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filterPrivacy="1" codeName="ThisWorkbook" defaultThemeVersion="124226"/>
  <xr:revisionPtr revIDLastSave="0" documentId="13_ncr:1_{683E53DC-8D5C-4E67-881F-420731727327}" xr6:coauthVersionLast="47" xr6:coauthVersionMax="47" xr10:uidLastSave="{00000000-0000-0000-0000-000000000000}"/>
  <bookViews>
    <workbookView xWindow="-120" yWindow="-120" windowWidth="29040" windowHeight="15990" tabRatio="697" firstSheet="1" activeTab="5" xr2:uid="{00000000-000D-0000-FFFF-FFFF00000000}"/>
  </bookViews>
  <sheets>
    <sheet name="KING" sheetId="29" state="veryHidden" r:id="rId1"/>
    <sheet name="主驾驶首页 " sheetId="13" r:id="rId2"/>
    <sheet name="大黄蜂驾驶员座椅总成" sheetId="17" r:id="rId3"/>
    <sheet name="副驾驶员首页 " sheetId="18" r:id="rId4"/>
    <sheet name="副驾驶员座椅总成" sheetId="20" r:id="rId5"/>
    <sheet name="中间座总成" sheetId="33" r:id="rId6"/>
    <sheet name="Sheet2" sheetId="31" r:id="rId7"/>
  </sheets>
  <definedNames>
    <definedName name="_xlnm._FilterDatabase" localSheetId="2" hidden="1">大黄蜂驾驶员座椅总成!$A$8:$AN$39</definedName>
    <definedName name="_xlnm._FilterDatabase" localSheetId="5" hidden="1">中间座总成!$A$9:$AM$74</definedName>
    <definedName name="_xlnm.Print_Area" localSheetId="3">'副驾驶员首页 '!$A$1:$Z$60</definedName>
    <definedName name="_xlnm.Print_Area" localSheetId="4">副驾驶员座椅总成!$A$1:$AE$43</definedName>
    <definedName name="_xlnm.Print_Area" localSheetId="1">'主驾驶首页 '!$A$1:$Z$113</definedName>
    <definedName name="_xlnm.Print_Titles" localSheetId="2">大黄蜂驾驶员座椅总成!$8:$8</definedName>
    <definedName name="_xlnm.Print_Titles" localSheetId="4">副驾驶员座椅总成!$8:$8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8" i="20" l="1"/>
  <c r="A10" i="33" l="1"/>
  <c r="A11" i="33"/>
  <c r="A12" i="33"/>
  <c r="A13" i="33"/>
  <c r="A14" i="33"/>
  <c r="A15" i="33"/>
  <c r="A16" i="33"/>
  <c r="A17" i="33"/>
  <c r="A18" i="33"/>
  <c r="A19" i="33"/>
  <c r="A20" i="33"/>
  <c r="A21" i="33"/>
  <c r="A22" i="33"/>
  <c r="A23" i="33"/>
  <c r="A24" i="33"/>
  <c r="A25" i="33"/>
  <c r="A26" i="33"/>
  <c r="A27" i="33"/>
  <c r="A28" i="33"/>
  <c r="A29" i="33"/>
  <c r="A30" i="33"/>
  <c r="A33" i="33"/>
  <c r="A34" i="33"/>
  <c r="A35" i="33"/>
  <c r="A36" i="33"/>
  <c r="A37" i="33"/>
  <c r="A38" i="33"/>
  <c r="A39" i="33"/>
  <c r="A40" i="33"/>
  <c r="A41" i="33"/>
  <c r="A42" i="33"/>
  <c r="A43" i="33"/>
  <c r="A44" i="33"/>
  <c r="A45" i="33"/>
  <c r="A46" i="33"/>
  <c r="A47" i="33"/>
  <c r="A48" i="33"/>
  <c r="A49" i="33"/>
  <c r="A50" i="33"/>
  <c r="A51" i="33"/>
  <c r="A52" i="33"/>
  <c r="A53" i="33"/>
  <c r="A54" i="33"/>
  <c r="A55" i="33"/>
  <c r="A56" i="33"/>
  <c r="A57" i="33"/>
  <c r="A58" i="33"/>
  <c r="A59" i="33"/>
  <c r="A60" i="33"/>
  <c r="A61" i="33"/>
  <c r="A62" i="33"/>
  <c r="A63" i="33"/>
  <c r="A64" i="33"/>
  <c r="A65" i="33"/>
  <c r="A66" i="33"/>
  <c r="A67" i="33"/>
  <c r="A68" i="33"/>
  <c r="A69" i="33"/>
  <c r="A70" i="33"/>
  <c r="A71" i="33"/>
  <c r="A72" i="33"/>
  <c r="A73" i="33"/>
  <c r="A74" i="33"/>
  <c r="U23" i="17" l="1"/>
  <c r="U18" i="20" l="1"/>
  <c r="U10" i="20"/>
  <c r="U25" i="17" l="1"/>
  <c r="U24" i="17"/>
  <c r="U18" i="17"/>
  <c r="U13" i="17" s="1"/>
  <c r="U1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Z47" authorId="0" shapeId="0" xr:uid="{0F8E454A-53A9-4877-891A-BDAD4AD022A8}">
      <text>
        <r>
          <rPr>
            <b/>
            <sz val="9"/>
            <color indexed="81"/>
            <rFont val="宋体"/>
            <family val="3"/>
            <charset val="134"/>
          </rPr>
          <t xml:space="preserve">正在开发中：20220422
</t>
        </r>
      </text>
    </comment>
  </commentList>
</comments>
</file>

<file path=xl/sharedStrings.xml><?xml version="1.0" encoding="utf-8"?>
<sst xmlns="http://schemas.openxmlformats.org/spreadsheetml/2006/main" count="2423" uniqueCount="746">
  <si>
    <t>日期：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</si>
  <si>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</si>
  <si>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</si>
  <si>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</si>
  <si>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</si>
  <si>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</si>
  <si>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</si>
  <si>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</si>
  <si>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</si>
  <si>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</si>
  <si>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</si>
  <si>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</si>
  <si>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</si>
  <si>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</si>
  <si>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t>用量</t>
    <phoneticPr fontId="2" type="noConversion"/>
  </si>
  <si>
    <t>说明：</t>
    <phoneticPr fontId="2" type="noConversion"/>
  </si>
  <si>
    <t>会签：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</si>
  <si>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</si>
  <si>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</si>
  <si>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</si>
  <si>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批准：</t>
    <phoneticPr fontId="2" type="noConversion"/>
  </si>
  <si>
    <t>T5</t>
    <phoneticPr fontId="2" type="noConversion"/>
  </si>
  <si>
    <t>A</t>
    <phoneticPr fontId="1" type="noConversion"/>
  </si>
  <si>
    <t>Y</t>
    <phoneticPr fontId="1" type="noConversion"/>
  </si>
  <si>
    <t>——</t>
    <phoneticPr fontId="1" type="noConversion"/>
  </si>
  <si>
    <t>编号：GR-21-01-23</t>
    <phoneticPr fontId="2" type="noConversion"/>
  </si>
  <si>
    <t xml:space="preserve">    </t>
    <phoneticPr fontId="2" type="noConversion"/>
  </si>
  <si>
    <t>车型</t>
    <phoneticPr fontId="2" type="noConversion"/>
  </si>
  <si>
    <t>编制</t>
    <phoneticPr fontId="2" type="noConversion"/>
  </si>
  <si>
    <t>审核</t>
    <phoneticPr fontId="58" type="noConversion"/>
  </si>
  <si>
    <t>标准化</t>
    <phoneticPr fontId="58" type="noConversion"/>
  </si>
  <si>
    <t>批准</t>
    <phoneticPr fontId="2" type="noConversion"/>
  </si>
  <si>
    <t>页次</t>
    <phoneticPr fontId="58" type="noConversion"/>
  </si>
  <si>
    <t>日 期</t>
    <phoneticPr fontId="58" type="noConversion"/>
  </si>
  <si>
    <t xml:space="preserve">                                  (首页 )</t>
    <phoneticPr fontId="58" type="noConversion"/>
  </si>
  <si>
    <t>李世新</t>
    <phoneticPr fontId="2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</si>
  <si>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</si>
  <si>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</si>
  <si>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</si>
  <si>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件名</t>
    <phoneticPr fontId="2" type="noConversion"/>
  </si>
  <si>
    <t>产品描述</t>
    <phoneticPr fontId="2" type="noConversion"/>
  </si>
  <si>
    <t>单台用量</t>
    <phoneticPr fontId="2" type="noConversion"/>
  </si>
  <si>
    <t>车型配置</t>
    <phoneticPr fontId="2" type="noConversion"/>
  </si>
  <si>
    <t>备注</t>
    <phoneticPr fontId="2" type="noConversion"/>
  </si>
  <si>
    <t>驾驶员座椅总成</t>
  </si>
  <si>
    <t>变更履历</t>
    <phoneticPr fontId="58" type="noConversion"/>
  </si>
  <si>
    <t>No</t>
    <phoneticPr fontId="2" type="noConversion"/>
  </si>
  <si>
    <t>日期</t>
    <phoneticPr fontId="2" type="noConversion"/>
  </si>
  <si>
    <t>零件号</t>
    <phoneticPr fontId="58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</si>
  <si>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</si>
  <si>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</si>
  <si>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</si>
  <si>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变更来源</t>
    <phoneticPr fontId="2" type="noConversion"/>
  </si>
  <si>
    <t>No</t>
    <phoneticPr fontId="2" type="noConversion"/>
  </si>
  <si>
    <t xml:space="preserve"> 日期</t>
    <phoneticPr fontId="58" type="noConversion"/>
  </si>
  <si>
    <t>零件号</t>
    <phoneticPr fontId="2" type="noConversion"/>
  </si>
  <si>
    <t>零件名称</t>
    <phoneticPr fontId="2" type="noConversion"/>
  </si>
  <si>
    <t xml:space="preserve">  变更内容</t>
    <phoneticPr fontId="58" type="noConversion"/>
  </si>
  <si>
    <t>变更原因</t>
    <phoneticPr fontId="2" type="noConversion"/>
  </si>
  <si>
    <t>变更来源</t>
    <phoneticPr fontId="2" type="noConversion"/>
  </si>
  <si>
    <t>坐垫面套总成</t>
    <phoneticPr fontId="1" type="noConversion"/>
  </si>
  <si>
    <t>SHT0012288</t>
    <phoneticPr fontId="1" type="noConversion"/>
  </si>
  <si>
    <t>N</t>
    <phoneticPr fontId="1" type="noConversion"/>
  </si>
  <si>
    <t>焊接总成</t>
    <phoneticPr fontId="1" type="noConversion"/>
  </si>
  <si>
    <t>ASSY</t>
    <phoneticPr fontId="1" type="noConversion"/>
  </si>
  <si>
    <t>T5</t>
  </si>
  <si>
    <t>SHT0012316</t>
    <phoneticPr fontId="1" type="noConversion"/>
  </si>
  <si>
    <t>主动头枕导套</t>
    <phoneticPr fontId="1" type="noConversion"/>
  </si>
  <si>
    <t>SHT0012295</t>
    <phoneticPr fontId="1" type="noConversion"/>
  </si>
  <si>
    <t xml:space="preserve">Y </t>
    <phoneticPr fontId="1" type="noConversion"/>
  </si>
  <si>
    <t>标准件</t>
    <phoneticPr fontId="1" type="noConversion"/>
  </si>
  <si>
    <t>SHT0012320</t>
    <phoneticPr fontId="1" type="noConversion"/>
  </si>
  <si>
    <t>H4</t>
    <phoneticPr fontId="1" type="noConversion"/>
  </si>
  <si>
    <t>装配总成</t>
    <phoneticPr fontId="1" type="noConversion"/>
  </si>
  <si>
    <t>T5</t>
    <phoneticPr fontId="1" type="noConversion"/>
  </si>
  <si>
    <t>电泳</t>
    <phoneticPr fontId="1" type="noConversion"/>
  </si>
  <si>
    <t>SHT0012292</t>
    <phoneticPr fontId="1" type="noConversion"/>
  </si>
  <si>
    <t>116*265*385</t>
    <phoneticPr fontId="1" type="noConversion"/>
  </si>
  <si>
    <t>缝纫总成</t>
    <phoneticPr fontId="1" type="noConversion"/>
  </si>
  <si>
    <t>注塑件</t>
    <phoneticPr fontId="1" type="noConversion"/>
  </si>
  <si>
    <t>603*527*160</t>
    <phoneticPr fontId="1" type="noConversion"/>
  </si>
  <si>
    <t>228*521*586</t>
    <phoneticPr fontId="1" type="noConversion"/>
  </si>
  <si>
    <t>分总成</t>
    <phoneticPr fontId="1" type="noConversion"/>
  </si>
  <si>
    <t>230*60*150</t>
    <phoneticPr fontId="1" type="noConversion"/>
  </si>
  <si>
    <t>冷镦件</t>
    <phoneticPr fontId="1" type="noConversion"/>
  </si>
  <si>
    <t>PP</t>
    <phoneticPr fontId="1" type="noConversion"/>
  </si>
  <si>
    <t>94*25*49</t>
    <phoneticPr fontId="1" type="noConversion"/>
  </si>
  <si>
    <t>ABS</t>
    <phoneticPr fontId="1" type="noConversion"/>
  </si>
  <si>
    <t>SHT0012287</t>
    <phoneticPr fontId="1" type="noConversion"/>
  </si>
  <si>
    <t>编号：GR-21-01-23</t>
    <phoneticPr fontId="2" type="noConversion"/>
  </si>
  <si>
    <t>车型</t>
    <phoneticPr fontId="2" type="noConversion"/>
  </si>
  <si>
    <t>编制</t>
    <phoneticPr fontId="2" type="noConversion"/>
  </si>
  <si>
    <t>审核</t>
    <phoneticPr fontId="58" type="noConversion"/>
  </si>
  <si>
    <t>批准</t>
    <phoneticPr fontId="2" type="noConversion"/>
  </si>
  <si>
    <t>页次</t>
    <phoneticPr fontId="58" type="noConversion"/>
  </si>
  <si>
    <t xml:space="preserve">                                  (首页 )</t>
    <phoneticPr fontId="58" type="noConversion"/>
  </si>
  <si>
    <t>件名</t>
    <phoneticPr fontId="2" type="noConversion"/>
  </si>
  <si>
    <t>单台用量</t>
    <phoneticPr fontId="2" type="noConversion"/>
  </si>
  <si>
    <t>变更履历</t>
    <phoneticPr fontId="58" type="noConversion"/>
  </si>
  <si>
    <t>No</t>
    <phoneticPr fontId="2" type="noConversion"/>
  </si>
  <si>
    <t>日期</t>
    <phoneticPr fontId="2" type="noConversion"/>
  </si>
  <si>
    <t>零件名称</t>
    <phoneticPr fontId="2" type="noConversion"/>
  </si>
  <si>
    <t xml:space="preserve">  变更内容</t>
    <phoneticPr fontId="2" type="noConversion"/>
  </si>
  <si>
    <t>变更原因</t>
    <phoneticPr fontId="2" type="noConversion"/>
  </si>
  <si>
    <t>No</t>
    <phoneticPr fontId="2" type="noConversion"/>
  </si>
  <si>
    <t>零件号</t>
    <phoneticPr fontId="2" type="noConversion"/>
  </si>
  <si>
    <t xml:space="preserve">  变更内容</t>
    <phoneticPr fontId="58" type="noConversion"/>
  </si>
  <si>
    <t>会签：</t>
    <phoneticPr fontId="2" type="noConversion"/>
  </si>
  <si>
    <t>名称</t>
    <phoneticPr fontId="2" type="noConversion"/>
  </si>
  <si>
    <t>日期：</t>
    <phoneticPr fontId="2" type="noConversion"/>
  </si>
  <si>
    <t>车型配置</t>
    <phoneticPr fontId="2" type="noConversion"/>
  </si>
  <si>
    <t>说明：</t>
    <phoneticPr fontId="2" type="noConversion"/>
  </si>
  <si>
    <t>种类</t>
    <phoneticPr fontId="2" type="noConversion"/>
  </si>
  <si>
    <t>重要度</t>
    <phoneticPr fontId="2" type="noConversion"/>
  </si>
  <si>
    <t>头枕面套总成</t>
    <phoneticPr fontId="1" type="noConversion"/>
  </si>
  <si>
    <t xml:space="preserve">N </t>
    <phoneticPr fontId="1" type="noConversion"/>
  </si>
  <si>
    <t>PP8303</t>
    <phoneticPr fontId="1" type="noConversion"/>
  </si>
  <si>
    <t>32*33*87</t>
    <phoneticPr fontId="1" type="noConversion"/>
  </si>
  <si>
    <t>包装用</t>
    <phoneticPr fontId="1" type="noConversion"/>
  </si>
  <si>
    <t>M4</t>
    <phoneticPr fontId="1" type="noConversion"/>
  </si>
  <si>
    <t>坐垫泡沫总成</t>
    <phoneticPr fontId="1" type="noConversion"/>
  </si>
  <si>
    <t>与重汽整体靠背通用</t>
    <phoneticPr fontId="1" type="noConversion"/>
  </si>
  <si>
    <t>泡沫总成</t>
    <phoneticPr fontId="1" type="noConversion"/>
  </si>
  <si>
    <t>508*500*111</t>
    <phoneticPr fontId="1" type="noConversion"/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</si>
  <si>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  <phoneticPr fontId="2" type="noConversion"/>
  </si>
  <si>
    <t>驾驶员座椅总成</t>
    <phoneticPr fontId="1" type="noConversion"/>
  </si>
  <si>
    <t>内部图号</t>
    <phoneticPr fontId="1" type="noConversion"/>
  </si>
  <si>
    <t>内部图号</t>
    <phoneticPr fontId="1" type="noConversion"/>
  </si>
  <si>
    <t>扶手锁止销</t>
    <phoneticPr fontId="1" type="noConversion"/>
  </si>
  <si>
    <t>H6</t>
    <phoneticPr fontId="1" type="noConversion"/>
  </si>
  <si>
    <t>14*14*43（M14）</t>
    <phoneticPr fontId="1" type="noConversion"/>
  </si>
  <si>
    <t>BFA0010014</t>
    <phoneticPr fontId="1" type="noConversion"/>
  </si>
  <si>
    <t>过程虚拟件</t>
    <phoneticPr fontId="1" type="noConversion"/>
  </si>
  <si>
    <t>PE</t>
    <phoneticPr fontId="1" type="noConversion"/>
  </si>
  <si>
    <r>
      <t>SHT0011330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</si>
  <si>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B</t>
    <phoneticPr fontId="1" type="noConversion"/>
  </si>
  <si>
    <t>副驾驶员调角器手柄</t>
    <phoneticPr fontId="1" type="noConversion"/>
  </si>
  <si>
    <t>_</t>
    <phoneticPr fontId="1" type="noConversion"/>
  </si>
  <si>
    <t>驾驶员座椅总成</t>
    <phoneticPr fontId="1" type="noConversion"/>
  </si>
  <si>
    <t>坐垫总成</t>
    <phoneticPr fontId="1" type="noConversion"/>
  </si>
  <si>
    <t>508*500*100</t>
    <phoneticPr fontId="1" type="noConversion"/>
  </si>
  <si>
    <t>1103*580*700</t>
    <phoneticPr fontId="1" type="noConversion"/>
  </si>
  <si>
    <t>版本：0/A
识别号：GR/ZY/BOM-2020-11-001</t>
    <phoneticPr fontId="2" type="noConversion"/>
  </si>
  <si>
    <t>版本：A</t>
    <phoneticPr fontId="2" type="noConversion"/>
  </si>
  <si>
    <t>版本：A</t>
    <phoneticPr fontId="2" type="noConversion"/>
  </si>
  <si>
    <t>版本：0/A
识别号：GR/ZY/BOM-2020-11-001</t>
    <phoneticPr fontId="2" type="noConversion"/>
  </si>
  <si>
    <t>SHT0012285</t>
    <phoneticPr fontId="1" type="noConversion"/>
  </si>
  <si>
    <t>序号</t>
    <phoneticPr fontId="1" type="noConversion"/>
  </si>
  <si>
    <t>SHT0012823</t>
    <phoneticPr fontId="1" type="noConversion"/>
  </si>
  <si>
    <t>坐垫塑料包装套</t>
    <phoneticPr fontId="1" type="noConversion"/>
  </si>
  <si>
    <t>SHT0012296</t>
    <phoneticPr fontId="1" type="noConversion"/>
  </si>
  <si>
    <t>靠背面套总成</t>
    <phoneticPr fontId="1" type="noConversion"/>
  </si>
  <si>
    <t>以下空白</t>
    <phoneticPr fontId="1" type="noConversion"/>
  </si>
  <si>
    <t>来源</t>
    <phoneticPr fontId="2" type="noConversion"/>
  </si>
  <si>
    <t>设计密度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</si>
  <si>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</si>
  <si>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</si>
  <si>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</si>
  <si>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T5</t>
    <phoneticPr fontId="1" type="noConversion"/>
  </si>
  <si>
    <t>座椅总成</t>
    <phoneticPr fontId="1" type="noConversion"/>
  </si>
  <si>
    <t>EA</t>
    <phoneticPr fontId="1" type="noConversion"/>
  </si>
  <si>
    <t>总成件</t>
    <phoneticPr fontId="1" type="noConversion"/>
  </si>
  <si>
    <t>ASSY</t>
    <phoneticPr fontId="1" type="noConversion"/>
  </si>
  <si>
    <t>——</t>
    <phoneticPr fontId="1" type="noConversion"/>
  </si>
  <si>
    <t>1103*580*700</t>
    <phoneticPr fontId="1" type="noConversion"/>
  </si>
  <si>
    <t>T5</t>
    <phoneticPr fontId="1" type="noConversion"/>
  </si>
  <si>
    <t>EA</t>
    <phoneticPr fontId="1" type="noConversion"/>
  </si>
  <si>
    <t>A</t>
    <phoneticPr fontId="1" type="noConversion"/>
  </si>
  <si>
    <t>N</t>
    <phoneticPr fontId="1" type="noConversion"/>
  </si>
  <si>
    <t>Y</t>
    <phoneticPr fontId="1" type="noConversion"/>
  </si>
  <si>
    <t>EA</t>
    <phoneticPr fontId="1" type="noConversion"/>
  </si>
  <si>
    <t>头枕总成</t>
    <phoneticPr fontId="1" type="noConversion"/>
  </si>
  <si>
    <t>装配总成</t>
    <phoneticPr fontId="1" type="noConversion"/>
  </si>
  <si>
    <t>B</t>
    <phoneticPr fontId="1" type="noConversion"/>
  </si>
  <si>
    <t xml:space="preserve">N </t>
    <phoneticPr fontId="1" type="noConversion"/>
  </si>
  <si>
    <t>116*265*385</t>
    <phoneticPr fontId="1" type="noConversion"/>
  </si>
  <si>
    <t>SHT0012298</t>
    <phoneticPr fontId="1" type="noConversion"/>
  </si>
  <si>
    <t>头枕面套总成</t>
    <phoneticPr fontId="1" type="noConversion"/>
  </si>
  <si>
    <t>面料：03333旷达</t>
    <phoneticPr fontId="1" type="noConversion"/>
  </si>
  <si>
    <t>缝纫总成</t>
    <phoneticPr fontId="1" type="noConversion"/>
  </si>
  <si>
    <t>SHT0012292</t>
    <phoneticPr fontId="1" type="noConversion"/>
  </si>
  <si>
    <t>头枕泡沫总成</t>
    <phoneticPr fontId="1" type="noConversion"/>
  </si>
  <si>
    <t>靠背总成</t>
    <phoneticPr fontId="1" type="noConversion"/>
  </si>
  <si>
    <t>驾驶员靠背面套总成</t>
    <phoneticPr fontId="1" type="noConversion"/>
  </si>
  <si>
    <t>主面料：T638
辅面料：03333</t>
    <phoneticPr fontId="1" type="noConversion"/>
  </si>
  <si>
    <t>B40</t>
    <phoneticPr fontId="1" type="noConversion"/>
  </si>
  <si>
    <t>BQB40-6806117</t>
    <phoneticPr fontId="1" type="noConversion"/>
  </si>
  <si>
    <t>主动头枕导套</t>
    <phoneticPr fontId="1" type="noConversion"/>
  </si>
  <si>
    <t>注塑件</t>
    <phoneticPr fontId="1" type="noConversion"/>
  </si>
  <si>
    <t xml:space="preserve">Y </t>
    <phoneticPr fontId="1" type="noConversion"/>
  </si>
  <si>
    <t>PP8303</t>
    <phoneticPr fontId="1" type="noConversion"/>
  </si>
  <si>
    <t>32*34*87</t>
    <phoneticPr fontId="1" type="noConversion"/>
  </si>
  <si>
    <t>BQB40-6806118</t>
    <phoneticPr fontId="1" type="noConversion"/>
  </si>
  <si>
    <t>自由头枕导套</t>
    <phoneticPr fontId="1" type="noConversion"/>
  </si>
  <si>
    <t>SHT0012295</t>
    <phoneticPr fontId="1" type="noConversion"/>
  </si>
  <si>
    <t>驾驶员靠背泡沫总成</t>
    <phoneticPr fontId="1" type="noConversion"/>
  </si>
  <si>
    <t>带扶手</t>
    <phoneticPr fontId="1" type="noConversion"/>
  </si>
  <si>
    <t>SHT0012294</t>
    <phoneticPr fontId="1" type="noConversion"/>
  </si>
  <si>
    <t>靠背骨架焊接总成</t>
    <phoneticPr fontId="1" type="noConversion"/>
  </si>
  <si>
    <t>焊接总成</t>
    <phoneticPr fontId="1" type="noConversion"/>
  </si>
  <si>
    <t>562*462*41</t>
    <phoneticPr fontId="1" type="noConversion"/>
  </si>
  <si>
    <t>SHT0012464</t>
    <phoneticPr fontId="1" type="noConversion"/>
  </si>
  <si>
    <t>两气袋腰托总成</t>
    <phoneticPr fontId="1" type="noConversion"/>
  </si>
  <si>
    <t>分总成</t>
    <phoneticPr fontId="1" type="noConversion"/>
  </si>
  <si>
    <t xml:space="preserve">SHT0013337 </t>
    <phoneticPr fontId="1" type="noConversion"/>
  </si>
  <si>
    <t>右侧扶手本体总成</t>
    <phoneticPr fontId="1" type="noConversion"/>
  </si>
  <si>
    <t>橙色手轮</t>
    <phoneticPr fontId="1" type="noConversion"/>
  </si>
  <si>
    <t>4378*63*100</t>
    <phoneticPr fontId="1" type="noConversion"/>
  </si>
  <si>
    <t>0.8482</t>
    <phoneticPr fontId="1" type="noConversion"/>
  </si>
  <si>
    <t>H6</t>
    <phoneticPr fontId="1" type="noConversion"/>
  </si>
  <si>
    <t>冷墩</t>
    <phoneticPr fontId="1" type="noConversion"/>
  </si>
  <si>
    <t>BFA0010014</t>
    <phoneticPr fontId="1" type="noConversion"/>
  </si>
  <si>
    <t>65Mn</t>
    <phoneticPr fontId="1" type="noConversion"/>
  </si>
  <si>
    <r>
      <t>SHT0011330</t>
    </r>
    <r>
      <rPr>
        <sz val="11"/>
        <color theme="1"/>
        <rFont val="宋体"/>
        <family val="2"/>
        <charset val="134"/>
        <scheme val="minor"/>
      </rPr>
      <t/>
    </r>
    <phoneticPr fontId="1" type="noConversion"/>
  </si>
  <si>
    <t>扶手外盖</t>
    <phoneticPr fontId="1" type="noConversion"/>
  </si>
  <si>
    <t>塑料件</t>
    <phoneticPr fontId="1" type="noConversion"/>
  </si>
  <si>
    <t>PA6+GF30</t>
    <phoneticPr fontId="1" type="noConversion"/>
  </si>
  <si>
    <t>86*31*43</t>
    <phoneticPr fontId="1" type="noConversion"/>
  </si>
  <si>
    <t>SHT0012463</t>
    <phoneticPr fontId="1" type="noConversion"/>
  </si>
  <si>
    <t>扶手支架焊接总成</t>
    <phoneticPr fontId="1" type="noConversion"/>
  </si>
  <si>
    <t>103*105*92</t>
    <phoneticPr fontId="1" type="noConversion"/>
  </si>
  <si>
    <t>SHT0012284</t>
    <phoneticPr fontId="1" type="noConversion"/>
  </si>
  <si>
    <t>驾驶员主边调角器总成</t>
    <phoneticPr fontId="1" type="noConversion"/>
  </si>
  <si>
    <t>230*60*150</t>
    <phoneticPr fontId="1" type="noConversion"/>
  </si>
  <si>
    <t>驾驶员副边调角器总成</t>
    <phoneticPr fontId="1" type="noConversion"/>
  </si>
  <si>
    <t>SHT0012320</t>
    <phoneticPr fontId="1" type="noConversion"/>
  </si>
  <si>
    <t>H3</t>
    <phoneticPr fontId="1" type="noConversion"/>
  </si>
  <si>
    <t>标准件</t>
    <phoneticPr fontId="1" type="noConversion"/>
  </si>
  <si>
    <t>J6F</t>
    <phoneticPr fontId="1" type="noConversion"/>
  </si>
  <si>
    <t>BPC0010125</t>
    <phoneticPr fontId="1" type="noConversion"/>
  </si>
  <si>
    <t>塑料喉箍</t>
    <phoneticPr fontId="1" type="noConversion"/>
  </si>
  <si>
    <t>外购</t>
    <phoneticPr fontId="1" type="noConversion"/>
  </si>
  <si>
    <t>尼龙</t>
    <phoneticPr fontId="1" type="noConversion"/>
  </si>
  <si>
    <t>4.9-5.4</t>
    <phoneticPr fontId="1" type="noConversion"/>
  </si>
  <si>
    <t>安全件</t>
    <phoneticPr fontId="1" type="noConversion"/>
  </si>
  <si>
    <t>SHT0012429</t>
    <phoneticPr fontId="1" type="noConversion"/>
  </si>
  <si>
    <t>驾驶员锁扣总成</t>
    <phoneticPr fontId="1" type="noConversion"/>
  </si>
  <si>
    <t>SHT0012432</t>
    <phoneticPr fontId="1" type="noConversion"/>
  </si>
  <si>
    <t>驾驶员调角器手柄</t>
    <phoneticPr fontId="1" type="noConversion"/>
  </si>
  <si>
    <t>本体黑色、白色标识</t>
    <phoneticPr fontId="1" type="noConversion"/>
  </si>
  <si>
    <t>ABS</t>
    <phoneticPr fontId="1" type="noConversion"/>
  </si>
  <si>
    <t>94*25*49</t>
    <phoneticPr fontId="1" type="noConversion"/>
  </si>
  <si>
    <t>M3000</t>
    <phoneticPr fontId="1" type="noConversion"/>
  </si>
  <si>
    <t>SQDZ 6800 002</t>
    <phoneticPr fontId="1" type="noConversion"/>
  </si>
  <si>
    <t>调角器主边罩壳</t>
    <phoneticPr fontId="1" type="noConversion"/>
  </si>
  <si>
    <t>PP</t>
    <phoneticPr fontId="1" type="noConversion"/>
  </si>
  <si>
    <t>106*10*166</t>
    <phoneticPr fontId="1" type="noConversion"/>
  </si>
  <si>
    <t>SQDZ 6900 002</t>
    <phoneticPr fontId="1" type="noConversion"/>
  </si>
  <si>
    <t>调角器副边罩壳</t>
    <phoneticPr fontId="1" type="noConversion"/>
  </si>
  <si>
    <t>GRC101-00.012</t>
    <phoneticPr fontId="1" type="noConversion"/>
  </si>
  <si>
    <t>调角器罩壳固定扣</t>
    <phoneticPr fontId="1" type="noConversion"/>
  </si>
  <si>
    <t>45*25*13</t>
    <phoneticPr fontId="1" type="noConversion"/>
  </si>
  <si>
    <t>内六角花形盘头螺钉</t>
    <phoneticPr fontId="1" type="noConversion"/>
  </si>
  <si>
    <t>黑色</t>
    <phoneticPr fontId="1" type="noConversion"/>
  </si>
  <si>
    <t>BFA0000016</t>
    <phoneticPr fontId="1" type="noConversion"/>
  </si>
  <si>
    <t>十字槽盘头螺钉</t>
    <phoneticPr fontId="1" type="noConversion"/>
  </si>
  <si>
    <t>M6×16             固定主边罩壳</t>
    <phoneticPr fontId="1" type="noConversion"/>
  </si>
  <si>
    <t>H4</t>
    <phoneticPr fontId="1" type="noConversion"/>
  </si>
  <si>
    <t>C型钉</t>
    <phoneticPr fontId="1" type="noConversion"/>
  </si>
  <si>
    <t>SHT0012488</t>
    <phoneticPr fontId="1" type="noConversion"/>
  </si>
  <si>
    <t>扶手包装膜</t>
    <phoneticPr fontId="1" type="noConversion"/>
  </si>
  <si>
    <t>包装H6扶手</t>
    <phoneticPr fontId="1" type="noConversion"/>
  </si>
  <si>
    <t>PE</t>
    <phoneticPr fontId="1" type="noConversion"/>
  </si>
  <si>
    <t>SHT0013935</t>
    <phoneticPr fontId="1" type="noConversion"/>
  </si>
  <si>
    <t>分体头枕包装膜</t>
    <phoneticPr fontId="1" type="noConversion"/>
  </si>
  <si>
    <t>SHT0013936</t>
    <phoneticPr fontId="1" type="noConversion"/>
  </si>
  <si>
    <t>分体靠背包装膜</t>
    <phoneticPr fontId="1" type="noConversion"/>
  </si>
  <si>
    <t>SHT0013883</t>
    <phoneticPr fontId="1" type="noConversion"/>
  </si>
  <si>
    <t>坐垫塑料包装套</t>
    <phoneticPr fontId="1" type="noConversion"/>
  </si>
  <si>
    <t>SHT0012890</t>
    <phoneticPr fontId="1" type="noConversion"/>
  </si>
  <si>
    <t>靠背纸板</t>
    <phoneticPr fontId="1" type="noConversion"/>
  </si>
  <si>
    <t>支撑靠背</t>
    <phoneticPr fontId="1" type="noConversion"/>
  </si>
  <si>
    <t>硬纸板</t>
    <phoneticPr fontId="1" type="noConversion"/>
  </si>
  <si>
    <t>482*453*2</t>
    <phoneticPr fontId="1" type="noConversion"/>
  </si>
  <si>
    <t>SHT0013644</t>
    <phoneticPr fontId="1" type="noConversion"/>
  </si>
  <si>
    <t>印刷品</t>
    <phoneticPr fontId="1" type="noConversion"/>
  </si>
  <si>
    <t>轻卡</t>
    <phoneticPr fontId="1" type="noConversion"/>
  </si>
  <si>
    <t>TWA0000185</t>
    <phoneticPr fontId="1" type="noConversion"/>
  </si>
  <si>
    <t>济南轻卡条形码</t>
    <phoneticPr fontId="1" type="noConversion"/>
  </si>
  <si>
    <t>不干胶贴纸55*20，依照客户信息打印</t>
    <phoneticPr fontId="1" type="noConversion"/>
  </si>
  <si>
    <t>1.0气囊驾驶员说明书</t>
    <phoneticPr fontId="1" type="noConversion"/>
  </si>
  <si>
    <t>支撑靠背</t>
    <phoneticPr fontId="1" type="noConversion"/>
  </si>
  <si>
    <t>加厚</t>
    <phoneticPr fontId="1" type="noConversion"/>
  </si>
  <si>
    <t>加厚</t>
    <phoneticPr fontId="1" type="noConversion"/>
  </si>
  <si>
    <t>SHT0012291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</si>
  <si>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</si>
  <si>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</si>
  <si>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</si>
  <si>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Y</t>
    <phoneticPr fontId="1" type="noConversion"/>
  </si>
  <si>
    <t>1.0平台</t>
  </si>
  <si>
    <t>1.0平台</t>
    <phoneticPr fontId="1" type="noConversion"/>
  </si>
  <si>
    <t>黑色</t>
    <phoneticPr fontId="1" type="noConversion"/>
  </si>
  <si>
    <t>黑色</t>
    <phoneticPr fontId="1" type="noConversion"/>
  </si>
  <si>
    <t>黑色</t>
    <phoneticPr fontId="1" type="noConversion"/>
  </si>
  <si>
    <t>白色</t>
    <phoneticPr fontId="1" type="noConversion"/>
  </si>
  <si>
    <t>皮纹</t>
    <phoneticPr fontId="1" type="noConversion"/>
  </si>
  <si>
    <t>装配等级</t>
    <phoneticPr fontId="1" type="noConversion"/>
  </si>
  <si>
    <t>来源</t>
    <phoneticPr fontId="1" type="noConversion"/>
  </si>
  <si>
    <t>零件号</t>
    <phoneticPr fontId="1" type="noConversion"/>
  </si>
  <si>
    <t>名称</t>
    <phoneticPr fontId="1" type="noConversion"/>
  </si>
  <si>
    <t>重要度</t>
    <phoneticPr fontId="1" type="noConversion"/>
  </si>
  <si>
    <t>单位</t>
    <phoneticPr fontId="1" type="noConversion"/>
  </si>
  <si>
    <t>图示</t>
    <phoneticPr fontId="1" type="noConversion"/>
  </si>
  <si>
    <t>数据版本</t>
    <phoneticPr fontId="1" type="noConversion"/>
  </si>
  <si>
    <t>是否申请新零件号</t>
    <phoneticPr fontId="1" type="noConversion"/>
  </si>
  <si>
    <t>材料</t>
    <phoneticPr fontId="1" type="noConversion"/>
  </si>
  <si>
    <t>材料标准</t>
    <phoneticPr fontId="1" type="noConversion"/>
  </si>
  <si>
    <t>轮廓尺寸
(长*宽*高)</t>
    <phoneticPr fontId="1" type="noConversion"/>
  </si>
  <si>
    <t>重量
（Kg）</t>
    <phoneticPr fontId="1" type="noConversion"/>
  </si>
  <si>
    <t>表面处理</t>
    <phoneticPr fontId="1" type="noConversion"/>
  </si>
  <si>
    <t>用量</t>
    <phoneticPr fontId="1" type="noConversion"/>
  </si>
  <si>
    <t>总成件</t>
    <phoneticPr fontId="1" type="noConversion"/>
  </si>
  <si>
    <t>WG1662511045/2</t>
    <phoneticPr fontId="1" type="noConversion"/>
  </si>
  <si>
    <t>A</t>
    <phoneticPr fontId="1" type="noConversion"/>
  </si>
  <si>
    <t>总成件</t>
    <phoneticPr fontId="1" type="noConversion"/>
  </si>
  <si>
    <t>——</t>
    <phoneticPr fontId="1" type="noConversion"/>
  </si>
  <si>
    <t>T5</t>
    <phoneticPr fontId="1" type="noConversion"/>
  </si>
  <si>
    <t>SHT0012291</t>
    <phoneticPr fontId="1" type="noConversion"/>
  </si>
  <si>
    <t>——</t>
    <phoneticPr fontId="1" type="noConversion"/>
  </si>
  <si>
    <t>总成件</t>
    <phoneticPr fontId="1" type="noConversion"/>
  </si>
  <si>
    <t>ASSY</t>
    <phoneticPr fontId="1" type="noConversion"/>
  </si>
  <si>
    <t>T5</t>
    <phoneticPr fontId="1" type="noConversion"/>
  </si>
  <si>
    <t>面料：03333</t>
    <phoneticPr fontId="1" type="noConversion"/>
  </si>
  <si>
    <t>头枕泡沫总成</t>
    <phoneticPr fontId="1" type="noConversion"/>
  </si>
  <si>
    <t>T5</t>
    <phoneticPr fontId="1" type="noConversion"/>
  </si>
  <si>
    <t>副驾驶员靠背总成</t>
    <phoneticPr fontId="1" type="noConversion"/>
  </si>
  <si>
    <t>N</t>
    <phoneticPr fontId="1" type="noConversion"/>
  </si>
  <si>
    <t>603*527*160</t>
    <phoneticPr fontId="1" type="noConversion"/>
  </si>
  <si>
    <t xml:space="preserve">Y </t>
    <phoneticPr fontId="1" type="noConversion"/>
  </si>
  <si>
    <t>32*33*87</t>
    <phoneticPr fontId="1" type="noConversion"/>
  </si>
  <si>
    <t>SHT0012440</t>
    <phoneticPr fontId="1" type="noConversion"/>
  </si>
  <si>
    <t>副驾驶员靠背泡沫总成</t>
    <phoneticPr fontId="1" type="noConversion"/>
  </si>
  <si>
    <t>SHT0012319</t>
    <phoneticPr fontId="1" type="noConversion"/>
  </si>
  <si>
    <t>副驾驶员主边调角器</t>
    <phoneticPr fontId="1" type="noConversion"/>
  </si>
  <si>
    <t>副驾驶员副边调角器</t>
    <phoneticPr fontId="1" type="noConversion"/>
  </si>
  <si>
    <t>SHT0012431</t>
    <phoneticPr fontId="1" type="noConversion"/>
  </si>
  <si>
    <t>副驾驶员锁扣总成</t>
    <phoneticPr fontId="1" type="noConversion"/>
  </si>
  <si>
    <t>SHT0012433</t>
    <phoneticPr fontId="1" type="noConversion"/>
  </si>
  <si>
    <t>固定靠背面套</t>
    <phoneticPr fontId="1" type="noConversion"/>
  </si>
  <si>
    <t>硬纸板</t>
    <phoneticPr fontId="1" type="noConversion"/>
  </si>
  <si>
    <t>482*453*2</t>
    <phoneticPr fontId="1" type="noConversion"/>
  </si>
  <si>
    <t>SHT0013645</t>
    <phoneticPr fontId="1" type="noConversion"/>
  </si>
  <si>
    <t>1.0气囊副驾驶员说明书</t>
    <phoneticPr fontId="1" type="noConversion"/>
  </si>
  <si>
    <t>印刷品</t>
    <phoneticPr fontId="1" type="noConversion"/>
  </si>
  <si>
    <r>
      <rPr>
        <b/>
        <sz val="12"/>
        <rFont val="宋体"/>
        <family val="3"/>
        <charset val="134"/>
      </rPr>
      <t>零件描述</t>
    </r>
    <phoneticPr fontId="1" type="noConversion"/>
  </si>
  <si>
    <r>
      <rPr>
        <b/>
        <sz val="12"/>
        <rFont val="宋体"/>
        <family val="3"/>
        <charset val="134"/>
      </rPr>
      <t>图纸号</t>
    </r>
    <phoneticPr fontId="1" type="noConversion"/>
  </si>
  <si>
    <r>
      <rPr>
        <b/>
        <sz val="12"/>
        <rFont val="宋体"/>
        <family val="3"/>
        <charset val="134"/>
      </rPr>
      <t>零件类别</t>
    </r>
    <phoneticPr fontId="1" type="noConversion"/>
  </si>
  <si>
    <r>
      <rPr>
        <b/>
        <sz val="12"/>
        <rFont val="宋体"/>
        <family val="3"/>
        <charset val="134"/>
      </rPr>
      <t>备注</t>
    </r>
    <phoneticPr fontId="1" type="noConversion"/>
  </si>
  <si>
    <r>
      <rPr>
        <b/>
        <sz val="12"/>
        <rFont val="宋体"/>
        <family val="3"/>
        <charset val="134"/>
      </rPr>
      <t>图纸版本</t>
    </r>
    <phoneticPr fontId="1" type="noConversion"/>
  </si>
  <si>
    <r>
      <rPr>
        <b/>
        <sz val="12"/>
        <rFont val="宋体"/>
        <family val="3"/>
        <charset val="134"/>
      </rPr>
      <t>沿用件</t>
    </r>
    <r>
      <rPr>
        <b/>
        <sz val="12"/>
        <rFont val="Arial"/>
        <family val="2"/>
      </rPr>
      <t xml:space="preserve">            Y/N</t>
    </r>
    <phoneticPr fontId="1" type="noConversion"/>
  </si>
  <si>
    <t>设计密度</t>
    <phoneticPr fontId="1" type="noConversion"/>
  </si>
  <si>
    <t>平台</t>
    <phoneticPr fontId="1" type="noConversion"/>
  </si>
  <si>
    <t>颜色</t>
    <phoneticPr fontId="1" type="noConversion"/>
  </si>
  <si>
    <t>规格</t>
    <phoneticPr fontId="1" type="noConversion"/>
  </si>
  <si>
    <r>
      <rPr>
        <b/>
        <sz val="14"/>
        <rFont val="宋体"/>
        <family val="3"/>
        <charset val="134"/>
      </rPr>
      <t>零件描述</t>
    </r>
    <phoneticPr fontId="2" type="noConversion"/>
  </si>
  <si>
    <r>
      <rPr>
        <b/>
        <sz val="14"/>
        <rFont val="宋体"/>
        <family val="3"/>
        <charset val="134"/>
      </rPr>
      <t>图纸号</t>
    </r>
    <phoneticPr fontId="2" type="noConversion"/>
  </si>
  <si>
    <r>
      <rPr>
        <b/>
        <sz val="14"/>
        <rFont val="宋体"/>
        <family val="3"/>
        <charset val="134"/>
      </rPr>
      <t>图纸版本</t>
    </r>
    <phoneticPr fontId="2" type="noConversion"/>
  </si>
  <si>
    <r>
      <rPr>
        <b/>
        <sz val="14"/>
        <rFont val="宋体"/>
        <family val="3"/>
        <charset val="134"/>
      </rPr>
      <t>沿用件</t>
    </r>
    <r>
      <rPr>
        <b/>
        <sz val="14"/>
        <rFont val="Arial"/>
        <family val="2"/>
      </rPr>
      <t xml:space="preserve">            Y/N</t>
    </r>
    <phoneticPr fontId="2" type="noConversion"/>
  </si>
  <si>
    <r>
      <rPr>
        <b/>
        <sz val="14"/>
        <rFont val="宋体"/>
        <family val="3"/>
        <charset val="134"/>
      </rPr>
      <t>零件类别</t>
    </r>
    <phoneticPr fontId="2" type="noConversion"/>
  </si>
  <si>
    <r>
      <rPr>
        <b/>
        <sz val="14"/>
        <rFont val="宋体"/>
        <family val="3"/>
        <charset val="134"/>
      </rPr>
      <t>备注</t>
    </r>
    <phoneticPr fontId="2" type="noConversion"/>
  </si>
  <si>
    <t>A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</si>
  <si>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</si>
  <si>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</si>
  <si>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</si>
  <si>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</si>
  <si>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</si>
  <si>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A</t>
    <phoneticPr fontId="1" type="noConversion"/>
  </si>
  <si>
    <t>EA</t>
    <phoneticPr fontId="1" type="noConversion"/>
  </si>
  <si>
    <t>1.0平台</t>
    <phoneticPr fontId="1" type="noConversion"/>
  </si>
  <si>
    <t>——</t>
    <phoneticPr fontId="1" type="noConversion"/>
  </si>
  <si>
    <t>黑色</t>
    <phoneticPr fontId="1" type="noConversion"/>
  </si>
  <si>
    <t>电泳</t>
    <phoneticPr fontId="1" type="noConversion"/>
  </si>
  <si>
    <t>皮纹</t>
    <phoneticPr fontId="1" type="noConversion"/>
  </si>
  <si>
    <t>BFA0010019</t>
    <phoneticPr fontId="1" type="noConversion"/>
  </si>
  <si>
    <t>M10×20            固定调角器</t>
    <phoneticPr fontId="1" type="noConversion"/>
  </si>
  <si>
    <t>H6</t>
    <phoneticPr fontId="1" type="noConversion"/>
  </si>
  <si>
    <t>J6L</t>
    <phoneticPr fontId="1" type="noConversion"/>
  </si>
  <si>
    <t>SHT0014483</t>
    <phoneticPr fontId="1" type="noConversion"/>
  </si>
  <si>
    <t>低配底座模块化</t>
    <phoneticPr fontId="1" type="noConversion"/>
  </si>
  <si>
    <t>2.1、定阻尼、不带坐垫延伸、不带安全带、不带仰角、联管螺母</t>
    <phoneticPr fontId="1" type="noConversion"/>
  </si>
  <si>
    <t>Ea</t>
    <phoneticPr fontId="1" type="noConversion"/>
  </si>
  <si>
    <t>ASSY</t>
  </si>
  <si>
    <t>2.1C</t>
    <phoneticPr fontId="1" type="noConversion"/>
  </si>
  <si>
    <t>SHT0014561</t>
    <phoneticPr fontId="1" type="noConversion"/>
  </si>
  <si>
    <t>调角器左罩壳</t>
    <phoneticPr fontId="1" type="noConversion"/>
  </si>
  <si>
    <t>C</t>
    <phoneticPr fontId="1" type="noConversion"/>
  </si>
  <si>
    <t>开发中</t>
    <phoneticPr fontId="1" type="noConversion"/>
  </si>
  <si>
    <t>X5000</t>
    <phoneticPr fontId="1" type="noConversion"/>
  </si>
  <si>
    <t>SHT0013891</t>
    <phoneticPr fontId="1" type="noConversion"/>
  </si>
  <si>
    <t>调角器右罩壳</t>
    <phoneticPr fontId="1" type="noConversion"/>
  </si>
  <si>
    <t>H5-6806002</t>
    <phoneticPr fontId="1" type="noConversion"/>
  </si>
  <si>
    <t>TP30</t>
    <phoneticPr fontId="1" type="noConversion"/>
  </si>
  <si>
    <t>低成本</t>
    <phoneticPr fontId="1" type="noConversion"/>
  </si>
  <si>
    <t>SHT0014599</t>
    <phoneticPr fontId="1" type="noConversion"/>
  </si>
  <si>
    <t>座垫前部罩壳</t>
    <phoneticPr fontId="1" type="noConversion"/>
  </si>
  <si>
    <t>H4A-6806003</t>
    <phoneticPr fontId="1" type="noConversion"/>
  </si>
  <si>
    <t>非标件</t>
  </si>
  <si>
    <t>65Mn</t>
  </si>
  <si>
    <t>0.001</t>
  </si>
  <si>
    <t>镀白锌</t>
  </si>
  <si>
    <t>BSP0010020</t>
    <phoneticPr fontId="1" type="noConversion"/>
  </si>
  <si>
    <t>罩壳弹簧卡子</t>
    <phoneticPr fontId="1" type="noConversion"/>
  </si>
  <si>
    <t>固定前罩壳</t>
    <phoneticPr fontId="1" type="noConversion"/>
  </si>
  <si>
    <t>BPC0010012</t>
    <phoneticPr fontId="1" type="noConversion"/>
  </si>
  <si>
    <t>4mm卡箍</t>
    <phoneticPr fontId="1" type="noConversion"/>
  </si>
  <si>
    <t>POM</t>
    <phoneticPr fontId="1" type="noConversion"/>
  </si>
  <si>
    <t>φ6.5*11.5</t>
    <phoneticPr fontId="1" type="noConversion"/>
  </si>
  <si>
    <t>BCL0010006</t>
    <phoneticPr fontId="1" type="noConversion"/>
  </si>
  <si>
    <t>气管卡扣（2*4mm）</t>
    <phoneticPr fontId="1" type="noConversion"/>
  </si>
  <si>
    <t>PA66</t>
    <phoneticPr fontId="1" type="noConversion"/>
  </si>
  <si>
    <t>20*15*15</t>
    <phoneticPr fontId="1" type="noConversion"/>
  </si>
  <si>
    <t>BCL0010010</t>
    <phoneticPr fontId="1" type="noConversion"/>
  </si>
  <si>
    <t>四管夹</t>
    <phoneticPr fontId="1" type="noConversion"/>
  </si>
  <si>
    <t>BFA0010076</t>
    <phoneticPr fontId="2" type="noConversion"/>
  </si>
  <si>
    <t>圆头割尾自攻钉</t>
    <phoneticPr fontId="2" type="noConversion"/>
  </si>
  <si>
    <t>固定升降、阻尼手柄</t>
    <phoneticPr fontId="2" type="noConversion"/>
  </si>
  <si>
    <t>4.8*13</t>
    <phoneticPr fontId="1" type="noConversion"/>
  </si>
  <si>
    <t>黑锌</t>
    <phoneticPr fontId="1" type="noConversion"/>
  </si>
  <si>
    <t>Q2204213</t>
    <phoneticPr fontId="1" type="noConversion"/>
  </si>
  <si>
    <t>大扁头盘头自攻钉</t>
    <phoneticPr fontId="1" type="noConversion"/>
  </si>
  <si>
    <t>固定罩壳、腰托开关、通风加热底座</t>
    <phoneticPr fontId="1" type="noConversion"/>
  </si>
  <si>
    <t>ST4.2*13</t>
    <phoneticPr fontId="1" type="noConversion"/>
  </si>
  <si>
    <t>GB/T9074.18-1988</t>
    <phoneticPr fontId="1" type="noConversion"/>
  </si>
  <si>
    <t>镀锌</t>
    <phoneticPr fontId="1" type="noConversion"/>
  </si>
  <si>
    <t>15G100P</t>
    <phoneticPr fontId="1" type="noConversion"/>
  </si>
  <si>
    <t>BFA0000004</t>
    <phoneticPr fontId="1" type="noConversion"/>
  </si>
  <si>
    <t>白色扎带</t>
    <phoneticPr fontId="1" type="noConversion"/>
  </si>
  <si>
    <t>B27</t>
    <phoneticPr fontId="1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</si>
  <si>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1" type="noConversion"/>
  </si>
  <si>
    <t>管件</t>
    <phoneticPr fontId="1" type="noConversion"/>
  </si>
  <si>
    <t>M4-6805200</t>
    <phoneticPr fontId="1" type="noConversion"/>
  </si>
  <si>
    <t>滑轨总成</t>
    <phoneticPr fontId="1" type="noConversion"/>
  </si>
  <si>
    <t>M4-6807000</t>
    <phoneticPr fontId="1" type="noConversion"/>
  </si>
  <si>
    <t>司机底座支架总成</t>
    <phoneticPr fontId="1" type="noConversion"/>
  </si>
  <si>
    <t>副司机底支架焊接总成</t>
    <phoneticPr fontId="1" type="noConversion"/>
  </si>
  <si>
    <t>1</t>
  </si>
  <si>
    <t>PE</t>
  </si>
  <si>
    <t>个</t>
  </si>
  <si>
    <t>标准件</t>
  </si>
  <si>
    <t>中间座包装膜</t>
  </si>
  <si>
    <t>DYN8-6930007B</t>
  </si>
  <si>
    <t>中间背包装膜</t>
  </si>
  <si>
    <t>DYN8-6930007A</t>
  </si>
  <si>
    <t>2</t>
  </si>
  <si>
    <t>——</t>
  </si>
  <si>
    <t>8</t>
  </si>
  <si>
    <t>16*16*1.6</t>
  </si>
  <si>
    <t>M8</t>
  </si>
  <si>
    <t>平垫圈</t>
  </si>
  <si>
    <t>Q40108</t>
  </si>
  <si>
    <t>13*13*2.1</t>
  </si>
  <si>
    <t>弹簧垫圈</t>
  </si>
  <si>
    <t>Q40308</t>
  </si>
  <si>
    <t>M8*40</t>
  </si>
  <si>
    <t>六角头螺栓</t>
  </si>
  <si>
    <t>Q150B0840</t>
  </si>
  <si>
    <t>6</t>
  </si>
  <si>
    <t>25*15*15</t>
  </si>
  <si>
    <t>M8*20</t>
  </si>
  <si>
    <t>Q150B0820</t>
  </si>
  <si>
    <t>分总成</t>
  </si>
  <si>
    <t>安全带总成</t>
  </si>
  <si>
    <t>KS28-70</t>
  </si>
  <si>
    <t>GB/699</t>
  </si>
  <si>
    <t>20#</t>
  </si>
  <si>
    <t>轴套3</t>
  </si>
  <si>
    <t>D04-6934003</t>
  </si>
  <si>
    <t>轴套1</t>
  </si>
  <si>
    <t>D04-6933006</t>
  </si>
  <si>
    <t>Q/BQB 310</t>
  </si>
  <si>
    <t>SAPH440</t>
  </si>
  <si>
    <t>冲压件</t>
  </si>
  <si>
    <t>副边下连接板</t>
  </si>
  <si>
    <t>SHT0010597</t>
  </si>
  <si>
    <t>主边上连接板</t>
  </si>
  <si>
    <t>D04-6933001</t>
  </si>
  <si>
    <t>新开</t>
  </si>
  <si>
    <t>副边折叠器总成</t>
  </si>
  <si>
    <t>SHT0010596</t>
  </si>
  <si>
    <t>20Mn 4×6.5</t>
  </si>
  <si>
    <t>十字槽盘头螺钉</t>
  </si>
  <si>
    <t>Q2140408</t>
  </si>
  <si>
    <t>PP-T15</t>
  </si>
  <si>
    <t>解锁手柄塑料件</t>
  </si>
  <si>
    <t>D04-6933010</t>
  </si>
  <si>
    <t>铆钉</t>
  </si>
  <si>
    <t>D04-6933009</t>
  </si>
  <si>
    <t>锁止销</t>
  </si>
  <si>
    <t>D04-6933008</t>
  </si>
  <si>
    <t>轴套2</t>
  </si>
  <si>
    <t>D04-6933007</t>
  </si>
  <si>
    <t>弹簧</t>
  </si>
  <si>
    <t>解锁手柄弹簧</t>
  </si>
  <si>
    <t>D04-6933005</t>
  </si>
  <si>
    <t>解锁手柄加强片</t>
  </si>
  <si>
    <t>D04-6933004</t>
  </si>
  <si>
    <t>解锁手柄</t>
  </si>
  <si>
    <t>SHT0011424</t>
  </si>
  <si>
    <t>主边下连接板</t>
  </si>
  <si>
    <t>SHT0010595</t>
  </si>
  <si>
    <t>副边上连接板</t>
  </si>
  <si>
    <t>D04-6934001</t>
  </si>
  <si>
    <t>主边折叠板总成</t>
  </si>
  <si>
    <t>SHT0010594</t>
  </si>
  <si>
    <t>4</t>
  </si>
  <si>
    <t>20*9.5*9.5</t>
  </si>
  <si>
    <t>ST4.8*16</t>
  </si>
  <si>
    <t>十字槽盘头自攻螺钉</t>
  </si>
  <si>
    <t>Q2714816</t>
  </si>
  <si>
    <t>注塑件</t>
  </si>
  <si>
    <t>20</t>
  </si>
  <si>
    <t>码钉</t>
  </si>
  <si>
    <t>BFA0000124</t>
  </si>
  <si>
    <t>十字槽沉头自攻螺钉-C型</t>
  </si>
  <si>
    <t>Q2745513</t>
  </si>
  <si>
    <t>455*380*4</t>
  </si>
  <si>
    <t>木板</t>
  </si>
  <si>
    <t>木材</t>
  </si>
  <si>
    <t>中间座靠背底板</t>
  </si>
  <si>
    <t>SHT0010593</t>
  </si>
  <si>
    <t>焊接六角螺母</t>
  </si>
  <si>
    <t>Q370C08</t>
  </si>
  <si>
    <t>GB/T11254</t>
  </si>
  <si>
    <t>t=4.0 Q235</t>
  </si>
  <si>
    <t>靠背连接板</t>
  </si>
  <si>
    <t>SHT0010592</t>
  </si>
  <si>
    <t>靠背连接板焊接总成</t>
  </si>
  <si>
    <t>SHT0010591</t>
  </si>
  <si>
    <t>71*71*13</t>
  </si>
  <si>
    <t>t=2.0 Q235</t>
  </si>
  <si>
    <t>右焊接板</t>
  </si>
  <si>
    <t>SQL3000-6932323</t>
  </si>
  <si>
    <t>48*48*10</t>
  </si>
  <si>
    <t>GB/T11253</t>
  </si>
  <si>
    <t>左焊接板</t>
  </si>
  <si>
    <t>SQL3000-6932322</t>
  </si>
  <si>
    <t>295*22*30</t>
  </si>
  <si>
    <t>GB/700</t>
  </si>
  <si>
    <t>Φ22*1.5 Q195</t>
  </si>
  <si>
    <t>管材</t>
  </si>
  <si>
    <t>下横管</t>
  </si>
  <si>
    <t>1B24969100354</t>
  </si>
  <si>
    <t>靠背U型管</t>
  </si>
  <si>
    <t>SQM3000-6932321</t>
  </si>
  <si>
    <t>中间座椅靠背骨架焊接总成</t>
  </si>
  <si>
    <t>SHT0010588</t>
  </si>
  <si>
    <t>中间座椅靠背骨架装配总成</t>
  </si>
  <si>
    <t>SHT0010589</t>
  </si>
  <si>
    <t>中间座椅靠背面套</t>
  </si>
  <si>
    <t>SHT0010587</t>
  </si>
  <si>
    <t>聚氨酯</t>
  </si>
  <si>
    <t>中间座椅靠背泡沫</t>
  </si>
  <si>
    <t>SHT0010586</t>
  </si>
  <si>
    <t>总成件</t>
  </si>
  <si>
    <t>中间座椅靠背总成</t>
  </si>
  <si>
    <t>SHT0010585</t>
  </si>
  <si>
    <t>C型钉</t>
  </si>
  <si>
    <t>15G100P</t>
  </si>
  <si>
    <t>安全带7/16焊接螺母</t>
  </si>
  <si>
    <t>H4B-6805326</t>
  </si>
  <si>
    <t>17*17*6.5</t>
  </si>
  <si>
    <t>110*20*35</t>
  </si>
  <si>
    <t>Q235 t=4.0</t>
  </si>
  <si>
    <t>坐垫骨架左侧板</t>
  </si>
  <si>
    <t>SHT0010580</t>
  </si>
  <si>
    <t>坐垫骨架左侧板焊接总成</t>
  </si>
  <si>
    <t>SHT0010579</t>
  </si>
  <si>
    <t>25*10*10</t>
  </si>
  <si>
    <t>坐垫骨架右侧板</t>
  </si>
  <si>
    <t>SHT0010578</t>
  </si>
  <si>
    <t>坐垫骨架右侧板焊接总成</t>
  </si>
  <si>
    <t>SHT0010577</t>
  </si>
  <si>
    <t>303*25*22</t>
  </si>
  <si>
    <t>后横管</t>
  </si>
  <si>
    <t>1B24696100309</t>
  </si>
  <si>
    <t>Φ6 Q235</t>
  </si>
  <si>
    <t>线材</t>
  </si>
  <si>
    <t>横向钢丝2</t>
  </si>
  <si>
    <t>SHT0010673</t>
  </si>
  <si>
    <t>横向钢丝1</t>
  </si>
  <si>
    <t>SHT0010672</t>
  </si>
  <si>
    <t>476*26*6</t>
  </si>
  <si>
    <t xml:space="preserve"> Φ6 Q235</t>
  </si>
  <si>
    <t>竖向钢丝</t>
  </si>
  <si>
    <t>SHT0010573</t>
  </si>
  <si>
    <t>490*386*22</t>
  </si>
  <si>
    <t>座框主管</t>
  </si>
  <si>
    <t>SHT0010572</t>
  </si>
  <si>
    <t>中间座椅座框骨架焊接总成</t>
  </si>
  <si>
    <t>SHT0010571</t>
  </si>
  <si>
    <t>460*399*319</t>
  </si>
  <si>
    <t>中间座椅座垫面套</t>
  </si>
  <si>
    <t>SHT0010569</t>
  </si>
  <si>
    <t>聚氨酯</t>
    <phoneticPr fontId="66" type="noConversion"/>
  </si>
  <si>
    <t>中间坐支撑泡沫</t>
  </si>
  <si>
    <t>SHT0011869</t>
  </si>
  <si>
    <t>中间座椅座垫泡沫</t>
  </si>
  <si>
    <t>SHT0010568</t>
  </si>
  <si>
    <t>中间座椅座垫总成</t>
  </si>
  <si>
    <t>SHT0010567</t>
  </si>
  <si>
    <t>1078*540*590</t>
  </si>
  <si>
    <t>用量</t>
  </si>
  <si>
    <r>
      <rPr>
        <sz val="11"/>
        <rFont val="宋体"/>
        <family val="3"/>
        <charset val="134"/>
      </rPr>
      <t>备注</t>
    </r>
  </si>
  <si>
    <t>价格</t>
  </si>
  <si>
    <t>外购/自制</t>
  </si>
  <si>
    <r>
      <rPr>
        <sz val="11"/>
        <color theme="1"/>
        <rFont val="宋体"/>
        <family val="3"/>
        <charset val="134"/>
        <scheme val="minor"/>
      </rPr>
      <t>涂装面积
（m</t>
    </r>
    <r>
      <rPr>
        <vertAlign val="superscript"/>
        <sz val="11"/>
        <color indexed="8"/>
        <rFont val="宋体"/>
        <family val="3"/>
        <charset val="134"/>
      </rPr>
      <t>2</t>
    </r>
    <r>
      <rPr>
        <sz val="11"/>
        <color theme="1"/>
        <rFont val="宋体"/>
        <family val="3"/>
        <charset val="134"/>
        <scheme val="minor"/>
      </rPr>
      <t>）</t>
    </r>
  </si>
  <si>
    <t>焊接长度
（cm）</t>
  </si>
  <si>
    <t>工艺用量
（Kg）</t>
  </si>
  <si>
    <t>工艺规格</t>
  </si>
  <si>
    <t>表面处理</t>
  </si>
  <si>
    <t>重量
（Kg）</t>
  </si>
  <si>
    <t>轮廓尺寸
(长*宽*高)</t>
  </si>
  <si>
    <t>材料标准</t>
  </si>
  <si>
    <t>材料</t>
  </si>
  <si>
    <r>
      <rPr>
        <sz val="11"/>
        <rFont val="宋体"/>
        <family val="3"/>
        <charset val="134"/>
      </rPr>
      <t>零件类别</t>
    </r>
  </si>
  <si>
    <t>沿用件Y/N</t>
  </si>
  <si>
    <t>是否申请新零件号</t>
  </si>
  <si>
    <r>
      <rPr>
        <sz val="11"/>
        <rFont val="宋体"/>
        <family val="3"/>
        <charset val="134"/>
      </rPr>
      <t>图纸版本</t>
    </r>
  </si>
  <si>
    <r>
      <rPr>
        <sz val="11"/>
        <rFont val="宋体"/>
        <family val="3"/>
        <charset val="134"/>
      </rPr>
      <t>图纸号</t>
    </r>
  </si>
  <si>
    <t>数据版本</t>
  </si>
  <si>
    <t>图示</t>
  </si>
  <si>
    <t>单位</t>
  </si>
  <si>
    <t>重要度</t>
  </si>
  <si>
    <t>零件描述</t>
  </si>
  <si>
    <t>中文名称</t>
  </si>
  <si>
    <t>零件号</t>
  </si>
  <si>
    <t>装配等级</t>
  </si>
  <si>
    <t>序号</t>
  </si>
  <si>
    <t>重量</t>
  </si>
  <si>
    <t>说明：</t>
  </si>
  <si>
    <t>车型配置</t>
  </si>
  <si>
    <t>版本：A</t>
  </si>
  <si>
    <t>通用款</t>
  </si>
  <si>
    <t>规格型号</t>
  </si>
  <si>
    <t>日期：</t>
  </si>
  <si>
    <t>批准:</t>
  </si>
  <si>
    <t>会签：</t>
  </si>
  <si>
    <t>审核</t>
  </si>
  <si>
    <r>
      <rPr>
        <b/>
        <sz val="14"/>
        <rFont val="宋体"/>
        <family val="3"/>
        <charset val="134"/>
      </rPr>
      <t>设计</t>
    </r>
    <r>
      <rPr>
        <b/>
        <sz val="14"/>
        <rFont val="Arial"/>
        <family val="2"/>
      </rPr>
      <t>:</t>
    </r>
  </si>
  <si>
    <t>驾驶员座椅总成设计BOM</t>
    <phoneticPr fontId="2" type="noConversion"/>
  </si>
  <si>
    <t>M468100000170</t>
    <phoneticPr fontId="2" type="noConversion"/>
  </si>
  <si>
    <t xml:space="preserve">                    驾驶员座椅总成EBOM清单                          </t>
    <phoneticPr fontId="2" type="noConversion"/>
  </si>
  <si>
    <t>M468100000171</t>
    <phoneticPr fontId="2" type="noConversion"/>
  </si>
  <si>
    <t>副驾驶座椅总成</t>
    <phoneticPr fontId="1" type="noConversion"/>
  </si>
  <si>
    <t xml:space="preserve">                      副驾驶座椅总成EBOM清单                          </t>
    <phoneticPr fontId="2" type="noConversion"/>
  </si>
  <si>
    <t>副驾驶座椅总成设计BOM</t>
    <phoneticPr fontId="2" type="noConversion"/>
  </si>
  <si>
    <t>校核：             标准化：</t>
    <phoneticPr fontId="2" type="noConversion"/>
  </si>
  <si>
    <t>前排中间座椅总成EBOM</t>
    <phoneticPr fontId="1" type="noConversion"/>
  </si>
  <si>
    <t>前排中间座椅总成</t>
    <phoneticPr fontId="1" type="noConversion"/>
  </si>
  <si>
    <t>M468100000172</t>
    <phoneticPr fontId="1" type="noConversion"/>
  </si>
  <si>
    <t>M468100000171</t>
    <phoneticPr fontId="1" type="noConversion"/>
  </si>
  <si>
    <t>M468100000170</t>
    <phoneticPr fontId="1" type="noConversion"/>
  </si>
  <si>
    <t>校核：                      标准化：</t>
    <phoneticPr fontId="2" type="noConversion"/>
  </si>
  <si>
    <t>A</t>
    <phoneticPr fontId="2" type="noConversion"/>
  </si>
  <si>
    <t>Y</t>
    <phoneticPr fontId="2" type="noConversion"/>
  </si>
  <si>
    <t>装配总成件</t>
    <phoneticPr fontId="2" type="noConversion"/>
  </si>
  <si>
    <t>ASSY</t>
    <phoneticPr fontId="2" type="noConversion"/>
  </si>
  <si>
    <t>——</t>
    <phoneticPr fontId="2" type="noConversion"/>
  </si>
  <si>
    <t>SHT0012250</t>
    <phoneticPr fontId="2" type="noConversion"/>
  </si>
  <si>
    <t>驾驶员坐垫总成</t>
    <phoneticPr fontId="2" type="noConversion"/>
  </si>
  <si>
    <t>过程虚拟件</t>
    <phoneticPr fontId="2" type="noConversion"/>
  </si>
  <si>
    <t>B</t>
    <phoneticPr fontId="2" type="noConversion"/>
  </si>
  <si>
    <t>个</t>
    <phoneticPr fontId="2" type="noConversion"/>
  </si>
  <si>
    <t xml:space="preserve">N </t>
    <phoneticPr fontId="2" type="noConversion"/>
  </si>
  <si>
    <t>511*498*146</t>
    <phoneticPr fontId="2" type="noConversion"/>
  </si>
  <si>
    <t>2.0平台</t>
    <phoneticPr fontId="2" type="noConversion"/>
  </si>
  <si>
    <t>SHT0012251</t>
    <phoneticPr fontId="2" type="noConversion"/>
  </si>
  <si>
    <t>坐垫面套</t>
    <phoneticPr fontId="2" type="noConversion"/>
  </si>
  <si>
    <t>主面料：2084-950      辅面料1：2070-002   辅面料2：W625</t>
    <phoneticPr fontId="2" type="noConversion"/>
  </si>
  <si>
    <t>410*499*113</t>
    <phoneticPr fontId="2" type="noConversion"/>
  </si>
  <si>
    <t>SHT0012220</t>
    <phoneticPr fontId="2" type="noConversion"/>
  </si>
  <si>
    <t>坐垫泡沫总成</t>
    <phoneticPr fontId="2" type="noConversion"/>
  </si>
  <si>
    <t>发泡</t>
    <phoneticPr fontId="2" type="noConversion"/>
  </si>
  <si>
    <t>注塑件</t>
    <phoneticPr fontId="2" type="noConversion"/>
  </si>
  <si>
    <t>504*491*106</t>
    <phoneticPr fontId="2" type="noConversion"/>
  </si>
  <si>
    <t>1</t>
    <phoneticPr fontId="2" type="noConversion"/>
  </si>
  <si>
    <t>钣金件</t>
    <phoneticPr fontId="1" type="noConversion"/>
  </si>
  <si>
    <t>个</t>
    <phoneticPr fontId="1" type="noConversion"/>
  </si>
  <si>
    <t>滑轨与底座模块化连接</t>
    <phoneticPr fontId="1" type="noConversion"/>
  </si>
  <si>
    <t>大黄蜂</t>
    <phoneticPr fontId="1" type="noConversion"/>
  </si>
  <si>
    <t>滑轨连接件</t>
    <phoneticPr fontId="1" type="noConversion"/>
  </si>
  <si>
    <t>SHT0015047</t>
    <phoneticPr fontId="1" type="noConversion"/>
  </si>
  <si>
    <t>升降调节开关总成</t>
    <phoneticPr fontId="1" type="noConversion"/>
  </si>
  <si>
    <t>黑色、气控气、无速降、带腰脱、国产阀</t>
    <phoneticPr fontId="1" type="noConversion"/>
  </si>
  <si>
    <t>SHT0012447</t>
    <phoneticPr fontId="1" type="noConversion"/>
  </si>
  <si>
    <t>SHT0015161</t>
    <phoneticPr fontId="1" type="noConversion"/>
  </si>
  <si>
    <t>左下连接板</t>
    <phoneticPr fontId="1" type="noConversion"/>
  </si>
  <si>
    <t>SHT0015162</t>
    <phoneticPr fontId="1" type="noConversion"/>
  </si>
  <si>
    <t>右下连接板</t>
    <phoneticPr fontId="1" type="noConversion"/>
  </si>
  <si>
    <t>BPC0010220</t>
    <phoneticPr fontId="1" type="noConversion"/>
  </si>
  <si>
    <t>腰托二联阀开关总成</t>
    <phoneticPr fontId="1" type="noConversion"/>
  </si>
  <si>
    <t>装配总成件</t>
    <phoneticPr fontId="1" type="noConversion"/>
  </si>
  <si>
    <t>60×36.1×35.38</t>
    <phoneticPr fontId="1" type="noConversion"/>
  </si>
  <si>
    <t>SHT0014598</t>
    <phoneticPr fontId="1" type="noConversion"/>
  </si>
  <si>
    <t>坐盆总成</t>
    <phoneticPr fontId="1" type="noConversion"/>
  </si>
  <si>
    <t>一个固定点</t>
    <phoneticPr fontId="1" type="noConversion"/>
  </si>
  <si>
    <t>SQX3000-6901100</t>
    <phoneticPr fontId="1" type="noConversion"/>
  </si>
  <si>
    <t>Q2140612</t>
    <phoneticPr fontId="1" type="noConversion"/>
  </si>
  <si>
    <t>座盆固定螺钉</t>
    <phoneticPr fontId="1" type="noConversion"/>
  </si>
  <si>
    <t>M6*12</t>
    <phoneticPr fontId="1" type="noConversion"/>
  </si>
  <si>
    <t>大黄蜂</t>
    <phoneticPr fontId="1" type="noConversion"/>
  </si>
  <si>
    <t>SHT0013634</t>
    <phoneticPr fontId="1" type="noConversion"/>
  </si>
  <si>
    <t xml:space="preserve">主：织物 T872 江苏旷达    辅：PVC 2084-002江苏旷达   </t>
    <phoneticPr fontId="66" type="noConversion"/>
  </si>
  <si>
    <t>M468100000171</t>
    <phoneticPr fontId="1" type="noConversion"/>
  </si>
  <si>
    <t>连接调角器与底支架</t>
    <phoneticPr fontId="1" type="noConversion"/>
  </si>
  <si>
    <t>副驾右下连接板总成</t>
    <phoneticPr fontId="1" type="noConversion"/>
  </si>
  <si>
    <t>Y</t>
  </si>
  <si>
    <t>Y</t>
    <phoneticPr fontId="1" type="noConversion"/>
  </si>
  <si>
    <t>N</t>
    <phoneticPr fontId="1" type="noConversion"/>
  </si>
  <si>
    <t>4</t>
    <phoneticPr fontId="1" type="noConversion"/>
  </si>
  <si>
    <t>背板</t>
    <phoneticPr fontId="1" type="noConversion"/>
  </si>
  <si>
    <t>硬纸板</t>
    <phoneticPr fontId="1" type="noConversion"/>
  </si>
  <si>
    <t>个</t>
    <phoneticPr fontId="1" type="noConversion"/>
  </si>
  <si>
    <t>430*390*2.0</t>
    <phoneticPr fontId="1" type="noConversion"/>
  </si>
  <si>
    <t>M468100000172</t>
    <phoneticPr fontId="1" type="noConversion"/>
  </si>
  <si>
    <t>前排中间座椅总成</t>
    <phoneticPr fontId="1" type="noConversion"/>
  </si>
  <si>
    <r>
      <t>中间座椅左侧</t>
    </r>
    <r>
      <rPr>
        <sz val="10"/>
        <color rgb="FF000000"/>
        <rFont val="Calibri"/>
        <family val="2"/>
      </rPr>
      <t>U</t>
    </r>
    <r>
      <rPr>
        <sz val="10"/>
        <color rgb="FF000000"/>
        <rFont val="Arial"/>
        <family val="2"/>
      </rPr>
      <t>型管</t>
    </r>
  </si>
  <si>
    <r>
      <t>中间座椅右侧</t>
    </r>
    <r>
      <rPr>
        <sz val="10"/>
        <color rgb="FF000000"/>
        <rFont val="Calibri"/>
        <family val="2"/>
      </rPr>
      <t>U</t>
    </r>
    <r>
      <rPr>
        <sz val="10"/>
        <color rgb="FF000000"/>
        <rFont val="Arial"/>
        <family val="2"/>
      </rPr>
      <t>型管</t>
    </r>
  </si>
  <si>
    <t>管材</t>
    <phoneticPr fontId="1" type="noConversion"/>
  </si>
  <si>
    <t>L5000</t>
    <phoneticPr fontId="1" type="noConversion"/>
  </si>
  <si>
    <t>新开</t>
    <phoneticPr fontId="1" type="noConversion"/>
  </si>
  <si>
    <t>中间座框总成</t>
    <phoneticPr fontId="1" type="noConversion"/>
  </si>
  <si>
    <t>地脚</t>
    <phoneticPr fontId="1" type="noConversion"/>
  </si>
  <si>
    <t>50*28*50.5</t>
    <phoneticPr fontId="1" type="noConversion"/>
  </si>
  <si>
    <t xml:space="preserve"> SAPH440 t=2.5</t>
    <phoneticPr fontId="1" type="noConversion"/>
  </si>
  <si>
    <t>冲压件</t>
    <phoneticPr fontId="1" type="noConversion"/>
  </si>
  <si>
    <t>118*107*33</t>
    <phoneticPr fontId="1" type="noConversion"/>
  </si>
  <si>
    <t>118*107*39</t>
    <phoneticPr fontId="1" type="noConversion"/>
  </si>
  <si>
    <t>N</t>
    <phoneticPr fontId="2" type="noConversion"/>
  </si>
  <si>
    <t>轻卡条形码</t>
    <phoneticPr fontId="1" type="noConversion"/>
  </si>
  <si>
    <t>137*123*2.5</t>
    <phoneticPr fontId="1" type="noConversion"/>
  </si>
  <si>
    <t>可参考J6L副驾</t>
    <phoneticPr fontId="1" type="noConversion"/>
  </si>
  <si>
    <t xml:space="preserve"> SAPH440 t=3.0</t>
    <phoneticPr fontId="1" type="noConversion"/>
  </si>
  <si>
    <t>Q195   t=2.0</t>
    <phoneticPr fontId="1" type="noConversion"/>
  </si>
  <si>
    <t>1</t>
    <phoneticPr fontId="1" type="noConversion"/>
  </si>
  <si>
    <t>M468100000170</t>
    <phoneticPr fontId="1" type="noConversion"/>
  </si>
  <si>
    <t>织物面料、右扶手，靠背可调可放平、腰部支撑、前后调节，气动升降</t>
    <phoneticPr fontId="1" type="noConversion"/>
  </si>
  <si>
    <t>织物面料、右扶手，靠背可调可放平、腰部支撑、前后调节，气动升降</t>
    <phoneticPr fontId="1" type="noConversion"/>
  </si>
  <si>
    <t>织物面料、靠背可调可放平</t>
    <phoneticPr fontId="2" type="noConversion"/>
  </si>
  <si>
    <t>织物面料、靠背可调可放平</t>
    <phoneticPr fontId="1" type="noConversion"/>
  </si>
  <si>
    <t>织物面料、靠背放平</t>
    <phoneticPr fontId="1" type="noConversion"/>
  </si>
  <si>
    <t>562*462*41</t>
    <phoneticPr fontId="2" type="noConversion"/>
  </si>
  <si>
    <t>来源</t>
    <phoneticPr fontId="1" type="noConversion"/>
  </si>
  <si>
    <t>轩德6</t>
    <phoneticPr fontId="1" type="noConversion"/>
  </si>
  <si>
    <t>大黄蜂</t>
    <phoneticPr fontId="1" type="noConversion"/>
  </si>
  <si>
    <t>L5000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</si>
</sst>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_);[Red]\(0.000\)"/>
    <numFmt numFmtId="177" formatCode="0.0000"/>
    <numFmt numFmtId="178" formatCode="0.000_ "/>
    <numFmt numFmtId="179" formatCode="0.0000_);[Red]\(0.0000\)"/>
    <numFmt numFmtId="180" formatCode="0_);[Red]\(0\)"/>
    <numFmt numFmtId="181" formatCode="_ * #,##0.0000_ ;_ * \-#,##0.0000_ ;_ * &quot;-&quot;????_ ;_ @_ "/>
  </numFmts>
  <fonts count="9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Arial"/>
      <family val="2"/>
    </font>
    <font>
      <b/>
      <sz val="14"/>
      <name val="Arial"/>
      <family val="2"/>
    </font>
    <font>
      <b/>
      <sz val="2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name val="Arial"/>
      <family val="2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5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Arial"/>
      <family val="2"/>
    </font>
    <font>
      <b/>
      <sz val="11"/>
      <name val="Arial"/>
      <family val="2"/>
    </font>
    <font>
      <b/>
      <sz val="10.5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indexed="0"/>
      <name val="宋体"/>
      <family val="3"/>
      <charset val="134"/>
    </font>
    <font>
      <sz val="10"/>
      <name val="宋体"/>
      <family val="3"/>
      <charset val="134"/>
      <scheme val="minor"/>
    </font>
    <font>
      <strike/>
      <sz val="11"/>
      <color rgb="FFFF0000"/>
      <name val="宋体"/>
      <family val="3"/>
      <charset val="134"/>
      <scheme val="minor"/>
    </font>
    <font>
      <sz val="12"/>
      <name val="新細明體"/>
      <charset val="136"/>
    </font>
    <font>
      <sz val="12"/>
      <name val="华文楷体"/>
      <family val="3"/>
      <charset val="134"/>
    </font>
    <font>
      <sz val="10"/>
      <color theme="1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80">
    <xf numFmtId="0" fontId="0" fillId="0" borderId="0">
      <alignment vertical="center"/>
    </xf>
    <xf numFmtId="0" fontId="10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11" fillId="0" borderId="1" applyNumberFormat="0" applyFill="0" applyBorder="0" applyAlignment="0" applyProtection="0">
      <alignment vertical="center"/>
    </xf>
    <xf numFmtId="0" fontId="3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/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3" fillId="0" borderId="0" applyNumberFormat="0" applyBorder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6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6" fillId="17" borderId="1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7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49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48" fillId="7" borderId="13" applyNumberForma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50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6" fillId="23" borderId="17" applyNumberFormat="0" applyFont="0" applyAlignment="0" applyProtection="0">
      <alignment vertical="center"/>
    </xf>
    <xf numFmtId="0" fontId="15" fillId="0" borderId="0">
      <alignment vertical="center"/>
    </xf>
    <xf numFmtId="0" fontId="51" fillId="0" borderId="0"/>
    <xf numFmtId="0" fontId="3" fillId="0" borderId="0"/>
    <xf numFmtId="0" fontId="11" fillId="0" borderId="18" applyNumberFormat="0" applyFill="0" applyBorder="0" applyAlignment="0" applyProtection="0">
      <alignment vertical="center"/>
    </xf>
    <xf numFmtId="0" fontId="11" fillId="0" borderId="18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5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5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0" fontId="34" fillId="16" borderId="35" applyNumberFormat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7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7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6" fillId="16" borderId="36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9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9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48" fillId="7" borderId="35" applyNumberForma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50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0" fontId="16" fillId="23" borderId="37" applyNumberFormat="0" applyFon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3" fillId="0" borderId="34" applyNumberFormat="0" applyFill="0" applyAlignment="0" applyProtection="0">
      <alignment vertical="center"/>
    </xf>
    <xf numFmtId="0" fontId="35" fillId="16" borderId="35" applyNumberFormat="0" applyAlignment="0" applyProtection="0">
      <alignment vertical="center"/>
    </xf>
    <xf numFmtId="0" fontId="47" fillId="16" borderId="36" applyNumberFormat="0" applyAlignment="0" applyProtection="0">
      <alignment vertical="center"/>
    </xf>
    <xf numFmtId="0" fontId="49" fillId="7" borderId="35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0" fontId="14" fillId="0" borderId="0">
      <alignment vertical="center"/>
    </xf>
    <xf numFmtId="0" fontId="51" fillId="0" borderId="0"/>
    <xf numFmtId="0" fontId="15" fillId="0" borderId="0">
      <alignment vertical="center"/>
    </xf>
    <xf numFmtId="0" fontId="15" fillId="0" borderId="0">
      <alignment vertical="center"/>
    </xf>
    <xf numFmtId="0" fontId="82" fillId="27" borderId="0" applyNumberFormat="0" applyBorder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11" fillId="0" borderId="32" applyNumberFormat="0" applyFill="0" applyBorder="0" applyAlignment="0" applyProtection="0">
      <alignment vertical="center"/>
    </xf>
    <xf numFmtId="0" fontId="11" fillId="0" borderId="32" applyNumberFormat="0" applyFill="0" applyBorder="0" applyAlignment="0" applyProtection="0">
      <alignment vertical="center"/>
    </xf>
    <xf numFmtId="0" fontId="90" fillId="0" borderId="0">
      <alignment vertical="center"/>
    </xf>
  </cellStyleXfs>
  <cellXfs count="546">
    <xf numFmtId="0" fontId="0" fillId="0" borderId="0" xfId="0">
      <alignment vertical="center"/>
    </xf>
    <xf numFmtId="49" fontId="63" fillId="0" borderId="51" xfId="2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4" applyNumberFormat="1" applyFont="1" applyFill="1" applyBorder="1" applyAlignment="1" applyProtection="1">
      <alignment horizontal="left" vertical="center" wrapText="1"/>
      <protection locked="0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49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177" fontId="7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2" applyFont="1" applyFill="1" applyBorder="1" applyAlignment="1">
      <alignment vertical="center"/>
    </xf>
    <xf numFmtId="0" fontId="54" fillId="0" borderId="0" xfId="2" applyFont="1" applyFill="1" applyBorder="1" applyAlignment="1">
      <alignment vertical="center"/>
    </xf>
    <xf numFmtId="0" fontId="54" fillId="0" borderId="0" xfId="2" applyFont="1" applyFill="1" applyAlignment="1">
      <alignment vertical="center"/>
    </xf>
    <xf numFmtId="0" fontId="55" fillId="0" borderId="0" xfId="2" applyFont="1" applyFill="1" applyBorder="1" applyAlignment="1">
      <alignment horizontal="left" vertical="center"/>
    </xf>
    <xf numFmtId="0" fontId="57" fillId="24" borderId="29" xfId="2" applyFont="1" applyFill="1" applyBorder="1" applyAlignment="1">
      <alignment horizontal="center" vertical="center"/>
    </xf>
    <xf numFmtId="0" fontId="5" fillId="0" borderId="28" xfId="3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vertical="center" wrapText="1"/>
    </xf>
    <xf numFmtId="0" fontId="54" fillId="0" borderId="0" xfId="2" applyFont="1" applyBorder="1" applyAlignment="1">
      <alignment vertical="center"/>
    </xf>
    <xf numFmtId="0" fontId="54" fillId="0" borderId="0" xfId="2" applyFont="1" applyAlignment="1">
      <alignment vertical="center"/>
    </xf>
    <xf numFmtId="14" fontId="5" fillId="0" borderId="6" xfId="2" applyNumberFormat="1" applyFont="1" applyFill="1" applyBorder="1" applyAlignment="1">
      <alignment horizontal="center" vertical="center" shrinkToFit="1"/>
    </xf>
    <xf numFmtId="49" fontId="60" fillId="0" borderId="6" xfId="2" applyNumberFormat="1" applyFont="1" applyFill="1" applyBorder="1" applyAlignment="1">
      <alignment horizontal="center" vertical="center" shrinkToFit="1"/>
    </xf>
    <xf numFmtId="14" fontId="60" fillId="0" borderId="26" xfId="2" applyNumberFormat="1" applyFont="1" applyBorder="1" applyAlignment="1">
      <alignment horizontal="center" vertical="center" shrinkToFit="1"/>
    </xf>
    <xf numFmtId="0" fontId="61" fillId="0" borderId="0" xfId="2" applyFont="1" applyAlignment="1">
      <alignment vertical="center"/>
    </xf>
    <xf numFmtId="0" fontId="61" fillId="0" borderId="6" xfId="2" applyFont="1" applyFill="1" applyBorder="1" applyAlignment="1">
      <alignment vertical="center"/>
    </xf>
    <xf numFmtId="0" fontId="61" fillId="0" borderId="0" xfId="2" applyFont="1" applyFill="1" applyAlignment="1">
      <alignment vertical="center"/>
    </xf>
    <xf numFmtId="0" fontId="61" fillId="0" borderId="31" xfId="2" applyFont="1" applyFill="1" applyBorder="1" applyAlignment="1">
      <alignment vertical="center"/>
    </xf>
    <xf numFmtId="49" fontId="63" fillId="0" borderId="6" xfId="2" applyNumberFormat="1" applyFont="1" applyFill="1" applyBorder="1" applyAlignment="1">
      <alignment vertical="center" wrapText="1"/>
    </xf>
    <xf numFmtId="0" fontId="64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6" applyFont="1" applyFill="1" applyBorder="1" applyAlignment="1" applyProtection="1">
      <alignment horizontal="center" vertical="center" wrapText="1"/>
      <protection locked="0"/>
    </xf>
    <xf numFmtId="0" fontId="61" fillId="0" borderId="31" xfId="2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60" fillId="0" borderId="18" xfId="2" applyFont="1" applyFill="1" applyBorder="1" applyAlignment="1">
      <alignment horizontal="center" vertical="center"/>
    </xf>
    <xf numFmtId="14" fontId="5" fillId="0" borderId="18" xfId="2" applyNumberFormat="1" applyFont="1" applyFill="1" applyBorder="1" applyAlignment="1">
      <alignment horizontal="center" vertical="center" shrinkToFit="1"/>
    </xf>
    <xf numFmtId="49" fontId="60" fillId="0" borderId="18" xfId="2" applyNumberFormat="1" applyFont="1" applyFill="1" applyBorder="1" applyAlignment="1">
      <alignment horizontal="center" vertical="center" shrinkToFit="1"/>
    </xf>
    <xf numFmtId="0" fontId="61" fillId="0" borderId="18" xfId="3" applyFont="1" applyBorder="1" applyAlignment="1">
      <alignment horizontal="center" vertical="center"/>
    </xf>
    <xf numFmtId="0" fontId="61" fillId="0" borderId="18" xfId="2" applyFont="1" applyFill="1" applyBorder="1" applyAlignment="1">
      <alignment vertical="center"/>
    </xf>
    <xf numFmtId="0" fontId="61" fillId="0" borderId="18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63" fillId="0" borderId="18" xfId="2" applyFont="1" applyFill="1" applyBorder="1" applyAlignment="1">
      <alignment horizontal="center" vertical="center"/>
    </xf>
    <xf numFmtId="0" fontId="14" fillId="0" borderId="18" xfId="10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14" fillId="0" borderId="18" xfId="10" applyFill="1" applyBorder="1" applyAlignment="1">
      <alignment horizontal="center" vertical="center"/>
    </xf>
    <xf numFmtId="49" fontId="63" fillId="0" borderId="18" xfId="2" applyNumberFormat="1" applyFont="1" applyFill="1" applyBorder="1" applyAlignment="1">
      <alignment vertical="center" wrapText="1"/>
    </xf>
    <xf numFmtId="0" fontId="64" fillId="0" borderId="0" xfId="963" applyFont="1" applyFill="1" applyBorder="1" applyAlignment="1" applyProtection="1">
      <alignment horizontal="center" vertical="center" wrapText="1"/>
      <protection locked="0"/>
    </xf>
    <xf numFmtId="0" fontId="61" fillId="0" borderId="32" xfId="2" applyFont="1" applyFill="1" applyBorder="1" applyAlignment="1">
      <alignment horizontal="center" vertical="center"/>
    </xf>
    <xf numFmtId="0" fontId="14" fillId="0" borderId="32" xfId="10" applyBorder="1" applyAlignment="1">
      <alignment horizontal="center" vertical="center"/>
    </xf>
    <xf numFmtId="49" fontId="63" fillId="0" borderId="32" xfId="2" applyNumberFormat="1" applyFont="1" applyFill="1" applyBorder="1" applyAlignment="1">
      <alignment vertical="center" wrapText="1"/>
    </xf>
    <xf numFmtId="0" fontId="64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8" xfId="10" applyFont="1" applyBorder="1" applyAlignment="1">
      <alignment horizontal="center" vertical="center"/>
    </xf>
    <xf numFmtId="0" fontId="14" fillId="0" borderId="18" xfId="10" applyBorder="1" applyAlignment="1">
      <alignment horizontal="center" vertical="center"/>
    </xf>
    <xf numFmtId="0" fontId="14" fillId="0" borderId="18" xfId="10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 wrapText="1"/>
    </xf>
    <xf numFmtId="0" fontId="63" fillId="0" borderId="32" xfId="2" applyFont="1" applyFill="1" applyBorder="1" applyAlignment="1">
      <alignment horizontal="center" vertical="center"/>
    </xf>
    <xf numFmtId="0" fontId="61" fillId="0" borderId="31" xfId="2" applyFont="1" applyFill="1" applyBorder="1" applyAlignment="1">
      <alignment horizontal="center" vertical="center"/>
    </xf>
    <xf numFmtId="0" fontId="63" fillId="0" borderId="40" xfId="2" applyFont="1" applyFill="1" applyBorder="1" applyAlignment="1">
      <alignment horizontal="center" vertical="center"/>
    </xf>
    <xf numFmtId="49" fontId="63" fillId="0" borderId="40" xfId="2" applyNumberFormat="1" applyFont="1" applyFill="1" applyBorder="1" applyAlignment="1">
      <alignment vertical="center" wrapText="1"/>
    </xf>
    <xf numFmtId="0" fontId="61" fillId="0" borderId="0" xfId="2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 wrapText="1"/>
    </xf>
    <xf numFmtId="49" fontId="63" fillId="0" borderId="0" xfId="2" applyNumberFormat="1" applyFont="1" applyFill="1" applyBorder="1" applyAlignment="1">
      <alignment vertical="center" wrapText="1"/>
    </xf>
    <xf numFmtId="0" fontId="61" fillId="0" borderId="40" xfId="2" applyFont="1" applyBorder="1" applyAlignment="1">
      <alignment vertical="center"/>
    </xf>
    <xf numFmtId="0" fontId="14" fillId="0" borderId="38" xfId="10" applyBorder="1" applyAlignment="1">
      <alignment horizontal="center" vertical="center"/>
    </xf>
    <xf numFmtId="0" fontId="61" fillId="0" borderId="40" xfId="2" applyFont="1" applyFill="1" applyBorder="1" applyAlignment="1">
      <alignment vertical="center"/>
    </xf>
    <xf numFmtId="0" fontId="6" fillId="0" borderId="32" xfId="2" applyFont="1" applyFill="1" applyBorder="1" applyAlignment="1">
      <alignment horizontal="center" vertical="center" wrapText="1"/>
    </xf>
    <xf numFmtId="0" fontId="63" fillId="0" borderId="32" xfId="2" applyFont="1" applyFill="1" applyBorder="1" applyAlignment="1">
      <alignment horizontal="center" vertical="center"/>
    </xf>
    <xf numFmtId="0" fontId="61" fillId="0" borderId="31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 wrapText="1"/>
    </xf>
    <xf numFmtId="0" fontId="61" fillId="0" borderId="18" xfId="2" applyFont="1" applyFill="1" applyBorder="1" applyAlignment="1">
      <alignment horizontal="center" vertical="center"/>
    </xf>
    <xf numFmtId="0" fontId="63" fillId="0" borderId="6" xfId="2" applyFont="1" applyFill="1" applyBorder="1" applyAlignment="1">
      <alignment horizontal="center" vertical="center" wrapText="1"/>
    </xf>
    <xf numFmtId="0" fontId="61" fillId="0" borderId="31" xfId="2" applyFont="1" applyFill="1" applyBorder="1" applyAlignment="1">
      <alignment horizontal="center" vertical="center"/>
    </xf>
    <xf numFmtId="179" fontId="63" fillId="0" borderId="51" xfId="4" applyNumberFormat="1" applyFont="1" applyFill="1" applyBorder="1" applyAlignment="1" applyProtection="1">
      <alignment horizontal="center" vertical="center" wrapText="1"/>
      <protection locked="0"/>
    </xf>
    <xf numFmtId="0" fontId="69" fillId="0" borderId="51" xfId="0" applyNumberFormat="1" applyFont="1" applyFill="1" applyBorder="1" applyAlignment="1">
      <alignment horizontal="center" vertical="center" wrapText="1"/>
    </xf>
    <xf numFmtId="0" fontId="64" fillId="25" borderId="0" xfId="964" applyFont="1" applyFill="1" applyBorder="1" applyAlignment="1" applyProtection="1">
      <alignment horizontal="center" vertical="center" wrapText="1"/>
      <protection locked="0"/>
    </xf>
    <xf numFmtId="0" fontId="71" fillId="0" borderId="0" xfId="0" applyNumberFormat="1" applyFont="1" applyFill="1" applyBorder="1" applyAlignment="1">
      <alignment horizontal="center" vertical="center" wrapText="1"/>
    </xf>
    <xf numFmtId="179" fontId="63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0" applyFill="1" applyBorder="1" applyAlignment="1">
      <alignment horizontal="center" vertical="center"/>
    </xf>
    <xf numFmtId="0" fontId="61" fillId="0" borderId="0" xfId="2" applyFont="1" applyFill="1" applyBorder="1" applyAlignment="1">
      <alignment vertical="center"/>
    </xf>
    <xf numFmtId="0" fontId="61" fillId="0" borderId="51" xfId="2" applyFont="1" applyFill="1" applyBorder="1" applyAlignment="1">
      <alignment horizontal="center" vertical="center"/>
    </xf>
    <xf numFmtId="49" fontId="63" fillId="0" borderId="51" xfId="2" applyNumberFormat="1" applyFont="1" applyFill="1" applyBorder="1" applyAlignment="1">
      <alignment vertical="center" wrapText="1"/>
    </xf>
    <xf numFmtId="0" fontId="67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51" xfId="10" applyFill="1" applyBorder="1" applyAlignment="1">
      <alignment horizontal="center" vertical="center"/>
    </xf>
    <xf numFmtId="0" fontId="61" fillId="25" borderId="18" xfId="3" applyFont="1" applyFill="1" applyBorder="1" applyAlignment="1">
      <alignment horizontal="center" vertical="center"/>
    </xf>
    <xf numFmtId="0" fontId="14" fillId="0" borderId="6" xfId="10" applyFont="1" applyBorder="1" applyAlignment="1">
      <alignment horizontal="left" vertical="center"/>
    </xf>
    <xf numFmtId="0" fontId="65" fillId="0" borderId="32" xfId="0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left" vertical="center" wrapText="1"/>
    </xf>
    <xf numFmtId="0" fontId="63" fillId="0" borderId="32" xfId="2" applyFont="1" applyFill="1" applyBorder="1" applyAlignment="1">
      <alignment horizontal="center" vertical="center"/>
    </xf>
    <xf numFmtId="0" fontId="63" fillId="0" borderId="6" xfId="2" applyFont="1" applyFill="1" applyBorder="1" applyAlignment="1">
      <alignment horizontal="center" vertical="center"/>
    </xf>
    <xf numFmtId="0" fontId="61" fillId="0" borderId="6" xfId="2" applyFont="1" applyFill="1" applyBorder="1" applyAlignment="1">
      <alignment horizontal="center" vertical="center"/>
    </xf>
    <xf numFmtId="0" fontId="61" fillId="0" borderId="31" xfId="2" applyFont="1" applyFill="1" applyBorder="1" applyAlignment="1">
      <alignment horizontal="center" vertical="center"/>
    </xf>
    <xf numFmtId="0" fontId="52" fillId="0" borderId="0" xfId="2" applyFont="1" applyFill="1" applyBorder="1" applyAlignment="1">
      <alignment horizontal="left" vertical="center"/>
    </xf>
    <xf numFmtId="0" fontId="57" fillId="0" borderId="29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60" fillId="0" borderId="6" xfId="2" applyFont="1" applyFill="1" applyBorder="1" applyAlignment="1">
      <alignment horizontal="center" vertical="center"/>
    </xf>
    <xf numFmtId="0" fontId="63" fillId="0" borderId="51" xfId="2" applyFont="1" applyFill="1" applyBorder="1" applyAlignment="1">
      <alignment horizontal="center" vertical="center"/>
    </xf>
    <xf numFmtId="0" fontId="14" fillId="0" borderId="51" xfId="10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63" fillId="0" borderId="0" xfId="2" applyFont="1" applyFill="1" applyBorder="1" applyAlignment="1">
      <alignment horizontal="center" vertical="center"/>
    </xf>
    <xf numFmtId="0" fontId="14" fillId="0" borderId="18" xfId="10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 wrapText="1"/>
    </xf>
    <xf numFmtId="0" fontId="6" fillId="0" borderId="32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179" fontId="69" fillId="0" borderId="51" xfId="4" applyNumberFormat="1" applyFont="1" applyFill="1" applyBorder="1" applyAlignment="1" applyProtection="1">
      <alignment horizontal="center" vertical="center" wrapText="1"/>
      <protection locked="0"/>
    </xf>
    <xf numFmtId="49" fontId="67" fillId="0" borderId="51" xfId="1" applyNumberFormat="1" applyFont="1" applyFill="1" applyBorder="1" applyAlignment="1" applyProtection="1">
      <alignment horizontal="center" vertical="center" wrapText="1"/>
      <protection locked="0"/>
    </xf>
    <xf numFmtId="49" fontId="68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67" fillId="0" borderId="51" xfId="1" applyNumberFormat="1" applyFont="1" applyFill="1" applyBorder="1" applyAlignment="1" applyProtection="1">
      <alignment horizontal="left" vertical="center" wrapText="1"/>
      <protection locked="0"/>
    </xf>
    <xf numFmtId="14" fontId="60" fillId="0" borderId="26" xfId="2" applyNumberFormat="1" applyFont="1" applyFill="1" applyBorder="1" applyAlignment="1">
      <alignment horizontal="center" vertical="center" shrinkToFit="1"/>
    </xf>
    <xf numFmtId="0" fontId="61" fillId="0" borderId="6" xfId="3" applyFont="1" applyFill="1" applyBorder="1" applyAlignment="1">
      <alignment horizontal="center" vertical="center"/>
    </xf>
    <xf numFmtId="0" fontId="14" fillId="0" borderId="6" xfId="10" applyFont="1" applyFill="1" applyBorder="1" applyAlignment="1">
      <alignment horizontal="left" vertical="center"/>
    </xf>
    <xf numFmtId="0" fontId="14" fillId="0" borderId="6" xfId="10" applyFont="1" applyFill="1" applyBorder="1" applyAlignment="1">
      <alignment horizontal="center" vertical="center"/>
    </xf>
    <xf numFmtId="0" fontId="14" fillId="0" borderId="32" xfId="10" applyFont="1" applyFill="1" applyBorder="1" applyAlignment="1">
      <alignment horizontal="center" vertical="center"/>
    </xf>
    <xf numFmtId="0" fontId="75" fillId="0" borderId="32" xfId="2" applyFont="1" applyFill="1" applyBorder="1" applyAlignment="1">
      <alignment vertical="center"/>
    </xf>
    <xf numFmtId="0" fontId="75" fillId="0" borderId="32" xfId="2" applyFont="1" applyFill="1" applyBorder="1" applyAlignment="1">
      <alignment vertical="center" wrapText="1"/>
    </xf>
    <xf numFmtId="0" fontId="14" fillId="0" borderId="40" xfId="10" applyFont="1" applyFill="1" applyBorder="1" applyAlignment="1">
      <alignment horizontal="center" vertical="center"/>
    </xf>
    <xf numFmtId="0" fontId="77" fillId="0" borderId="51" xfId="2" applyFont="1" applyFill="1" applyBorder="1" applyAlignment="1">
      <alignment vertical="center" wrapText="1"/>
    </xf>
    <xf numFmtId="0" fontId="7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8" fillId="0" borderId="51" xfId="4" applyNumberFormat="1" applyFont="1" applyFill="1" applyBorder="1" applyAlignment="1" applyProtection="1">
      <alignment horizontal="center" vertical="center" wrapText="1"/>
      <protection locked="0"/>
    </xf>
    <xf numFmtId="0" fontId="77" fillId="0" borderId="51" xfId="0" applyNumberFormat="1" applyFont="1" applyFill="1" applyBorder="1" applyAlignment="1">
      <alignment horizontal="center" vertical="center" wrapText="1"/>
    </xf>
    <xf numFmtId="0" fontId="77" fillId="0" borderId="51" xfId="2" applyFont="1" applyFill="1" applyBorder="1" applyAlignment="1">
      <alignment horizontal="center" vertical="center" wrapText="1"/>
    </xf>
    <xf numFmtId="0" fontId="78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78" fillId="0" borderId="51" xfId="4" applyFont="1" applyFill="1" applyBorder="1" applyAlignment="1" applyProtection="1">
      <alignment horizontal="center" vertical="center" wrapText="1"/>
      <protection locked="0"/>
    </xf>
    <xf numFmtId="0" fontId="69" fillId="0" borderId="51" xfId="2" applyFont="1" applyFill="1" applyBorder="1" applyAlignment="1">
      <alignment horizontal="center" vertical="center" wrapText="1"/>
    </xf>
    <xf numFmtId="0" fontId="69" fillId="0" borderId="51" xfId="2" applyFont="1" applyFill="1" applyBorder="1" applyAlignment="1">
      <alignment vertical="center" wrapText="1"/>
    </xf>
    <xf numFmtId="179" fontId="77" fillId="0" borderId="51" xfId="4" applyNumberFormat="1" applyFont="1" applyFill="1" applyBorder="1" applyAlignment="1" applyProtection="1">
      <alignment horizontal="center" vertical="center" wrapText="1"/>
      <protection locked="0"/>
    </xf>
    <xf numFmtId="0" fontId="81" fillId="0" borderId="51" xfId="0" applyFont="1" applyFill="1" applyBorder="1" applyAlignment="1">
      <alignment horizontal="left" vertical="center" wrapText="1"/>
    </xf>
    <xf numFmtId="0" fontId="76" fillId="0" borderId="51" xfId="0" applyFont="1" applyFill="1" applyBorder="1" applyAlignment="1">
      <alignment horizontal="left" vertical="center" wrapText="1"/>
    </xf>
    <xf numFmtId="0" fontId="5" fillId="0" borderId="51" xfId="6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1" xfId="1" applyNumberFormat="1" applyFont="1" applyFill="1" applyBorder="1" applyAlignment="1" applyProtection="1">
      <alignment horizontal="center" vertical="center" wrapText="1"/>
      <protection locked="0"/>
    </xf>
    <xf numFmtId="49" fontId="8" fillId="0" borderId="51" xfId="6" applyNumberFormat="1" applyFont="1" applyFill="1" applyBorder="1" applyAlignment="1" applyProtection="1">
      <alignment horizontal="center" vertical="center" wrapText="1"/>
      <protection locked="0"/>
    </xf>
    <xf numFmtId="49" fontId="5" fillId="0" borderId="51" xfId="6" applyNumberFormat="1" applyFont="1" applyFill="1" applyBorder="1" applyAlignment="1" applyProtection="1">
      <alignment horizontal="center" vertical="center" wrapText="1"/>
      <protection locked="0"/>
    </xf>
    <xf numFmtId="177" fontId="5" fillId="0" borderId="5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1" xfId="6" applyFont="1" applyFill="1" applyBorder="1" applyAlignment="1" applyProtection="1">
      <alignment horizontal="center" vertical="center" wrapText="1" shrinkToFit="1"/>
      <protection locked="0"/>
    </xf>
    <xf numFmtId="0" fontId="69" fillId="0" borderId="51" xfId="2" applyFont="1" applyFill="1" applyBorder="1" applyAlignment="1">
      <alignment horizontal="left" vertical="center" wrapText="1"/>
    </xf>
    <xf numFmtId="0" fontId="67" fillId="0" borderId="51" xfId="964" applyNumberFormat="1" applyFont="1" applyFill="1" applyBorder="1" applyAlignment="1" applyProtection="1">
      <alignment horizontal="center" vertical="center" wrapText="1"/>
      <protection locked="0"/>
    </xf>
    <xf numFmtId="49" fontId="68" fillId="0" borderId="51" xfId="964" applyNumberFormat="1" applyFont="1" applyFill="1" applyBorder="1" applyAlignment="1" applyProtection="1">
      <alignment horizontal="center" vertical="center" wrapText="1"/>
      <protection locked="0"/>
    </xf>
    <xf numFmtId="49" fontId="67" fillId="0" borderId="51" xfId="964" applyNumberFormat="1" applyFont="1" applyFill="1" applyBorder="1" applyAlignment="1" applyProtection="1">
      <alignment horizontal="center" vertical="center" wrapText="1"/>
      <protection locked="0"/>
    </xf>
    <xf numFmtId="0" fontId="68" fillId="0" borderId="51" xfId="964" applyFont="1" applyFill="1" applyBorder="1" applyAlignment="1" applyProtection="1">
      <alignment horizontal="center" vertical="center" wrapText="1" shrinkToFit="1"/>
      <protection locked="0"/>
    </xf>
    <xf numFmtId="0" fontId="67" fillId="0" borderId="32" xfId="0" applyFont="1" applyFill="1" applyBorder="1" applyAlignment="1">
      <alignment horizontal="center" vertical="center" wrapText="1"/>
    </xf>
    <xf numFmtId="0" fontId="69" fillId="0" borderId="32" xfId="2" applyFont="1" applyFill="1" applyBorder="1" applyAlignment="1">
      <alignment horizontal="center" vertical="center" wrapText="1"/>
    </xf>
    <xf numFmtId="0" fontId="70" fillId="0" borderId="32" xfId="10" applyFont="1" applyBorder="1" applyAlignment="1">
      <alignment horizontal="center" vertical="center"/>
    </xf>
    <xf numFmtId="0" fontId="70" fillId="0" borderId="32" xfId="0" applyFont="1" applyBorder="1" applyAlignment="1">
      <alignment horizontal="center" vertical="center" wrapText="1"/>
    </xf>
    <xf numFmtId="0" fontId="70" fillId="0" borderId="32" xfId="0" applyFont="1" applyBorder="1" applyAlignment="1">
      <alignment horizontal="left" vertical="center" wrapText="1"/>
    </xf>
    <xf numFmtId="0" fontId="70" fillId="25" borderId="32" xfId="0" applyFont="1" applyFill="1" applyBorder="1" applyAlignment="1">
      <alignment horizontal="center" vertical="center" wrapText="1"/>
    </xf>
    <xf numFmtId="0" fontId="70" fillId="0" borderId="59" xfId="0" applyFont="1" applyBorder="1" applyAlignment="1">
      <alignment horizontal="center" vertical="center" wrapText="1"/>
    </xf>
    <xf numFmtId="0" fontId="67" fillId="29" borderId="0" xfId="4" applyFont="1" applyFill="1" applyAlignment="1" applyProtection="1">
      <alignment horizontal="center" vertical="center" wrapText="1"/>
      <protection locked="0"/>
    </xf>
    <xf numFmtId="0" fontId="68" fillId="0" borderId="0" xfId="4" applyFont="1" applyAlignment="1" applyProtection="1">
      <alignment horizontal="center" vertical="center" wrapText="1"/>
      <protection locked="0"/>
    </xf>
    <xf numFmtId="49" fontId="85" fillId="0" borderId="5" xfId="1277" applyNumberFormat="1" applyFont="1" applyFill="1" applyBorder="1" applyAlignment="1" applyProtection="1">
      <alignment vertical="center" wrapText="1"/>
      <protection locked="0"/>
    </xf>
    <xf numFmtId="179" fontId="85" fillId="0" borderId="5" xfId="1277" applyNumberFormat="1" applyFont="1" applyFill="1" applyBorder="1" applyAlignment="1" applyProtection="1">
      <alignment horizontal="left" vertical="center" wrapText="1"/>
      <protection locked="0"/>
    </xf>
    <xf numFmtId="0" fontId="68" fillId="25" borderId="0" xfId="4" applyFont="1" applyFill="1" applyAlignment="1" applyProtection="1">
      <alignment horizontal="center" vertical="center" wrapText="1"/>
      <protection locked="0"/>
    </xf>
    <xf numFmtId="0" fontId="86" fillId="0" borderId="32" xfId="0" applyFont="1" applyBorder="1" applyAlignment="1">
      <alignment horizontal="center" vertical="center" wrapText="1"/>
    </xf>
    <xf numFmtId="0" fontId="86" fillId="0" borderId="32" xfId="0" applyFont="1" applyBorder="1" applyAlignment="1">
      <alignment horizontal="left" vertical="center" wrapText="1"/>
    </xf>
    <xf numFmtId="0" fontId="70" fillId="0" borderId="32" xfId="1278" applyNumberFormat="1" applyFont="1" applyFill="1" applyBorder="1" applyAlignment="1" applyProtection="1">
      <alignment horizontal="center" vertical="center" wrapText="1"/>
      <protection locked="0"/>
    </xf>
    <xf numFmtId="0" fontId="70" fillId="30" borderId="32" xfId="0" applyFont="1" applyFill="1" applyBorder="1" applyAlignment="1">
      <alignment horizontal="center" vertical="center" wrapText="1"/>
    </xf>
    <xf numFmtId="0" fontId="70" fillId="0" borderId="32" xfId="0" applyFont="1" applyFill="1" applyBorder="1" applyAlignment="1">
      <alignment horizontal="center" vertical="center" wrapText="1"/>
    </xf>
    <xf numFmtId="0" fontId="70" fillId="0" borderId="32" xfId="0" applyFont="1" applyFill="1" applyBorder="1" applyAlignment="1">
      <alignment horizontal="left" vertical="center" wrapText="1"/>
    </xf>
    <xf numFmtId="0" fontId="68" fillId="0" borderId="0" xfId="4" applyFont="1" applyFill="1" applyAlignment="1" applyProtection="1">
      <alignment horizontal="center" vertical="center" wrapText="1"/>
      <protection locked="0"/>
    </xf>
    <xf numFmtId="0" fontId="67" fillId="0" borderId="32" xfId="1" applyNumberFormat="1" applyFont="1" applyFill="1" applyBorder="1" applyAlignment="1" applyProtection="1">
      <alignment horizontal="center" vertical="center" wrapText="1"/>
      <protection locked="0"/>
    </xf>
    <xf numFmtId="0" fontId="69" fillId="30" borderId="51" xfId="2" applyFont="1" applyFill="1" applyBorder="1" applyAlignment="1">
      <alignment horizontal="center" vertical="center" wrapText="1"/>
    </xf>
    <xf numFmtId="0" fontId="69" fillId="30" borderId="51" xfId="2" applyFont="1" applyFill="1" applyBorder="1" applyAlignment="1">
      <alignment horizontal="left" vertical="center" wrapText="1"/>
    </xf>
    <xf numFmtId="0" fontId="69" fillId="30" borderId="51" xfId="2" applyFont="1" applyFill="1" applyBorder="1" applyAlignment="1">
      <alignment vertical="center" wrapText="1"/>
    </xf>
    <xf numFmtId="0" fontId="67" fillId="0" borderId="32" xfId="964" applyNumberFormat="1" applyFont="1" applyFill="1" applyBorder="1" applyAlignment="1" applyProtection="1">
      <alignment horizontal="center" vertical="center" wrapText="1"/>
      <protection locked="0"/>
    </xf>
    <xf numFmtId="0" fontId="69" fillId="0" borderId="32" xfId="963" applyNumberFormat="1" applyFont="1" applyFill="1" applyBorder="1" applyAlignment="1" applyProtection="1">
      <alignment horizontal="center" vertical="center" wrapText="1"/>
      <protection locked="0"/>
    </xf>
    <xf numFmtId="49" fontId="67" fillId="0" borderId="32" xfId="1" applyNumberFormat="1" applyFont="1" applyFill="1" applyBorder="1" applyAlignment="1" applyProtection="1">
      <alignment horizontal="center" vertical="center" wrapText="1"/>
      <protection locked="0"/>
    </xf>
    <xf numFmtId="49" fontId="69" fillId="0" borderId="32" xfId="963" applyNumberFormat="1" applyFont="1" applyFill="1" applyBorder="1" applyAlignment="1" applyProtection="1">
      <alignment horizontal="center" vertical="center" wrapText="1"/>
      <protection locked="0"/>
    </xf>
    <xf numFmtId="49" fontId="67" fillId="0" borderId="32" xfId="964" applyNumberFormat="1" applyFont="1" applyFill="1" applyBorder="1" applyAlignment="1" applyProtection="1">
      <alignment horizontal="center" vertical="center" wrapText="1"/>
      <protection locked="0"/>
    </xf>
    <xf numFmtId="0" fontId="69" fillId="0" borderId="32" xfId="4" applyFont="1" applyBorder="1" applyAlignment="1" applyProtection="1">
      <alignment horizontal="center" vertical="center" wrapText="1"/>
      <protection locked="0"/>
    </xf>
    <xf numFmtId="0" fontId="69" fillId="0" borderId="32" xfId="0" applyFont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 wrapText="1"/>
    </xf>
    <xf numFmtId="0" fontId="67" fillId="0" borderId="32" xfId="0" applyFont="1" applyBorder="1" applyAlignment="1">
      <alignment horizontal="center" vertical="center"/>
    </xf>
    <xf numFmtId="0" fontId="69" fillId="0" borderId="32" xfId="1" applyNumberFormat="1" applyFont="1" applyFill="1" applyBorder="1" applyAlignment="1" applyProtection="1">
      <alignment horizontal="center" vertical="center" wrapText="1"/>
      <protection locked="0"/>
    </xf>
    <xf numFmtId="177" fontId="67" fillId="0" borderId="32" xfId="0" applyNumberFormat="1" applyFont="1" applyBorder="1" applyAlignment="1">
      <alignment horizontal="center" vertical="center" wrapText="1"/>
    </xf>
    <xf numFmtId="0" fontId="69" fillId="0" borderId="32" xfId="2" applyFont="1" applyBorder="1" applyAlignment="1">
      <alignment vertical="center" wrapText="1"/>
    </xf>
    <xf numFmtId="0" fontId="3" fillId="0" borderId="0" xfId="4" applyAlignment="1" applyProtection="1">
      <alignment horizontal="center" vertical="center" wrapText="1"/>
      <protection locked="0"/>
    </xf>
    <xf numFmtId="0" fontId="69" fillId="0" borderId="32" xfId="963" applyFont="1" applyFill="1" applyBorder="1" applyAlignment="1" applyProtection="1">
      <alignment horizontal="center" vertical="center" wrapText="1"/>
      <protection locked="0"/>
    </xf>
    <xf numFmtId="176" fontId="69" fillId="0" borderId="32" xfId="963" applyNumberFormat="1" applyFont="1" applyFill="1" applyBorder="1" applyAlignment="1" applyProtection="1">
      <alignment horizontal="center" vertical="center" wrapText="1"/>
      <protection locked="0"/>
    </xf>
    <xf numFmtId="0" fontId="69" fillId="0" borderId="32" xfId="11" applyFont="1" applyBorder="1" applyAlignment="1">
      <alignment horizontal="center" vertical="center" wrapText="1"/>
    </xf>
    <xf numFmtId="179" fontId="69" fillId="0" borderId="32" xfId="4" applyNumberFormat="1" applyFont="1" applyBorder="1" applyAlignment="1" applyProtection="1">
      <alignment horizontal="center" vertical="center" wrapText="1"/>
      <protection locked="0"/>
    </xf>
    <xf numFmtId="0" fontId="64" fillId="0" borderId="0" xfId="4" applyFont="1" applyAlignment="1" applyProtection="1">
      <alignment horizontal="center" vertical="center" wrapText="1"/>
      <protection locked="0"/>
    </xf>
    <xf numFmtId="0" fontId="14" fillId="0" borderId="0" xfId="12">
      <alignment vertical="center"/>
    </xf>
    <xf numFmtId="0" fontId="88" fillId="0" borderId="56" xfId="1277" applyNumberFormat="1" applyFont="1" applyFill="1" applyBorder="1" applyAlignment="1" applyProtection="1">
      <alignment horizontal="center" vertical="center" wrapText="1"/>
      <protection locked="0"/>
    </xf>
    <xf numFmtId="49" fontId="88" fillId="0" borderId="32" xfId="1277" applyNumberFormat="1" applyFont="1" applyFill="1" applyBorder="1" applyAlignment="1" applyProtection="1">
      <alignment horizontal="center" vertical="center" wrapText="1"/>
      <protection locked="0"/>
    </xf>
    <xf numFmtId="0" fontId="88" fillId="0" borderId="32" xfId="4" applyFont="1" applyBorder="1" applyAlignment="1" applyProtection="1">
      <alignment horizontal="center" vertical="center" wrapText="1"/>
      <protection locked="0"/>
    </xf>
    <xf numFmtId="176" fontId="88" fillId="0" borderId="32" xfId="1277" applyNumberFormat="1" applyFont="1" applyFill="1" applyBorder="1" applyAlignment="1" applyProtection="1">
      <alignment horizontal="center" vertical="center" wrapText="1"/>
      <protection locked="0"/>
    </xf>
    <xf numFmtId="179" fontId="88" fillId="0" borderId="32" xfId="1277" applyNumberFormat="1" applyFont="1" applyFill="1" applyBorder="1" applyAlignment="1" applyProtection="1">
      <alignment horizontal="center" vertical="center" wrapText="1"/>
      <protection locked="0"/>
    </xf>
    <xf numFmtId="180" fontId="88" fillId="0" borderId="32" xfId="1277" applyNumberFormat="1" applyFont="1" applyFill="1" applyBorder="1" applyAlignment="1" applyProtection="1">
      <alignment horizontal="center" vertical="center" wrapText="1"/>
      <protection locked="0"/>
    </xf>
    <xf numFmtId="0" fontId="88" fillId="0" borderId="32" xfId="1277" applyNumberFormat="1" applyFont="1" applyFill="1" applyBorder="1" applyAlignment="1" applyProtection="1">
      <alignment horizontal="center" vertical="center" wrapText="1"/>
      <protection locked="0"/>
    </xf>
    <xf numFmtId="49" fontId="88" fillId="0" borderId="32" xfId="12" applyNumberFormat="1" applyFont="1" applyBorder="1" applyAlignment="1">
      <alignment horizontal="center" vertical="center" wrapText="1"/>
    </xf>
    <xf numFmtId="0" fontId="85" fillId="0" borderId="32" xfId="1277" applyFont="1" applyFill="1" applyBorder="1" applyAlignment="1" applyProtection="1">
      <alignment horizontal="center" vertical="center" wrapText="1"/>
      <protection locked="0"/>
    </xf>
    <xf numFmtId="0" fontId="88" fillId="32" borderId="32" xfId="4" applyFont="1" applyFill="1" applyBorder="1" applyAlignment="1" applyProtection="1">
      <alignment horizontal="center" vertical="center" wrapText="1"/>
      <protection locked="0"/>
    </xf>
    <xf numFmtId="179" fontId="85" fillId="32" borderId="32" xfId="4" applyNumberFormat="1" applyFont="1" applyFill="1" applyBorder="1" applyAlignment="1" applyProtection="1">
      <alignment horizontal="center" vertical="center" wrapText="1"/>
      <protection locked="0"/>
    </xf>
    <xf numFmtId="180" fontId="85" fillId="32" borderId="32" xfId="4" applyNumberFormat="1" applyFont="1" applyFill="1" applyBorder="1" applyAlignment="1" applyProtection="1">
      <alignment horizontal="center" vertical="center" wrapText="1"/>
      <protection locked="0"/>
    </xf>
    <xf numFmtId="0" fontId="88" fillId="32" borderId="32" xfId="7" applyFont="1" applyFill="1" applyBorder="1" applyAlignment="1">
      <alignment horizontal="center" vertical="center" wrapText="1"/>
    </xf>
    <xf numFmtId="0" fontId="65" fillId="0" borderId="32" xfId="4" applyFont="1" applyBorder="1" applyAlignment="1" applyProtection="1">
      <alignment horizontal="center" vertical="center" wrapText="1"/>
      <protection locked="0"/>
    </xf>
    <xf numFmtId="0" fontId="85" fillId="32" borderId="32" xfId="12" applyFont="1" applyFill="1" applyBorder="1" applyAlignment="1">
      <alignment horizontal="center" vertical="center" wrapText="1"/>
    </xf>
    <xf numFmtId="49" fontId="88" fillId="32" borderId="32" xfId="1277" applyNumberFormat="1" applyFont="1" applyFill="1" applyBorder="1" applyAlignment="1" applyProtection="1">
      <alignment horizontal="center" vertical="center" wrapText="1"/>
      <protection locked="0"/>
    </xf>
    <xf numFmtId="176" fontId="88" fillId="32" borderId="32" xfId="1277" applyNumberFormat="1" applyFont="1" applyFill="1" applyBorder="1" applyAlignment="1" applyProtection="1">
      <alignment horizontal="center" vertical="center" wrapText="1"/>
      <protection locked="0"/>
    </xf>
    <xf numFmtId="179" fontId="88" fillId="32" borderId="32" xfId="1277" applyNumberFormat="1" applyFont="1" applyFill="1" applyBorder="1" applyAlignment="1" applyProtection="1">
      <alignment horizontal="center" vertical="center" wrapText="1"/>
      <protection locked="0"/>
    </xf>
    <xf numFmtId="180" fontId="88" fillId="32" borderId="32" xfId="1277" applyNumberFormat="1" applyFont="1" applyFill="1" applyBorder="1" applyAlignment="1" applyProtection="1">
      <alignment horizontal="center" vertical="center" wrapText="1"/>
      <protection locked="0"/>
    </xf>
    <xf numFmtId="0" fontId="88" fillId="32" borderId="32" xfId="1277" applyNumberFormat="1" applyFont="1" applyFill="1" applyBorder="1" applyAlignment="1" applyProtection="1">
      <alignment horizontal="center" vertical="center" wrapText="1"/>
      <protection locked="0"/>
    </xf>
    <xf numFmtId="49" fontId="88" fillId="32" borderId="32" xfId="12" applyNumberFormat="1" applyFont="1" applyFill="1" applyBorder="1" applyAlignment="1">
      <alignment horizontal="center" vertical="center" wrapText="1"/>
    </xf>
    <xf numFmtId="0" fontId="85" fillId="32" borderId="32" xfId="1277" applyFont="1" applyFill="1" applyBorder="1" applyAlignment="1" applyProtection="1">
      <alignment horizontal="center" vertical="center" wrapText="1"/>
      <protection locked="0"/>
    </xf>
    <xf numFmtId="179" fontId="88" fillId="32" borderId="32" xfId="4" applyNumberFormat="1" applyFont="1" applyFill="1" applyBorder="1" applyAlignment="1" applyProtection="1">
      <alignment horizontal="center" vertical="center" wrapText="1"/>
      <protection locked="0"/>
    </xf>
    <xf numFmtId="0" fontId="89" fillId="0" borderId="0" xfId="12" applyFont="1">
      <alignment vertical="center"/>
    </xf>
    <xf numFmtId="0" fontId="6" fillId="32" borderId="32" xfId="12" applyFont="1" applyFill="1" applyBorder="1" applyAlignment="1">
      <alignment horizontal="center" vertical="center" wrapText="1"/>
    </xf>
    <xf numFmtId="0" fontId="88" fillId="0" borderId="32" xfId="12" applyFont="1" applyBorder="1" applyAlignment="1">
      <alignment horizontal="center" vertical="center" wrapText="1"/>
    </xf>
    <xf numFmtId="0" fontId="88" fillId="32" borderId="32" xfId="12" applyFont="1" applyFill="1" applyBorder="1" applyAlignment="1">
      <alignment horizontal="center" vertical="center" wrapText="1"/>
    </xf>
    <xf numFmtId="0" fontId="14" fillId="32" borderId="0" xfId="12" applyFill="1">
      <alignment vertical="center"/>
    </xf>
    <xf numFmtId="49" fontId="85" fillId="32" borderId="32" xfId="12" applyNumberFormat="1" applyFont="1" applyFill="1" applyBorder="1" applyAlignment="1">
      <alignment horizontal="center" vertical="center" wrapText="1"/>
    </xf>
    <xf numFmtId="0" fontId="88" fillId="0" borderId="32" xfId="4" applyFont="1" applyBorder="1" applyAlignment="1" applyProtection="1">
      <alignment horizontal="left" vertical="center" wrapText="1"/>
      <protection locked="0"/>
    </xf>
    <xf numFmtId="0" fontId="85" fillId="32" borderId="32" xfId="4" applyFont="1" applyFill="1" applyBorder="1" applyAlignment="1" applyProtection="1">
      <alignment horizontal="center" vertical="center" wrapText="1"/>
      <protection locked="0"/>
    </xf>
    <xf numFmtId="49" fontId="85" fillId="32" borderId="32" xfId="1279" applyNumberFormat="1" applyFont="1" applyFill="1" applyBorder="1" applyAlignment="1">
      <alignment horizontal="center" vertical="center" wrapText="1"/>
    </xf>
    <xf numFmtId="178" fontId="91" fillId="32" borderId="20" xfId="12" applyNumberFormat="1" applyFont="1" applyFill="1" applyBorder="1" applyAlignment="1">
      <alignment horizontal="center" vertical="center" wrapText="1"/>
    </xf>
    <xf numFmtId="178" fontId="91" fillId="0" borderId="20" xfId="12" applyNumberFormat="1" applyFont="1" applyBorder="1" applyAlignment="1">
      <alignment horizontal="center" vertical="center" wrapText="1"/>
    </xf>
    <xf numFmtId="179" fontId="85" fillId="32" borderId="32" xfId="1277" applyNumberFormat="1" applyFont="1" applyFill="1" applyBorder="1" applyAlignment="1" applyProtection="1">
      <alignment horizontal="center" vertical="center" wrapText="1"/>
      <protection locked="0"/>
    </xf>
    <xf numFmtId="0" fontId="85" fillId="32" borderId="32" xfId="1277" applyNumberFormat="1" applyFont="1" applyFill="1" applyBorder="1" applyAlignment="1" applyProtection="1">
      <alignment horizontal="center" vertical="center" wrapText="1"/>
      <protection locked="0"/>
    </xf>
    <xf numFmtId="180" fontId="85" fillId="32" borderId="32" xfId="1277" applyNumberFormat="1" applyFont="1" applyFill="1" applyBorder="1" applyAlignment="1" applyProtection="1">
      <alignment horizontal="center" vertical="center" wrapText="1"/>
      <protection locked="0"/>
    </xf>
    <xf numFmtId="179" fontId="66" fillId="32" borderId="32" xfId="1277" applyNumberFormat="1" applyFont="1" applyFill="1" applyBorder="1" applyAlignment="1" applyProtection="1">
      <alignment horizontal="center" vertical="center" wrapText="1"/>
      <protection locked="0"/>
    </xf>
    <xf numFmtId="179" fontId="85" fillId="0" borderId="32" xfId="1277" applyNumberFormat="1" applyFont="1" applyFill="1" applyBorder="1" applyAlignment="1" applyProtection="1">
      <alignment horizontal="center" vertical="center" wrapText="1"/>
      <protection locked="0"/>
    </xf>
    <xf numFmtId="0" fontId="85" fillId="0" borderId="32" xfId="1277" applyNumberFormat="1" applyFont="1" applyFill="1" applyBorder="1" applyAlignment="1" applyProtection="1">
      <alignment horizontal="center" vertical="center" wrapText="1"/>
      <protection locked="0"/>
    </xf>
    <xf numFmtId="180" fontId="85" fillId="0" borderId="32" xfId="1277" applyNumberFormat="1" applyFont="1" applyFill="1" applyBorder="1" applyAlignment="1" applyProtection="1">
      <alignment horizontal="center" vertical="center" wrapText="1"/>
      <protection locked="0"/>
    </xf>
    <xf numFmtId="179" fontId="66" fillId="0" borderId="32" xfId="1277" applyNumberFormat="1" applyFont="1" applyFill="1" applyBorder="1" applyAlignment="1" applyProtection="1">
      <alignment horizontal="center" vertical="center" wrapText="1"/>
      <protection locked="0"/>
    </xf>
    <xf numFmtId="0" fontId="88" fillId="0" borderId="31" xfId="4" applyFont="1" applyBorder="1" applyAlignment="1" applyProtection="1">
      <alignment horizontal="center" vertical="center" wrapText="1"/>
      <protection locked="0"/>
    </xf>
    <xf numFmtId="180" fontId="92" fillId="32" borderId="32" xfId="12" applyNumberFormat="1" applyFont="1" applyFill="1" applyBorder="1" applyAlignment="1">
      <alignment horizontal="center" vertical="center" wrapText="1"/>
    </xf>
    <xf numFmtId="0" fontId="65" fillId="0" borderId="5" xfId="4" applyFont="1" applyBorder="1" applyAlignment="1" applyProtection="1">
      <alignment horizontal="center" vertical="center" wrapText="1"/>
      <protection locked="0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180" fontId="94" fillId="28" borderId="25" xfId="4" applyNumberFormat="1" applyFont="1" applyFill="1" applyBorder="1" applyAlignment="1" applyProtection="1">
      <alignment horizontal="center" vertical="center" wrapText="1"/>
      <protection locked="0"/>
    </xf>
    <xf numFmtId="0" fontId="65" fillId="28" borderId="25" xfId="4" applyFont="1" applyFill="1" applyBorder="1" applyAlignment="1" applyProtection="1">
      <alignment horizontal="center" vertical="center" wrapText="1"/>
      <protection locked="0"/>
    </xf>
    <xf numFmtId="180" fontId="94" fillId="32" borderId="32" xfId="4" applyNumberFormat="1" applyFont="1" applyFill="1" applyBorder="1" applyAlignment="1" applyProtection="1">
      <alignment horizontal="center" vertical="center" wrapText="1"/>
      <protection locked="0"/>
    </xf>
    <xf numFmtId="0" fontId="65" fillId="32" borderId="32" xfId="4" applyFont="1" applyFill="1" applyBorder="1" applyAlignment="1" applyProtection="1">
      <alignment horizontal="center" vertical="center" wrapText="1"/>
      <protection locked="0"/>
    </xf>
    <xf numFmtId="0" fontId="88" fillId="30" borderId="32" xfId="1277" applyNumberFormat="1" applyFont="1" applyFill="1" applyBorder="1" applyAlignment="1" applyProtection="1">
      <alignment horizontal="center" vertical="center" wrapText="1"/>
      <protection locked="0"/>
    </xf>
    <xf numFmtId="0" fontId="88" fillId="30" borderId="32" xfId="12" applyFont="1" applyFill="1" applyBorder="1" applyAlignment="1">
      <alignment horizontal="center" vertical="center" wrapText="1"/>
    </xf>
    <xf numFmtId="0" fontId="88" fillId="30" borderId="32" xfId="7" applyFont="1" applyFill="1" applyBorder="1" applyAlignment="1">
      <alignment horizontal="center" vertical="center" wrapText="1"/>
    </xf>
    <xf numFmtId="0" fontId="88" fillId="30" borderId="32" xfId="4" applyFont="1" applyFill="1" applyBorder="1" applyAlignment="1" applyProtection="1">
      <alignment horizontal="center" vertical="center" wrapText="1"/>
      <protection locked="0"/>
    </xf>
    <xf numFmtId="49" fontId="88" fillId="30" borderId="32" xfId="1277" applyNumberFormat="1" applyFont="1" applyFill="1" applyBorder="1" applyAlignment="1" applyProtection="1">
      <alignment horizontal="center" vertical="center" wrapText="1"/>
      <protection locked="0"/>
    </xf>
    <xf numFmtId="0" fontId="85" fillId="30" borderId="32" xfId="1277" applyFont="1" applyFill="1" applyBorder="1" applyAlignment="1" applyProtection="1">
      <alignment horizontal="center" vertical="center" wrapText="1"/>
      <protection locked="0"/>
    </xf>
    <xf numFmtId="179" fontId="88" fillId="30" borderId="32" xfId="1277" applyNumberFormat="1" applyFont="1" applyFill="1" applyBorder="1" applyAlignment="1" applyProtection="1">
      <alignment horizontal="center" vertical="center" wrapText="1"/>
      <protection locked="0"/>
    </xf>
    <xf numFmtId="180" fontId="88" fillId="30" borderId="32" xfId="1277" applyNumberFormat="1" applyFont="1" applyFill="1" applyBorder="1" applyAlignment="1" applyProtection="1">
      <alignment horizontal="center" vertical="center" wrapText="1"/>
      <protection locked="0"/>
    </xf>
    <xf numFmtId="176" fontId="88" fillId="30" borderId="32" xfId="1277" applyNumberFormat="1" applyFont="1" applyFill="1" applyBorder="1" applyAlignment="1" applyProtection="1">
      <alignment horizontal="center" vertical="center" wrapText="1"/>
      <protection locked="0"/>
    </xf>
    <xf numFmtId="178" fontId="91" fillId="30" borderId="20" xfId="12" applyNumberFormat="1" applyFont="1" applyFill="1" applyBorder="1" applyAlignment="1">
      <alignment horizontal="center" vertical="center" wrapText="1"/>
    </xf>
    <xf numFmtId="0" fontId="14" fillId="0" borderId="32" xfId="10" applyFont="1" applyFill="1" applyBorder="1" applyAlignment="1">
      <alignment horizontal="left" vertical="center"/>
    </xf>
    <xf numFmtId="0" fontId="95" fillId="0" borderId="32" xfId="0" applyFont="1" applyBorder="1" applyAlignment="1">
      <alignment horizontal="left" vertical="center" wrapText="1" readingOrder="1"/>
    </xf>
    <xf numFmtId="0" fontId="67" fillId="31" borderId="51" xfId="1" applyNumberFormat="1" applyFont="1" applyFill="1" applyBorder="1" applyAlignment="1" applyProtection="1">
      <alignment horizontal="center" vertical="center" wrapText="1"/>
      <protection locked="0"/>
    </xf>
    <xf numFmtId="0" fontId="67" fillId="31" borderId="51" xfId="1" applyNumberFormat="1" applyFont="1" applyFill="1" applyBorder="1" applyAlignment="1" applyProtection="1">
      <alignment horizontal="left" vertical="center" wrapText="1"/>
      <protection locked="0"/>
    </xf>
    <xf numFmtId="0" fontId="70" fillId="31" borderId="32" xfId="0" applyFont="1" applyFill="1" applyBorder="1" applyAlignment="1">
      <alignment horizontal="center" vertical="center" wrapText="1"/>
    </xf>
    <xf numFmtId="0" fontId="70" fillId="31" borderId="32" xfId="0" applyFont="1" applyFill="1" applyBorder="1" applyAlignment="1">
      <alignment horizontal="left" vertical="center" wrapText="1"/>
    </xf>
    <xf numFmtId="0" fontId="67" fillId="31" borderId="25" xfId="1" applyNumberFormat="1" applyFont="1" applyFill="1" applyBorder="1" applyAlignment="1" applyProtection="1">
      <alignment horizontal="center" vertical="center" wrapText="1"/>
      <protection locked="0"/>
    </xf>
    <xf numFmtId="179" fontId="70" fillId="0" borderId="32" xfId="0" applyNumberFormat="1" applyFont="1" applyFill="1" applyBorder="1" applyAlignment="1">
      <alignment horizontal="center" vertical="center" wrapText="1"/>
    </xf>
    <xf numFmtId="0" fontId="69" fillId="0" borderId="32" xfId="0" applyFont="1" applyFill="1" applyBorder="1" applyAlignment="1">
      <alignment horizontal="center" vertical="center" wrapText="1"/>
    </xf>
    <xf numFmtId="0" fontId="67" fillId="0" borderId="25" xfId="1" applyNumberFormat="1" applyFont="1" applyFill="1" applyBorder="1" applyAlignment="1" applyProtection="1">
      <alignment horizontal="center" vertical="center" wrapText="1"/>
      <protection locked="0"/>
    </xf>
    <xf numFmtId="0" fontId="69" fillId="31" borderId="32" xfId="0" applyFont="1" applyFill="1" applyBorder="1" applyAlignment="1">
      <alignment horizontal="center" vertical="center" wrapText="1"/>
    </xf>
    <xf numFmtId="0" fontId="67" fillId="0" borderId="59" xfId="1" applyNumberFormat="1" applyFont="1" applyFill="1" applyBorder="1" applyAlignment="1" applyProtection="1">
      <alignment horizontal="center" vertical="center" wrapText="1"/>
      <protection locked="0"/>
    </xf>
    <xf numFmtId="0" fontId="67" fillId="31" borderId="32" xfId="1" applyNumberFormat="1" applyFont="1" applyFill="1" applyBorder="1" applyAlignment="1" applyProtection="1">
      <alignment horizontal="center" vertical="center" wrapText="1"/>
      <protection locked="0"/>
    </xf>
    <xf numFmtId="0" fontId="67" fillId="31" borderId="32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1" xfId="4" applyFont="1" applyBorder="1" applyAlignment="1" applyProtection="1">
      <alignment horizontal="left" vertical="center"/>
      <protection locked="0"/>
    </xf>
    <xf numFmtId="0" fontId="8" fillId="0" borderId="21" xfId="4" applyFont="1" applyBorder="1" applyAlignment="1" applyProtection="1">
      <alignment horizontal="left" vertical="center" wrapText="1"/>
      <protection locked="0"/>
    </xf>
    <xf numFmtId="0" fontId="69" fillId="0" borderId="32" xfId="2" applyFont="1" applyFill="1" applyBorder="1" applyAlignment="1">
      <alignment vertical="center" wrapText="1"/>
    </xf>
    <xf numFmtId="0" fontId="96" fillId="0" borderId="32" xfId="0" applyFont="1" applyBorder="1" applyAlignment="1">
      <alignment horizontal="left" vertical="center" wrapText="1"/>
    </xf>
    <xf numFmtId="0" fontId="3" fillId="25" borderId="0" xfId="4" applyFill="1" applyAlignment="1" applyProtection="1">
      <alignment horizontal="center" vertical="center" wrapText="1"/>
      <protection locked="0"/>
    </xf>
    <xf numFmtId="0" fontId="67" fillId="0" borderId="51" xfId="1" applyNumberFormat="1" applyFont="1" applyFill="1" applyBorder="1" applyAlignment="1" applyProtection="1">
      <alignment vertical="center" wrapText="1"/>
      <protection locked="0"/>
    </xf>
    <xf numFmtId="0" fontId="67" fillId="0" borderId="32" xfId="1" applyNumberFormat="1" applyFont="1" applyFill="1" applyBorder="1" applyAlignment="1" applyProtection="1">
      <alignment vertical="center" wrapText="1"/>
      <protection locked="0"/>
    </xf>
    <xf numFmtId="0" fontId="67" fillId="0" borderId="32" xfId="0" applyFont="1" applyBorder="1" applyAlignment="1">
      <alignment vertical="center" wrapText="1"/>
    </xf>
    <xf numFmtId="49" fontId="5" fillId="31" borderId="51" xfId="1" applyNumberFormat="1" applyFont="1" applyFill="1" applyBorder="1" applyAlignment="1" applyProtection="1">
      <alignment horizontal="center" vertical="center" wrapText="1"/>
      <protection locked="0"/>
    </xf>
    <xf numFmtId="0" fontId="7" fillId="31" borderId="0" xfId="4" applyFont="1" applyFill="1" applyBorder="1" applyAlignment="1" applyProtection="1">
      <alignment horizontal="center" vertical="center" wrapText="1"/>
      <protection locked="0"/>
    </xf>
    <xf numFmtId="179" fontId="88" fillId="30" borderId="32" xfId="4" applyNumberFormat="1" applyFont="1" applyFill="1" applyBorder="1" applyAlignment="1" applyProtection="1">
      <alignment horizontal="center" vertical="center" wrapText="1"/>
      <protection locked="0"/>
    </xf>
    <xf numFmtId="0" fontId="78" fillId="0" borderId="51" xfId="1" applyNumberFormat="1" applyFont="1" applyFill="1" applyBorder="1" applyAlignment="1" applyProtection="1">
      <alignment vertical="center" wrapText="1"/>
      <protection locked="0"/>
    </xf>
    <xf numFmtId="0" fontId="7" fillId="0" borderId="0" xfId="4" applyNumberFormat="1" applyFont="1" applyFill="1" applyBorder="1" applyAlignment="1" applyProtection="1">
      <alignment vertical="center" wrapText="1"/>
      <protection locked="0"/>
    </xf>
    <xf numFmtId="0" fontId="81" fillId="0" borderId="51" xfId="0" applyFont="1" applyFill="1" applyBorder="1" applyAlignment="1">
      <alignment horizontal="center" vertical="center" wrapText="1"/>
    </xf>
    <xf numFmtId="0" fontId="78" fillId="0" borderId="51" xfId="1" applyNumberFormat="1" applyFont="1" applyFill="1" applyBorder="1" applyAlignment="1" applyProtection="1">
      <alignment horizontal="left" vertical="center" wrapText="1"/>
      <protection locked="0"/>
    </xf>
    <xf numFmtId="0" fontId="77" fillId="0" borderId="51" xfId="0" applyNumberFormat="1" applyFont="1" applyFill="1" applyBorder="1" applyAlignment="1">
      <alignment vertical="center" wrapText="1"/>
    </xf>
    <xf numFmtId="0" fontId="69" fillId="0" borderId="32" xfId="0" applyFont="1" applyBorder="1" applyAlignment="1">
      <alignment vertical="center" wrapText="1"/>
    </xf>
    <xf numFmtId="0" fontId="14" fillId="0" borderId="51" xfId="10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 wrapText="1"/>
    </xf>
    <xf numFmtId="49" fontId="63" fillId="0" borderId="51" xfId="2" applyNumberFormat="1" applyFont="1" applyFill="1" applyBorder="1" applyAlignment="1">
      <alignment horizontal="center" vertical="center"/>
    </xf>
    <xf numFmtId="0" fontId="63" fillId="0" borderId="51" xfId="2" applyFont="1" applyFill="1" applyBorder="1" applyAlignment="1">
      <alignment horizontal="center" vertical="center"/>
    </xf>
    <xf numFmtId="0" fontId="6" fillId="0" borderId="51" xfId="2" applyFont="1" applyFill="1" applyBorder="1" applyAlignment="1">
      <alignment horizontal="center" vertical="center"/>
    </xf>
    <xf numFmtId="49" fontId="63" fillId="0" borderId="32" xfId="2" applyNumberFormat="1" applyFont="1" applyFill="1" applyBorder="1" applyAlignment="1">
      <alignment horizontal="center" vertical="center" wrapText="1"/>
    </xf>
    <xf numFmtId="0" fontId="70" fillId="0" borderId="20" xfId="10" applyFont="1" applyBorder="1" applyAlignment="1">
      <alignment horizontal="center" vertical="center"/>
    </xf>
    <xf numFmtId="0" fontId="70" fillId="0" borderId="58" xfId="10" applyFont="1" applyBorder="1" applyAlignment="1">
      <alignment horizontal="center" vertical="center"/>
    </xf>
    <xf numFmtId="0" fontId="70" fillId="0" borderId="53" xfId="10" applyFont="1" applyBorder="1" applyAlignment="1">
      <alignment horizontal="center" vertical="center"/>
    </xf>
    <xf numFmtId="0" fontId="69" fillId="0" borderId="20" xfId="2" applyFont="1" applyFill="1" applyBorder="1" applyAlignment="1">
      <alignment horizontal="center" vertical="center" wrapText="1"/>
    </xf>
    <xf numFmtId="0" fontId="69" fillId="0" borderId="58" xfId="2" applyFont="1" applyFill="1" applyBorder="1" applyAlignment="1">
      <alignment horizontal="center" vertical="center" wrapText="1"/>
    </xf>
    <xf numFmtId="0" fontId="69" fillId="0" borderId="53" xfId="2" applyFont="1" applyFill="1" applyBorder="1" applyAlignment="1">
      <alignment horizontal="center" vertical="center" wrapText="1"/>
    </xf>
    <xf numFmtId="0" fontId="70" fillId="0" borderId="51" xfId="10" applyFont="1" applyFill="1" applyBorder="1" applyAlignment="1">
      <alignment horizontal="center" vertical="center"/>
    </xf>
    <xf numFmtId="0" fontId="69" fillId="0" borderId="20" xfId="2" applyFont="1" applyFill="1" applyBorder="1" applyAlignment="1">
      <alignment horizontal="left" vertical="center" wrapText="1"/>
    </xf>
    <xf numFmtId="0" fontId="69" fillId="0" borderId="58" xfId="2" applyFont="1" applyFill="1" applyBorder="1" applyAlignment="1">
      <alignment horizontal="left" vertical="center" wrapText="1"/>
    </xf>
    <xf numFmtId="0" fontId="69" fillId="0" borderId="53" xfId="2" applyFont="1" applyFill="1" applyBorder="1" applyAlignment="1">
      <alignment horizontal="left" vertical="center" wrapText="1"/>
    </xf>
    <xf numFmtId="0" fontId="62" fillId="0" borderId="48" xfId="3" applyFont="1" applyFill="1" applyBorder="1" applyAlignment="1">
      <alignment horizontal="center" vertical="center"/>
    </xf>
    <xf numFmtId="0" fontId="62" fillId="0" borderId="49" xfId="3" applyFont="1" applyFill="1" applyBorder="1" applyAlignment="1">
      <alignment horizontal="center" vertical="center"/>
    </xf>
    <xf numFmtId="0" fontId="62" fillId="0" borderId="50" xfId="3" applyFont="1" applyFill="1" applyBorder="1" applyAlignment="1">
      <alignment horizontal="center" vertical="center"/>
    </xf>
    <xf numFmtId="0" fontId="63" fillId="0" borderId="32" xfId="2" applyFont="1" applyFill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/>
    </xf>
    <xf numFmtId="49" fontId="63" fillId="0" borderId="54" xfId="2" applyNumberFormat="1" applyFont="1" applyFill="1" applyBorder="1" applyAlignment="1">
      <alignment horizontal="center" vertical="center" wrapText="1"/>
    </xf>
    <xf numFmtId="49" fontId="63" fillId="0" borderId="53" xfId="2" applyNumberFormat="1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5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3" fillId="0" borderId="32" xfId="2" applyNumberFormat="1" applyFont="1" applyFill="1" applyBorder="1" applyAlignment="1">
      <alignment horizontal="center" vertical="center"/>
    </xf>
    <xf numFmtId="0" fontId="61" fillId="0" borderId="6" xfId="2" applyFont="1" applyFill="1" applyBorder="1" applyAlignment="1">
      <alignment horizontal="center" vertical="center" wrapText="1"/>
    </xf>
    <xf numFmtId="0" fontId="14" fillId="0" borderId="54" xfId="10" applyFont="1" applyFill="1" applyBorder="1" applyAlignment="1">
      <alignment horizontal="center" vertical="center"/>
    </xf>
    <xf numFmtId="0" fontId="14" fillId="0" borderId="58" xfId="10" applyFont="1" applyFill="1" applyBorder="1" applyAlignment="1">
      <alignment horizontal="center" vertical="center"/>
    </xf>
    <xf numFmtId="0" fontId="14" fillId="0" borderId="53" xfId="10" applyFont="1" applyFill="1" applyBorder="1" applyAlignment="1">
      <alignment horizontal="center" vertical="center"/>
    </xf>
    <xf numFmtId="49" fontId="63" fillId="0" borderId="6" xfId="2" applyNumberFormat="1" applyFont="1" applyFill="1" applyBorder="1" applyAlignment="1">
      <alignment horizontal="center" vertical="center"/>
    </xf>
    <xf numFmtId="0" fontId="63" fillId="0" borderId="6" xfId="2" applyFont="1" applyFill="1" applyBorder="1" applyAlignment="1">
      <alignment horizontal="center" vertical="center"/>
    </xf>
    <xf numFmtId="49" fontId="63" fillId="0" borderId="21" xfId="2" applyNumberFormat="1" applyFont="1" applyFill="1" applyBorder="1" applyAlignment="1">
      <alignment horizontal="center" vertical="center" wrapText="1"/>
    </xf>
    <xf numFmtId="0" fontId="6" fillId="0" borderId="32" xfId="2" applyFont="1" applyFill="1" applyBorder="1" applyAlignment="1">
      <alignment horizontal="left" vertical="center" wrapText="1"/>
    </xf>
    <xf numFmtId="0" fontId="14" fillId="0" borderId="18" xfId="10" applyFont="1" applyFill="1" applyBorder="1" applyAlignment="1">
      <alignment horizontal="center" vertical="center"/>
    </xf>
    <xf numFmtId="0" fontId="14" fillId="0" borderId="18" xfId="10" applyFill="1" applyBorder="1" applyAlignment="1">
      <alignment horizontal="center" vertical="center"/>
    </xf>
    <xf numFmtId="49" fontId="63" fillId="0" borderId="18" xfId="2" applyNumberFormat="1" applyFont="1" applyFill="1" applyBorder="1" applyAlignment="1">
      <alignment horizontal="center" vertical="center" wrapText="1"/>
    </xf>
    <xf numFmtId="0" fontId="63" fillId="0" borderId="1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left" vertical="center" wrapText="1"/>
    </xf>
    <xf numFmtId="0" fontId="6" fillId="0" borderId="58" xfId="2" applyFont="1" applyFill="1" applyBorder="1" applyAlignment="1">
      <alignment horizontal="left" vertical="center" wrapText="1"/>
    </xf>
    <xf numFmtId="0" fontId="6" fillId="0" borderId="53" xfId="2" applyFont="1" applyFill="1" applyBorder="1" applyAlignment="1">
      <alignment horizontal="left" vertical="center" wrapText="1"/>
    </xf>
    <xf numFmtId="0" fontId="61" fillId="0" borderId="6" xfId="2" applyFont="1" applyFill="1" applyBorder="1" applyAlignment="1">
      <alignment horizontal="center" vertical="center"/>
    </xf>
    <xf numFmtId="0" fontId="61" fillId="0" borderId="26" xfId="2" applyFont="1" applyFill="1" applyBorder="1" applyAlignment="1">
      <alignment horizontal="center" vertical="center"/>
    </xf>
    <xf numFmtId="0" fontId="61" fillId="0" borderId="31" xfId="2" applyFont="1" applyFill="1" applyBorder="1" applyAlignment="1">
      <alignment horizontal="center" vertical="center"/>
    </xf>
    <xf numFmtId="0" fontId="62" fillId="0" borderId="6" xfId="3" applyFont="1" applyFill="1" applyBorder="1" applyAlignment="1">
      <alignment horizontal="center" vertical="center"/>
    </xf>
    <xf numFmtId="0" fontId="62" fillId="0" borderId="6" xfId="2" applyFont="1" applyFill="1" applyBorder="1" applyAlignment="1">
      <alignment horizontal="center" vertical="center"/>
    </xf>
    <xf numFmtId="0" fontId="62" fillId="0" borderId="26" xfId="2" applyFont="1" applyFill="1" applyBorder="1" applyAlignment="1">
      <alignment horizontal="center" vertical="center"/>
    </xf>
    <xf numFmtId="0" fontId="62" fillId="0" borderId="6" xfId="3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61" fillId="0" borderId="31" xfId="3" applyFont="1" applyFill="1" applyBorder="1" applyAlignment="1">
      <alignment horizontal="center" vertical="center"/>
    </xf>
    <xf numFmtId="0" fontId="61" fillId="0" borderId="6" xfId="3" applyFont="1" applyFill="1" applyBorder="1" applyAlignment="1">
      <alignment horizontal="center" vertical="center"/>
    </xf>
    <xf numFmtId="0" fontId="74" fillId="0" borderId="6" xfId="3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center" vertical="center" wrapText="1"/>
    </xf>
    <xf numFmtId="0" fontId="73" fillId="0" borderId="49" xfId="0" applyFont="1" applyFill="1" applyBorder="1" applyAlignment="1">
      <alignment horizontal="center" vertical="center" wrapText="1"/>
    </xf>
    <xf numFmtId="0" fontId="73" fillId="0" borderId="50" xfId="0" applyFont="1" applyFill="1" applyBorder="1" applyAlignment="1">
      <alignment horizontal="center" vertical="center" wrapText="1"/>
    </xf>
    <xf numFmtId="0" fontId="61" fillId="0" borderId="21" xfId="2" applyFont="1" applyFill="1" applyBorder="1" applyAlignment="1">
      <alignment horizontal="center" vertical="center"/>
    </xf>
    <xf numFmtId="0" fontId="61" fillId="0" borderId="19" xfId="2" applyFont="1" applyFill="1" applyBorder="1" applyAlignment="1">
      <alignment horizontal="center" vertical="center"/>
    </xf>
    <xf numFmtId="0" fontId="61" fillId="0" borderId="31" xfId="3" applyFont="1" applyFill="1" applyBorder="1" applyAlignment="1">
      <alignment horizontal="center" vertical="center" wrapText="1"/>
    </xf>
    <xf numFmtId="0" fontId="61" fillId="0" borderId="6" xfId="3" applyFont="1" applyFill="1" applyBorder="1" applyAlignment="1">
      <alignment horizontal="center" vertical="center" wrapText="1"/>
    </xf>
    <xf numFmtId="0" fontId="52" fillId="0" borderId="0" xfId="2" applyFont="1" applyFill="1" applyBorder="1" applyAlignment="1">
      <alignment horizontal="left" vertical="center"/>
    </xf>
    <xf numFmtId="0" fontId="55" fillId="0" borderId="0" xfId="2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left" vertical="center" wrapText="1"/>
    </xf>
    <xf numFmtId="0" fontId="56" fillId="0" borderId="0" xfId="2" applyFont="1" applyFill="1" applyBorder="1" applyAlignment="1">
      <alignment horizontal="center" vertical="center"/>
    </xf>
    <xf numFmtId="0" fontId="52" fillId="0" borderId="27" xfId="2" applyFont="1" applyFill="1" applyBorder="1" applyAlignment="1">
      <alignment horizontal="center" vertical="center" wrapText="1"/>
    </xf>
    <xf numFmtId="0" fontId="52" fillId="0" borderId="28" xfId="2" applyFont="1" applyFill="1" applyBorder="1" applyAlignment="1">
      <alignment horizontal="center" vertical="center" wrapText="1"/>
    </xf>
    <xf numFmtId="0" fontId="52" fillId="0" borderId="31" xfId="2" applyFont="1" applyFill="1" applyBorder="1" applyAlignment="1">
      <alignment horizontal="center" vertical="center" wrapText="1"/>
    </xf>
    <xf numFmtId="0" fontId="52" fillId="0" borderId="6" xfId="2" applyFont="1" applyFill="1" applyBorder="1" applyAlignment="1">
      <alignment horizontal="center" vertical="center" wrapText="1"/>
    </xf>
    <xf numFmtId="0" fontId="55" fillId="0" borderId="28" xfId="2" applyFont="1" applyFill="1" applyBorder="1" applyAlignment="1">
      <alignment horizontal="center" vertical="center"/>
    </xf>
    <xf numFmtId="0" fontId="55" fillId="0" borderId="6" xfId="2" applyFont="1" applyFill="1" applyBorder="1" applyAlignment="1">
      <alignment horizontal="center" vertical="center"/>
    </xf>
    <xf numFmtId="0" fontId="57" fillId="0" borderId="29" xfId="2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9" fillId="0" borderId="0" xfId="2" applyFont="1" applyFill="1" applyBorder="1" applyAlignment="1">
      <alignment horizontal="center" vertical="center"/>
    </xf>
    <xf numFmtId="0" fontId="54" fillId="0" borderId="0" xfId="2" applyFont="1" applyFill="1" applyBorder="1" applyAlignment="1">
      <alignment horizontal="center" vertical="center"/>
    </xf>
    <xf numFmtId="0" fontId="60" fillId="0" borderId="6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26" xfId="2" applyFont="1" applyFill="1" applyBorder="1" applyAlignment="1">
      <alignment horizontal="center" vertical="center"/>
    </xf>
    <xf numFmtId="0" fontId="14" fillId="0" borderId="55" xfId="10" applyFont="1" applyFill="1" applyBorder="1" applyAlignment="1">
      <alignment horizontal="center" vertical="center"/>
    </xf>
    <xf numFmtId="0" fontId="14" fillId="0" borderId="56" xfId="10" applyFont="1" applyFill="1" applyBorder="1" applyAlignment="1">
      <alignment horizontal="center" vertical="center"/>
    </xf>
    <xf numFmtId="0" fontId="14" fillId="0" borderId="57" xfId="10" applyFont="1" applyFill="1" applyBorder="1" applyAlignment="1">
      <alignment horizontal="center" vertical="center"/>
    </xf>
    <xf numFmtId="0" fontId="14" fillId="0" borderId="4" xfId="10" applyFont="1" applyFill="1" applyBorder="1" applyAlignment="1">
      <alignment horizontal="center" vertical="center"/>
    </xf>
    <xf numFmtId="0" fontId="14" fillId="0" borderId="0" xfId="10" applyFont="1" applyFill="1" applyBorder="1" applyAlignment="1">
      <alignment horizontal="center" vertical="center"/>
    </xf>
    <xf numFmtId="0" fontId="14" fillId="0" borderId="3" xfId="10" applyFont="1" applyFill="1" applyBorder="1" applyAlignment="1">
      <alignment horizontal="center" vertical="center"/>
    </xf>
    <xf numFmtId="0" fontId="14" fillId="0" borderId="7" xfId="10" applyFont="1" applyFill="1" applyBorder="1" applyAlignment="1">
      <alignment horizontal="center" vertical="center"/>
    </xf>
    <xf numFmtId="0" fontId="14" fillId="0" borderId="2" xfId="10" applyFont="1" applyFill="1" applyBorder="1" applyAlignment="1">
      <alignment horizontal="center" vertical="center"/>
    </xf>
    <xf numFmtId="0" fontId="14" fillId="0" borderId="8" xfId="10" applyFont="1" applyFill="1" applyBorder="1" applyAlignment="1">
      <alignment horizontal="center" vertical="center"/>
    </xf>
    <xf numFmtId="0" fontId="63" fillId="0" borderId="25" xfId="2" applyFont="1" applyFill="1" applyBorder="1" applyAlignment="1">
      <alignment horizontal="center" vertical="center"/>
    </xf>
    <xf numFmtId="0" fontId="63" fillId="0" borderId="5" xfId="2" applyFont="1" applyFill="1" applyBorder="1" applyAlignment="1">
      <alignment horizontal="center" vertical="center"/>
    </xf>
    <xf numFmtId="49" fontId="63" fillId="0" borderId="22" xfId="2" applyNumberFormat="1" applyFont="1" applyFill="1" applyBorder="1" applyAlignment="1">
      <alignment horizontal="center" vertical="center"/>
    </xf>
    <xf numFmtId="49" fontId="63" fillId="0" borderId="24" xfId="2" applyNumberFormat="1" applyFont="1" applyFill="1" applyBorder="1" applyAlignment="1">
      <alignment horizontal="center" vertical="center"/>
    </xf>
    <xf numFmtId="49" fontId="63" fillId="0" borderId="7" xfId="2" applyNumberFormat="1" applyFont="1" applyFill="1" applyBorder="1" applyAlignment="1">
      <alignment horizontal="center" vertical="center"/>
    </xf>
    <xf numFmtId="49" fontId="63" fillId="0" borderId="8" xfId="2" applyNumberFormat="1" applyFont="1" applyFill="1" applyBorder="1" applyAlignment="1">
      <alignment horizontal="center" vertical="center"/>
    </xf>
    <xf numFmtId="49" fontId="63" fillId="0" borderId="25" xfId="2" applyNumberFormat="1" applyFont="1" applyFill="1" applyBorder="1" applyAlignment="1">
      <alignment horizontal="left" vertical="center" wrapText="1"/>
    </xf>
    <xf numFmtId="49" fontId="63" fillId="0" borderId="5" xfId="2" applyNumberFormat="1" applyFont="1" applyFill="1" applyBorder="1" applyAlignment="1">
      <alignment horizontal="left" vertical="center" wrapText="1"/>
    </xf>
    <xf numFmtId="49" fontId="63" fillId="0" borderId="22" xfId="2" applyNumberFormat="1" applyFont="1" applyFill="1" applyBorder="1" applyAlignment="1">
      <alignment horizontal="center" vertical="center" wrapText="1"/>
    </xf>
    <xf numFmtId="49" fontId="63" fillId="0" borderId="23" xfId="2" applyNumberFormat="1" applyFont="1" applyFill="1" applyBorder="1" applyAlignment="1">
      <alignment horizontal="center" vertical="center" wrapText="1"/>
    </xf>
    <xf numFmtId="49" fontId="63" fillId="0" borderId="24" xfId="2" applyNumberFormat="1" applyFont="1" applyFill="1" applyBorder="1" applyAlignment="1">
      <alignment horizontal="center" vertical="center" wrapText="1"/>
    </xf>
    <xf numFmtId="49" fontId="63" fillId="0" borderId="7" xfId="2" applyNumberFormat="1" applyFont="1" applyFill="1" applyBorder="1" applyAlignment="1">
      <alignment horizontal="center" vertical="center" wrapText="1"/>
    </xf>
    <xf numFmtId="49" fontId="63" fillId="0" borderId="2" xfId="2" applyNumberFormat="1" applyFont="1" applyFill="1" applyBorder="1" applyAlignment="1">
      <alignment horizontal="center" vertical="center" wrapText="1"/>
    </xf>
    <xf numFmtId="49" fontId="63" fillId="0" borderId="8" xfId="2" applyNumberFormat="1" applyFont="1" applyFill="1" applyBorder="1" applyAlignment="1">
      <alignment horizontal="center" vertical="center" wrapText="1"/>
    </xf>
    <xf numFmtId="0" fontId="61" fillId="0" borderId="22" xfId="2" applyFont="1" applyFill="1" applyBorder="1" applyAlignment="1">
      <alignment horizontal="center" vertical="center" wrapText="1"/>
    </xf>
    <xf numFmtId="0" fontId="61" fillId="0" borderId="24" xfId="2" applyFont="1" applyFill="1" applyBorder="1" applyAlignment="1">
      <alignment horizontal="center" vertical="center" wrapText="1"/>
    </xf>
    <xf numFmtId="0" fontId="61" fillId="0" borderId="7" xfId="2" applyFont="1" applyFill="1" applyBorder="1" applyAlignment="1">
      <alignment horizontal="center" vertical="center" wrapText="1"/>
    </xf>
    <xf numFmtId="0" fontId="61" fillId="0" borderId="8" xfId="2" applyFont="1" applyFill="1" applyBorder="1" applyAlignment="1">
      <alignment horizontal="center" vertical="center" wrapText="1"/>
    </xf>
    <xf numFmtId="0" fontId="65" fillId="0" borderId="54" xfId="0" applyFont="1" applyFill="1" applyBorder="1" applyAlignment="1">
      <alignment horizontal="center" vertical="center" wrapText="1"/>
    </xf>
    <xf numFmtId="0" fontId="65" fillId="0" borderId="58" xfId="0" applyFont="1" applyFill="1" applyBorder="1" applyAlignment="1">
      <alignment horizontal="center" vertical="center" wrapText="1"/>
    </xf>
    <xf numFmtId="0" fontId="65" fillId="0" borderId="53" xfId="0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33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75" fillId="0" borderId="54" xfId="2" applyFont="1" applyFill="1" applyBorder="1" applyAlignment="1">
      <alignment horizontal="center" vertical="center"/>
    </xf>
    <xf numFmtId="0" fontId="75" fillId="0" borderId="58" xfId="2" applyFont="1" applyFill="1" applyBorder="1" applyAlignment="1">
      <alignment horizontal="center" vertical="center"/>
    </xf>
    <xf numFmtId="0" fontId="75" fillId="0" borderId="53" xfId="2" applyFont="1" applyFill="1" applyBorder="1" applyAlignment="1">
      <alignment horizontal="center" vertical="center"/>
    </xf>
    <xf numFmtId="0" fontId="16" fillId="0" borderId="54" xfId="0" applyNumberFormat="1" applyFont="1" applyFill="1" applyBorder="1" applyAlignment="1">
      <alignment horizontal="center" vertical="center" wrapText="1"/>
    </xf>
    <xf numFmtId="0" fontId="16" fillId="0" borderId="58" xfId="0" applyNumberFormat="1" applyFont="1" applyFill="1" applyBorder="1" applyAlignment="1">
      <alignment horizontal="center" vertical="center" wrapText="1"/>
    </xf>
    <xf numFmtId="0" fontId="16" fillId="0" borderId="53" xfId="0" applyNumberFormat="1" applyFont="1" applyFill="1" applyBorder="1" applyAlignment="1">
      <alignment horizontal="center" vertical="center" wrapText="1"/>
    </xf>
    <xf numFmtId="49" fontId="63" fillId="0" borderId="38" xfId="2" applyNumberFormat="1" applyFont="1" applyFill="1" applyBorder="1" applyAlignment="1">
      <alignment horizontal="center" vertical="center"/>
    </xf>
    <xf numFmtId="49" fontId="63" fillId="0" borderId="39" xfId="2" applyNumberFormat="1" applyFont="1" applyFill="1" applyBorder="1" applyAlignment="1">
      <alignment horizontal="center" vertical="center"/>
    </xf>
    <xf numFmtId="0" fontId="63" fillId="0" borderId="38" xfId="2" applyFont="1" applyFill="1" applyBorder="1" applyAlignment="1">
      <alignment horizontal="center" vertical="center"/>
    </xf>
    <xf numFmtId="0" fontId="63" fillId="0" borderId="39" xfId="2" applyFont="1" applyFill="1" applyBorder="1" applyAlignment="1">
      <alignment horizontal="center" vertical="center"/>
    </xf>
    <xf numFmtId="0" fontId="63" fillId="0" borderId="45" xfId="2" applyFont="1" applyFill="1" applyBorder="1" applyAlignment="1">
      <alignment horizontal="center" vertical="center"/>
    </xf>
    <xf numFmtId="0" fontId="6" fillId="0" borderId="38" xfId="2" applyFont="1" applyFill="1" applyBorder="1" applyAlignment="1">
      <alignment horizontal="center" vertical="center"/>
    </xf>
    <xf numFmtId="0" fontId="6" fillId="0" borderId="39" xfId="2" applyFont="1" applyFill="1" applyBorder="1" applyAlignment="1">
      <alignment horizontal="center" vertical="center"/>
    </xf>
    <xf numFmtId="49" fontId="63" fillId="0" borderId="0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49" fontId="63" fillId="0" borderId="0" xfId="2" applyNumberFormat="1" applyFont="1" applyFill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0" fillId="0" borderId="51" xfId="4" applyNumberFormat="1" applyFont="1" applyFill="1" applyBorder="1" applyAlignment="1" applyProtection="1">
      <alignment horizontal="right" vertical="center" wrapText="1"/>
      <protection locked="0"/>
    </xf>
    <xf numFmtId="0" fontId="9" fillId="0" borderId="5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4" applyFont="1" applyFill="1" applyBorder="1" applyAlignment="1" applyProtection="1">
      <alignment horizontal="left" vertical="center"/>
      <protection locked="0"/>
    </xf>
    <xf numFmtId="0" fontId="5" fillId="0" borderId="51" xfId="4" applyFont="1" applyFill="1" applyBorder="1" applyAlignment="1" applyProtection="1">
      <alignment horizontal="left" vertical="center" wrapText="1"/>
      <protection locked="0"/>
    </xf>
    <xf numFmtId="0" fontId="8" fillId="0" borderId="51" xfId="4" applyFont="1" applyFill="1" applyBorder="1" applyAlignment="1" applyProtection="1">
      <alignment horizontal="left" vertical="center" wrapText="1"/>
      <protection locked="0"/>
    </xf>
    <xf numFmtId="0" fontId="5" fillId="0" borderId="51" xfId="4" applyFont="1" applyFill="1" applyBorder="1" applyAlignment="1" applyProtection="1">
      <alignment horizontal="left" vertical="top" wrapText="1"/>
      <protection locked="0"/>
    </xf>
    <xf numFmtId="0" fontId="8" fillId="0" borderId="51" xfId="4" applyFont="1" applyFill="1" applyBorder="1" applyAlignment="1" applyProtection="1">
      <alignment horizontal="left" vertical="center"/>
      <protection locked="0"/>
    </xf>
    <xf numFmtId="49" fontId="63" fillId="0" borderId="54" xfId="2" applyNumberFormat="1" applyFont="1" applyFill="1" applyBorder="1" applyAlignment="1">
      <alignment horizontal="center" vertical="center"/>
    </xf>
    <xf numFmtId="49" fontId="63" fillId="0" borderId="53" xfId="2" applyNumberFormat="1" applyFont="1" applyFill="1" applyBorder="1" applyAlignment="1">
      <alignment horizontal="center" vertical="center"/>
    </xf>
    <xf numFmtId="0" fontId="63" fillId="0" borderId="54" xfId="2" applyFont="1" applyFill="1" applyBorder="1" applyAlignment="1">
      <alignment horizontal="center" vertical="center"/>
    </xf>
    <xf numFmtId="0" fontId="63" fillId="0" borderId="53" xfId="2" applyFont="1" applyFill="1" applyBorder="1" applyAlignment="1">
      <alignment horizontal="center" vertical="center"/>
    </xf>
    <xf numFmtId="0" fontId="63" fillId="0" borderId="58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3" fillId="0" borderId="18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14" fillId="0" borderId="18" xfId="10" applyFont="1" applyBorder="1" applyAlignment="1">
      <alignment horizontal="center" vertical="center"/>
    </xf>
    <xf numFmtId="0" fontId="14" fillId="0" borderId="18" xfId="10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 wrapText="1"/>
    </xf>
    <xf numFmtId="0" fontId="6" fillId="0" borderId="19" xfId="2" applyFont="1" applyFill="1" applyBorder="1" applyAlignment="1">
      <alignment horizontal="center" vertical="center" wrapText="1"/>
    </xf>
    <xf numFmtId="49" fontId="63" fillId="0" borderId="18" xfId="2" applyNumberFormat="1" applyFont="1" applyFill="1" applyBorder="1" applyAlignment="1">
      <alignment horizontal="center" vertical="center"/>
    </xf>
    <xf numFmtId="0" fontId="61" fillId="0" borderId="18" xfId="2" applyFont="1" applyFill="1" applyBorder="1" applyAlignment="1">
      <alignment horizontal="center" vertical="center" wrapText="1"/>
    </xf>
    <xf numFmtId="0" fontId="14" fillId="0" borderId="18" xfId="10" applyFont="1" applyBorder="1" applyAlignment="1">
      <alignment horizontal="center" vertical="center" wrapText="1"/>
    </xf>
    <xf numFmtId="0" fontId="14" fillId="0" borderId="18" xfId="10" applyBorder="1" applyAlignment="1">
      <alignment horizontal="center" vertical="center" wrapText="1"/>
    </xf>
    <xf numFmtId="49" fontId="63" fillId="0" borderId="6" xfId="2" applyNumberFormat="1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61" fillId="0" borderId="18" xfId="2" applyFont="1" applyFill="1" applyBorder="1" applyAlignment="1">
      <alignment horizontal="center" vertical="center"/>
    </xf>
    <xf numFmtId="0" fontId="62" fillId="0" borderId="18" xfId="3" applyFont="1" applyBorder="1" applyAlignment="1">
      <alignment horizontal="center" vertical="center"/>
    </xf>
    <xf numFmtId="0" fontId="61" fillId="0" borderId="18" xfId="2" applyFont="1" applyBorder="1" applyAlignment="1">
      <alignment horizontal="center" vertical="center"/>
    </xf>
    <xf numFmtId="0" fontId="62" fillId="0" borderId="18" xfId="2" applyFont="1" applyBorder="1" applyAlignment="1">
      <alignment horizontal="center" vertical="center"/>
    </xf>
    <xf numFmtId="0" fontId="62" fillId="0" borderId="26" xfId="2" applyFont="1" applyBorder="1" applyAlignment="1">
      <alignment horizontal="center" vertical="center"/>
    </xf>
    <xf numFmtId="0" fontId="62" fillId="25" borderId="18" xfId="3" applyFont="1" applyFill="1" applyBorder="1" applyAlignment="1">
      <alignment horizontal="center" vertical="center"/>
    </xf>
    <xf numFmtId="0" fontId="62" fillId="25" borderId="18" xfId="3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/>
    </xf>
    <xf numFmtId="0" fontId="0" fillId="25" borderId="48" xfId="0" applyFont="1" applyFill="1" applyBorder="1" applyAlignment="1">
      <alignment horizontal="center" vertical="center" wrapText="1"/>
    </xf>
    <xf numFmtId="0" fontId="0" fillId="25" borderId="49" xfId="0" applyFont="1" applyFill="1" applyBorder="1" applyAlignment="1">
      <alignment horizontal="center" vertical="center" wrapText="1"/>
    </xf>
    <xf numFmtId="0" fontId="0" fillId="25" borderId="50" xfId="0" applyFont="1" applyFill="1" applyBorder="1" applyAlignment="1">
      <alignment horizontal="center" vertical="center" wrapText="1"/>
    </xf>
    <xf numFmtId="0" fontId="61" fillId="0" borderId="31" xfId="3" applyFont="1" applyBorder="1" applyAlignment="1">
      <alignment horizontal="center" vertical="center"/>
    </xf>
    <xf numFmtId="0" fontId="61" fillId="0" borderId="18" xfId="3" applyFont="1" applyBorder="1" applyAlignment="1">
      <alignment horizontal="center" vertical="center"/>
    </xf>
    <xf numFmtId="0" fontId="62" fillId="0" borderId="18" xfId="3" applyFont="1" applyBorder="1" applyAlignment="1">
      <alignment horizontal="center" vertical="center" wrapText="1"/>
    </xf>
    <xf numFmtId="0" fontId="61" fillId="0" borderId="21" xfId="2" applyFont="1" applyBorder="1" applyAlignment="1">
      <alignment horizontal="center" vertical="center"/>
    </xf>
    <xf numFmtId="0" fontId="61" fillId="0" borderId="19" xfId="2" applyFont="1" applyBorder="1" applyAlignment="1">
      <alignment horizontal="center" vertical="center"/>
    </xf>
    <xf numFmtId="0" fontId="61" fillId="0" borderId="18" xfId="3" applyFont="1" applyFill="1" applyBorder="1" applyAlignment="1">
      <alignment horizontal="center" vertical="center" wrapText="1"/>
    </xf>
    <xf numFmtId="0" fontId="52" fillId="24" borderId="27" xfId="2" applyFont="1" applyFill="1" applyBorder="1" applyAlignment="1">
      <alignment horizontal="center" vertical="center" wrapText="1"/>
    </xf>
    <xf numFmtId="0" fontId="52" fillId="24" borderId="28" xfId="2" applyFont="1" applyFill="1" applyBorder="1" applyAlignment="1">
      <alignment horizontal="center" vertical="center" wrapText="1"/>
    </xf>
    <xf numFmtId="0" fontId="52" fillId="24" borderId="31" xfId="2" applyFont="1" applyFill="1" applyBorder="1" applyAlignment="1">
      <alignment horizontal="center" vertical="center" wrapText="1"/>
    </xf>
    <xf numFmtId="0" fontId="52" fillId="24" borderId="18" xfId="2" applyFont="1" applyFill="1" applyBorder="1" applyAlignment="1">
      <alignment horizontal="center" vertical="center" wrapText="1"/>
    </xf>
    <xf numFmtId="0" fontId="55" fillId="24" borderId="28" xfId="2" applyFont="1" applyFill="1" applyBorder="1" applyAlignment="1">
      <alignment horizontal="center" vertical="center"/>
    </xf>
    <xf numFmtId="0" fontId="55" fillId="24" borderId="18" xfId="2" applyFont="1" applyFill="1" applyBorder="1" applyAlignment="1">
      <alignment horizontal="center" vertical="center"/>
    </xf>
    <xf numFmtId="0" fontId="59" fillId="24" borderId="0" xfId="2" applyFont="1" applyFill="1" applyBorder="1" applyAlignment="1">
      <alignment horizontal="center" vertical="center"/>
    </xf>
    <xf numFmtId="0" fontId="54" fillId="0" borderId="0" xfId="2" applyFont="1" applyBorder="1" applyAlignment="1">
      <alignment horizontal="center" vertical="center"/>
    </xf>
    <xf numFmtId="0" fontId="60" fillId="0" borderId="18" xfId="2" applyFont="1" applyFill="1" applyBorder="1" applyAlignment="1">
      <alignment horizontal="center" vertical="center"/>
    </xf>
    <xf numFmtId="0" fontId="61" fillId="0" borderId="26" xfId="2" applyFont="1" applyBorder="1" applyAlignment="1">
      <alignment horizontal="center" vertical="center"/>
    </xf>
    <xf numFmtId="0" fontId="6" fillId="0" borderId="32" xfId="2" applyFont="1" applyFill="1" applyBorder="1" applyAlignment="1">
      <alignment horizontal="center" vertical="center" wrapText="1"/>
    </xf>
    <xf numFmtId="0" fontId="14" fillId="0" borderId="42" xfId="10" applyFont="1" applyBorder="1" applyAlignment="1">
      <alignment horizontal="center" vertical="center"/>
    </xf>
    <xf numFmtId="0" fontId="14" fillId="0" borderId="43" xfId="10" applyFont="1" applyBorder="1" applyAlignment="1">
      <alignment horizontal="center" vertical="center"/>
    </xf>
    <xf numFmtId="0" fontId="14" fillId="0" borderId="44" xfId="10" applyFont="1" applyBorder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0" xfId="10" applyFont="1" applyBorder="1" applyAlignment="1">
      <alignment horizontal="center" vertical="center"/>
    </xf>
    <xf numFmtId="0" fontId="14" fillId="0" borderId="3" xfId="10" applyFont="1" applyBorder="1" applyAlignment="1">
      <alignment horizontal="center" vertical="center"/>
    </xf>
    <xf numFmtId="0" fontId="14" fillId="0" borderId="7" xfId="10" applyFont="1" applyBorder="1" applyAlignment="1">
      <alignment horizontal="center" vertical="center"/>
    </xf>
    <xf numFmtId="0" fontId="14" fillId="0" borderId="2" xfId="10" applyFont="1" applyBorder="1" applyAlignment="1">
      <alignment horizontal="center" vertical="center"/>
    </xf>
    <xf numFmtId="0" fontId="14" fillId="0" borderId="8" xfId="10" applyFont="1" applyBorder="1" applyAlignment="1">
      <alignment horizontal="center" vertical="center"/>
    </xf>
    <xf numFmtId="0" fontId="6" fillId="0" borderId="40" xfId="2" applyFont="1" applyFill="1" applyBorder="1" applyAlignment="1">
      <alignment horizontal="center" vertical="center" wrapText="1"/>
    </xf>
    <xf numFmtId="0" fontId="14" fillId="0" borderId="32" xfId="10" applyFont="1" applyBorder="1" applyAlignment="1">
      <alignment horizontal="center" vertical="center"/>
    </xf>
    <xf numFmtId="0" fontId="6" fillId="0" borderId="41" xfId="2" applyFont="1" applyFill="1" applyBorder="1" applyAlignment="1">
      <alignment horizontal="center" vertical="center" wrapText="1"/>
    </xf>
    <xf numFmtId="0" fontId="61" fillId="0" borderId="40" xfId="2" applyFont="1" applyBorder="1" applyAlignment="1">
      <alignment horizontal="center" vertical="center"/>
    </xf>
    <xf numFmtId="0" fontId="61" fillId="0" borderId="46" xfId="2" applyFont="1" applyBorder="1" applyAlignment="1">
      <alignment horizontal="center" vertical="center"/>
    </xf>
    <xf numFmtId="0" fontId="61" fillId="0" borderId="5" xfId="2" applyFont="1" applyBorder="1" applyAlignment="1">
      <alignment horizontal="center" vertical="center"/>
    </xf>
    <xf numFmtId="0" fontId="62" fillId="0" borderId="54" xfId="3" applyFont="1" applyBorder="1" applyAlignment="1">
      <alignment horizontal="center" vertical="center" wrapText="1"/>
    </xf>
    <xf numFmtId="0" fontId="62" fillId="0" borderId="58" xfId="3" applyFont="1" applyBorder="1" applyAlignment="1">
      <alignment horizontal="center" vertical="center"/>
    </xf>
    <xf numFmtId="0" fontId="62" fillId="0" borderId="53" xfId="3" applyFont="1" applyBorder="1" applyAlignment="1">
      <alignment horizontal="center" vertical="center"/>
    </xf>
    <xf numFmtId="0" fontId="62" fillId="0" borderId="54" xfId="3" applyFont="1" applyBorder="1" applyAlignment="1">
      <alignment horizontal="center" vertical="center"/>
    </xf>
    <xf numFmtId="0" fontId="5" fillId="0" borderId="22" xfId="4" applyFont="1" applyBorder="1" applyAlignment="1" applyProtection="1">
      <alignment horizontal="left" vertical="top" wrapText="1"/>
      <protection locked="0"/>
    </xf>
    <xf numFmtId="0" fontId="5" fillId="0" borderId="23" xfId="4" applyFont="1" applyBorder="1" applyAlignment="1" applyProtection="1">
      <alignment horizontal="left" vertical="top" wrapText="1"/>
      <protection locked="0"/>
    </xf>
    <xf numFmtId="0" fontId="5" fillId="0" borderId="24" xfId="4" applyFont="1" applyBorder="1" applyAlignment="1" applyProtection="1">
      <alignment horizontal="left" vertical="top" wrapText="1"/>
      <protection locked="0"/>
    </xf>
    <xf numFmtId="0" fontId="5" fillId="0" borderId="7" xfId="4" applyFont="1" applyBorder="1" applyAlignment="1" applyProtection="1">
      <alignment horizontal="left" vertical="top" wrapText="1"/>
      <protection locked="0"/>
    </xf>
    <xf numFmtId="0" fontId="5" fillId="0" borderId="2" xfId="4" applyFont="1" applyBorder="1" applyAlignment="1" applyProtection="1">
      <alignment horizontal="left" vertical="top" wrapText="1"/>
      <protection locked="0"/>
    </xf>
    <xf numFmtId="0" fontId="5" fillId="0" borderId="8" xfId="4" applyFont="1" applyBorder="1" applyAlignment="1" applyProtection="1">
      <alignment horizontal="left" vertical="top" wrapText="1"/>
      <protection locked="0"/>
    </xf>
    <xf numFmtId="0" fontId="7" fillId="32" borderId="0" xfId="4" applyFont="1" applyFill="1" applyAlignment="1" applyProtection="1">
      <alignment horizontal="right" vertical="center" wrapText="1"/>
      <protection locked="0"/>
    </xf>
    <xf numFmtId="0" fontId="8" fillId="0" borderId="20" xfId="4" applyFont="1" applyBorder="1" applyAlignment="1" applyProtection="1">
      <alignment horizontal="left" vertical="center"/>
      <protection locked="0"/>
    </xf>
    <xf numFmtId="0" fontId="8" fillId="0" borderId="21" xfId="4" applyFont="1" applyBorder="1" applyAlignment="1" applyProtection="1">
      <alignment horizontal="left" vertical="center"/>
      <protection locked="0"/>
    </xf>
    <xf numFmtId="0" fontId="8" fillId="0" borderId="19" xfId="4" applyFont="1" applyBorder="1" applyAlignment="1" applyProtection="1">
      <alignment horizontal="left" vertical="center"/>
      <protection locked="0"/>
    </xf>
    <xf numFmtId="0" fontId="5" fillId="0" borderId="20" xfId="4" applyFont="1" applyBorder="1" applyAlignment="1" applyProtection="1">
      <alignment horizontal="left" vertical="center" wrapText="1"/>
      <protection locked="0"/>
    </xf>
    <xf numFmtId="0" fontId="5" fillId="0" borderId="19" xfId="4" applyFont="1" applyBorder="1" applyAlignment="1" applyProtection="1">
      <alignment horizontal="left" vertical="center" wrapText="1"/>
      <protection locked="0"/>
    </xf>
    <xf numFmtId="0" fontId="5" fillId="0" borderId="20" xfId="4" applyFont="1" applyBorder="1" applyAlignment="1" applyProtection="1">
      <alignment horizontal="left" vertical="center"/>
      <protection locked="0"/>
    </xf>
    <xf numFmtId="0" fontId="5" fillId="0" borderId="21" xfId="4" applyFont="1" applyBorder="1" applyAlignment="1" applyProtection="1">
      <alignment horizontal="left" vertical="center"/>
      <protection locked="0"/>
    </xf>
    <xf numFmtId="0" fontId="5" fillId="0" borderId="19" xfId="4" applyFont="1" applyBorder="1" applyAlignment="1" applyProtection="1">
      <alignment horizontal="left" vertical="center"/>
      <protection locked="0"/>
    </xf>
    <xf numFmtId="0" fontId="8" fillId="0" borderId="20" xfId="4" applyFont="1" applyBorder="1" applyAlignment="1" applyProtection="1">
      <alignment horizontal="left" vertical="center" wrapText="1"/>
      <protection locked="0"/>
    </xf>
    <xf numFmtId="0" fontId="8" fillId="0" borderId="21" xfId="4" applyFont="1" applyBorder="1" applyAlignment="1" applyProtection="1">
      <alignment horizontal="left" vertical="center" wrapText="1"/>
      <protection locked="0"/>
    </xf>
    <xf numFmtId="0" fontId="8" fillId="0" borderId="19" xfId="4" applyFont="1" applyBorder="1" applyAlignment="1" applyProtection="1">
      <alignment horizontal="left" vertical="center" wrapText="1"/>
      <protection locked="0"/>
    </xf>
    <xf numFmtId="0" fontId="5" fillId="0" borderId="21" xfId="4" applyFont="1" applyBorder="1" applyAlignment="1" applyProtection="1">
      <alignment horizontal="left" vertical="center" wrapText="1"/>
      <protection locked="0"/>
    </xf>
    <xf numFmtId="49" fontId="65" fillId="0" borderId="25" xfId="1277" applyNumberFormat="1" applyFont="1" applyFill="1" applyBorder="1" applyAlignment="1" applyProtection="1">
      <alignment horizontal="center" vertical="center" wrapText="1"/>
      <protection locked="0"/>
    </xf>
    <xf numFmtId="49" fontId="65" fillId="0" borderId="5" xfId="1277" applyNumberFormat="1" applyFont="1" applyFill="1" applyBorder="1" applyAlignment="1" applyProtection="1">
      <alignment horizontal="center" vertical="center" wrapText="1"/>
      <protection locked="0"/>
    </xf>
    <xf numFmtId="0" fontId="65" fillId="0" borderId="25" xfId="4" applyFont="1" applyBorder="1" applyAlignment="1" applyProtection="1">
      <alignment horizontal="center" vertical="center" wrapText="1"/>
      <protection locked="0"/>
    </xf>
    <xf numFmtId="0" fontId="65" fillId="0" borderId="5" xfId="4" applyFont="1" applyBorder="1" applyAlignment="1" applyProtection="1">
      <alignment horizontal="center" vertical="center" wrapText="1"/>
      <protection locked="0"/>
    </xf>
    <xf numFmtId="49" fontId="65" fillId="0" borderId="25" xfId="4" applyNumberFormat="1" applyFont="1" applyBorder="1" applyAlignment="1" applyProtection="1">
      <alignment horizontal="center" vertical="center" wrapText="1"/>
      <protection locked="0"/>
    </xf>
    <xf numFmtId="49" fontId="65" fillId="0" borderId="5" xfId="4" applyNumberFormat="1" applyFont="1" applyBorder="1" applyAlignment="1" applyProtection="1">
      <alignment horizontal="center" vertical="center" wrapText="1"/>
      <protection locked="0"/>
    </xf>
    <xf numFmtId="49" fontId="7" fillId="0" borderId="25" xfId="1277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1277" applyNumberFormat="1" applyFont="1" applyFill="1" applyBorder="1" applyAlignment="1" applyProtection="1">
      <alignment horizontal="center" vertical="center" wrapText="1"/>
      <protection locked="0"/>
    </xf>
    <xf numFmtId="0" fontId="65" fillId="0" borderId="20" xfId="4" applyFont="1" applyBorder="1" applyAlignment="1" applyProtection="1">
      <alignment horizontal="center" vertical="center" wrapText="1"/>
      <protection locked="0"/>
    </xf>
    <xf numFmtId="0" fontId="65" fillId="0" borderId="21" xfId="4" applyFont="1" applyBorder="1" applyAlignment="1" applyProtection="1">
      <alignment horizontal="center" vertical="center" wrapText="1"/>
      <protection locked="0"/>
    </xf>
    <xf numFmtId="0" fontId="65" fillId="0" borderId="19" xfId="4" applyFont="1" applyBorder="1" applyAlignment="1" applyProtection="1">
      <alignment horizontal="center" vertical="center" wrapText="1"/>
      <protection locked="0"/>
    </xf>
    <xf numFmtId="0" fontId="65" fillId="0" borderId="25" xfId="1277" applyNumberFormat="1" applyFont="1" applyFill="1" applyBorder="1" applyAlignment="1" applyProtection="1">
      <alignment horizontal="center" vertical="center" wrapText="1"/>
      <protection locked="0"/>
    </xf>
    <xf numFmtId="0" fontId="65" fillId="0" borderId="5" xfId="127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4" applyFont="1" applyBorder="1" applyAlignment="1" applyProtection="1">
      <alignment horizontal="center" vertical="center" wrapText="1"/>
      <protection locked="0"/>
    </xf>
    <xf numFmtId="0" fontId="65" fillId="33" borderId="25" xfId="4" applyFont="1" applyFill="1" applyBorder="1" applyAlignment="1" applyProtection="1">
      <alignment horizontal="center" vertical="center" wrapText="1"/>
      <protection locked="0"/>
    </xf>
    <xf numFmtId="0" fontId="65" fillId="33" borderId="5" xfId="4" applyFont="1" applyFill="1" applyBorder="1" applyAlignment="1" applyProtection="1">
      <alignment horizontal="center" vertical="center" wrapText="1"/>
      <protection locked="0"/>
    </xf>
    <xf numFmtId="0" fontId="7" fillId="32" borderId="25" xfId="1277" applyFont="1" applyFill="1" applyBorder="1" applyAlignment="1" applyProtection="1">
      <alignment horizontal="center" vertical="center" wrapText="1" shrinkToFit="1"/>
      <protection locked="0"/>
    </xf>
    <xf numFmtId="0" fontId="7" fillId="32" borderId="5" xfId="1277" applyFont="1" applyFill="1" applyBorder="1" applyAlignment="1" applyProtection="1">
      <alignment horizontal="center" vertical="center" wrapText="1" shrinkToFit="1"/>
      <protection locked="0"/>
    </xf>
    <xf numFmtId="180" fontId="65" fillId="32" borderId="25" xfId="4" applyNumberFormat="1" applyFont="1" applyFill="1" applyBorder="1" applyAlignment="1" applyProtection="1">
      <alignment horizontal="center" vertical="center" wrapText="1"/>
      <protection locked="0"/>
    </xf>
    <xf numFmtId="180" fontId="65" fillId="32" borderId="5" xfId="4" applyNumberFormat="1" applyFont="1" applyFill="1" applyBorder="1" applyAlignment="1" applyProtection="1">
      <alignment horizontal="center" vertical="center" wrapText="1"/>
      <protection locked="0"/>
    </xf>
    <xf numFmtId="0" fontId="9" fillId="32" borderId="4" xfId="4" applyFont="1" applyFill="1" applyBorder="1" applyAlignment="1" applyProtection="1">
      <alignment horizontal="center" vertical="center" wrapText="1"/>
      <protection locked="0"/>
    </xf>
    <xf numFmtId="0" fontId="9" fillId="32" borderId="0" xfId="4" applyFont="1" applyFill="1" applyAlignment="1" applyProtection="1">
      <alignment horizontal="center" vertical="center" wrapText="1"/>
      <protection locked="0"/>
    </xf>
    <xf numFmtId="0" fontId="9" fillId="32" borderId="3" xfId="4" applyFont="1" applyFill="1" applyBorder="1" applyAlignment="1" applyProtection="1">
      <alignment horizontal="center" vertical="center" wrapText="1"/>
      <protection locked="0"/>
    </xf>
    <xf numFmtId="0" fontId="9" fillId="32" borderId="7" xfId="4" applyFont="1" applyFill="1" applyBorder="1" applyAlignment="1" applyProtection="1">
      <alignment horizontal="center" vertical="center" wrapText="1"/>
      <protection locked="0"/>
    </xf>
    <xf numFmtId="0" fontId="9" fillId="32" borderId="2" xfId="4" applyFont="1" applyFill="1" applyBorder="1" applyAlignment="1" applyProtection="1">
      <alignment horizontal="center" vertical="center" wrapText="1"/>
      <protection locked="0"/>
    </xf>
    <xf numFmtId="0" fontId="9" fillId="32" borderId="8" xfId="4" applyFont="1" applyFill="1" applyBorder="1" applyAlignment="1" applyProtection="1">
      <alignment horizontal="center" vertical="center" wrapText="1"/>
      <protection locked="0"/>
    </xf>
    <xf numFmtId="180" fontId="14" fillId="34" borderId="25" xfId="12" applyNumberFormat="1" applyFill="1" applyBorder="1" applyAlignment="1">
      <alignment horizontal="center" vertical="center" wrapText="1"/>
    </xf>
    <xf numFmtId="180" fontId="14" fillId="34" borderId="5" xfId="12" applyNumberFormat="1" applyFill="1" applyBorder="1" applyAlignment="1">
      <alignment horizontal="center" vertical="center" wrapText="1"/>
    </xf>
    <xf numFmtId="179" fontId="14" fillId="34" borderId="25" xfId="12" applyNumberFormat="1" applyFill="1" applyBorder="1" applyAlignment="1">
      <alignment horizontal="center" vertical="center" wrapText="1"/>
    </xf>
    <xf numFmtId="179" fontId="14" fillId="34" borderId="5" xfId="12" applyNumberFormat="1" applyFill="1" applyBorder="1" applyAlignment="1">
      <alignment horizontal="center" vertical="center" wrapText="1"/>
    </xf>
    <xf numFmtId="0" fontId="14" fillId="34" borderId="25" xfId="12" applyFill="1" applyBorder="1" applyAlignment="1">
      <alignment horizontal="center" vertical="center" wrapText="1"/>
    </xf>
    <xf numFmtId="0" fontId="14" fillId="34" borderId="5" xfId="12" applyFill="1" applyBorder="1" applyAlignment="1">
      <alignment horizontal="center" vertical="center" wrapText="1"/>
    </xf>
    <xf numFmtId="0" fontId="7" fillId="33" borderId="5" xfId="4" applyFont="1" applyFill="1" applyBorder="1" applyAlignment="1" applyProtection="1">
      <alignment horizontal="center" vertical="center" wrapText="1"/>
      <protection locked="0"/>
    </xf>
    <xf numFmtId="179" fontId="85" fillId="0" borderId="25" xfId="4" applyNumberFormat="1" applyFont="1" applyBorder="1" applyAlignment="1" applyProtection="1">
      <alignment horizontal="center" vertical="center" wrapText="1"/>
      <protection locked="0"/>
    </xf>
    <xf numFmtId="179" fontId="85" fillId="0" borderId="5" xfId="4" applyNumberFormat="1" applyFont="1" applyBorder="1" applyAlignment="1" applyProtection="1">
      <alignment horizontal="center" vertical="center" wrapText="1"/>
      <protection locked="0"/>
    </xf>
    <xf numFmtId="0" fontId="7" fillId="0" borderId="25" xfId="4" applyFont="1" applyBorder="1" applyAlignment="1" applyProtection="1">
      <alignment horizontal="center" vertical="center" wrapText="1"/>
      <protection locked="0"/>
    </xf>
    <xf numFmtId="49" fontId="7" fillId="0" borderId="25" xfId="4" applyNumberFormat="1" applyFont="1" applyBorder="1" applyAlignment="1" applyProtection="1">
      <alignment horizontal="center" vertical="center" wrapText="1"/>
      <protection locked="0"/>
    </xf>
    <xf numFmtId="49" fontId="7" fillId="0" borderId="5" xfId="4" applyNumberFormat="1" applyFont="1" applyBorder="1" applyAlignment="1" applyProtection="1">
      <alignment horizontal="center" vertical="center" wrapText="1"/>
      <protection locked="0"/>
    </xf>
    <xf numFmtId="0" fontId="70" fillId="0" borderId="32" xfId="963" applyNumberFormat="1" applyFont="1" applyFill="1" applyBorder="1" applyAlignment="1" applyProtection="1">
      <alignment horizontal="center" vertical="center" wrapText="1"/>
      <protection locked="0"/>
    </xf>
    <xf numFmtId="181" fontId="70" fillId="0" borderId="32" xfId="0" applyNumberFormat="1" applyFont="1" applyBorder="1" applyAlignment="1">
      <alignment horizontal="left" vertical="center" wrapText="1"/>
    </xf>
    <xf numFmtId="0" fontId="67" fillId="30" borderId="51" xfId="1" applyNumberFormat="1" applyFont="1" applyFill="1" applyBorder="1" applyAlignment="1" applyProtection="1">
      <alignment horizontal="center" vertical="center" wrapText="1"/>
      <protection locked="0"/>
    </xf>
    <xf numFmtId="0" fontId="67" fillId="30" borderId="51" xfId="1" applyNumberFormat="1" applyFont="1" applyFill="1" applyBorder="1" applyAlignment="1" applyProtection="1">
      <alignment horizontal="left" vertical="center" wrapText="1"/>
      <protection locked="0"/>
    </xf>
    <xf numFmtId="0" fontId="67" fillId="30" borderId="51" xfId="1" applyNumberFormat="1" applyFont="1" applyFill="1" applyBorder="1" applyAlignment="1" applyProtection="1">
      <alignment vertical="center" wrapText="1"/>
      <protection locked="0"/>
    </xf>
    <xf numFmtId="0" fontId="67" fillId="30" borderId="32" xfId="1" applyNumberFormat="1" applyFont="1" applyFill="1" applyBorder="1" applyAlignment="1" applyProtection="1">
      <alignment horizontal="center" vertical="center" wrapText="1"/>
      <protection locked="0"/>
    </xf>
    <xf numFmtId="0" fontId="67" fillId="30" borderId="32" xfId="1" applyNumberFormat="1" applyFont="1" applyFill="1" applyBorder="1" applyAlignment="1" applyProtection="1">
      <alignment horizontal="left" vertical="center" wrapText="1"/>
      <protection locked="0"/>
    </xf>
    <xf numFmtId="0" fontId="67" fillId="30" borderId="32" xfId="1" applyNumberFormat="1" applyFont="1" applyFill="1" applyBorder="1" applyAlignment="1" applyProtection="1">
      <alignment vertical="center" wrapText="1"/>
      <protection locked="0"/>
    </xf>
    <xf numFmtId="0" fontId="69" fillId="30" borderId="51" xfId="4" applyFont="1" applyFill="1" applyBorder="1" applyAlignment="1" applyProtection="1">
      <alignment horizontal="center" vertical="center" wrapText="1"/>
      <protection locked="0"/>
    </xf>
    <xf numFmtId="0" fontId="69" fillId="30" borderId="51" xfId="0" applyNumberFormat="1" applyFont="1" applyFill="1" applyBorder="1" applyAlignment="1">
      <alignment horizontal="center" vertical="center" wrapText="1"/>
    </xf>
    <xf numFmtId="0" fontId="5" fillId="0" borderId="56" xfId="4" applyFont="1" applyBorder="1" applyAlignment="1" applyProtection="1">
      <alignment horizontal="left" vertical="top" wrapText="1"/>
      <protection locked="0"/>
    </xf>
  </cellXfs>
  <cellStyles count="1280">
    <cellStyle name="20% - 强调文字颜色 1 10" xfId="15" xr:uid="{00000000-0005-0000-0000-000000000000}"/>
    <cellStyle name="20% - 强调文字颜色 1 11" xfId="16" xr:uid="{00000000-0005-0000-0000-000001000000}"/>
    <cellStyle name="20% - 强调文字颜色 1 2" xfId="17" xr:uid="{00000000-0005-0000-0000-000002000000}"/>
    <cellStyle name="20% - 强调文字颜色 1 2 2" xfId="18" xr:uid="{00000000-0005-0000-0000-000003000000}"/>
    <cellStyle name="20% - 强调文字颜色 1 2 3" xfId="19" xr:uid="{00000000-0005-0000-0000-000004000000}"/>
    <cellStyle name="20% - 强调文字颜色 1 2 4" xfId="20" xr:uid="{00000000-0005-0000-0000-000005000000}"/>
    <cellStyle name="20% - 强调文字颜色 1 2 5" xfId="21" xr:uid="{00000000-0005-0000-0000-000006000000}"/>
    <cellStyle name="20% - 强调文字颜色 1 3" xfId="22" xr:uid="{00000000-0005-0000-0000-000007000000}"/>
    <cellStyle name="20% - 强调文字颜色 1 4" xfId="23" xr:uid="{00000000-0005-0000-0000-000008000000}"/>
    <cellStyle name="20% - 强调文字颜色 1 5" xfId="24" xr:uid="{00000000-0005-0000-0000-000009000000}"/>
    <cellStyle name="20% - 强调文字颜色 1 6" xfId="25" xr:uid="{00000000-0005-0000-0000-00000A000000}"/>
    <cellStyle name="20% - 强调文字颜色 1 7" xfId="26" xr:uid="{00000000-0005-0000-0000-00000B000000}"/>
    <cellStyle name="20% - 强调文字颜色 1 8" xfId="27" xr:uid="{00000000-0005-0000-0000-00000C000000}"/>
    <cellStyle name="20% - 强调文字颜色 1 9" xfId="28" xr:uid="{00000000-0005-0000-0000-00000D000000}"/>
    <cellStyle name="20% - 强调文字颜色 2 10" xfId="29" xr:uid="{00000000-0005-0000-0000-00000E000000}"/>
    <cellStyle name="20% - 强调文字颜色 2 11" xfId="30" xr:uid="{00000000-0005-0000-0000-00000F000000}"/>
    <cellStyle name="20% - 强调文字颜色 2 2" xfId="31" xr:uid="{00000000-0005-0000-0000-000010000000}"/>
    <cellStyle name="20% - 强调文字颜色 2 2 2" xfId="32" xr:uid="{00000000-0005-0000-0000-000011000000}"/>
    <cellStyle name="20% - 强调文字颜色 2 2 3" xfId="33" xr:uid="{00000000-0005-0000-0000-000012000000}"/>
    <cellStyle name="20% - 强调文字颜色 2 2 4" xfId="34" xr:uid="{00000000-0005-0000-0000-000013000000}"/>
    <cellStyle name="20% - 强调文字颜色 2 2 5" xfId="35" xr:uid="{00000000-0005-0000-0000-000014000000}"/>
    <cellStyle name="20% - 强调文字颜色 2 3" xfId="36" xr:uid="{00000000-0005-0000-0000-000015000000}"/>
    <cellStyle name="20% - 强调文字颜色 2 4" xfId="37" xr:uid="{00000000-0005-0000-0000-000016000000}"/>
    <cellStyle name="20% - 强调文字颜色 2 5" xfId="38" xr:uid="{00000000-0005-0000-0000-000017000000}"/>
    <cellStyle name="20% - 强调文字颜色 2 6" xfId="39" xr:uid="{00000000-0005-0000-0000-000018000000}"/>
    <cellStyle name="20% - 强调文字颜色 2 7" xfId="40" xr:uid="{00000000-0005-0000-0000-000019000000}"/>
    <cellStyle name="20% - 强调文字颜色 2 8" xfId="41" xr:uid="{00000000-0005-0000-0000-00001A000000}"/>
    <cellStyle name="20% - 强调文字颜色 2 9" xfId="42" xr:uid="{00000000-0005-0000-0000-00001B000000}"/>
    <cellStyle name="20% - 强调文字颜色 3 10" xfId="43" xr:uid="{00000000-0005-0000-0000-00001C000000}"/>
    <cellStyle name="20% - 强调文字颜色 3 11" xfId="44" xr:uid="{00000000-0005-0000-0000-00001D000000}"/>
    <cellStyle name="20% - 强调文字颜色 3 2" xfId="45" xr:uid="{00000000-0005-0000-0000-00001E000000}"/>
    <cellStyle name="20% - 强调文字颜色 3 2 2" xfId="46" xr:uid="{00000000-0005-0000-0000-00001F000000}"/>
    <cellStyle name="20% - 强调文字颜色 3 2 3" xfId="47" xr:uid="{00000000-0005-0000-0000-000020000000}"/>
    <cellStyle name="20% - 强调文字颜色 3 2 4" xfId="48" xr:uid="{00000000-0005-0000-0000-000021000000}"/>
    <cellStyle name="20% - 强调文字颜色 3 2 5" xfId="49" xr:uid="{00000000-0005-0000-0000-000022000000}"/>
    <cellStyle name="20% - 强调文字颜色 3 3" xfId="50" xr:uid="{00000000-0005-0000-0000-000023000000}"/>
    <cellStyle name="20% - 强调文字颜色 3 4" xfId="51" xr:uid="{00000000-0005-0000-0000-000024000000}"/>
    <cellStyle name="20% - 强调文字颜色 3 5" xfId="52" xr:uid="{00000000-0005-0000-0000-000025000000}"/>
    <cellStyle name="20% - 强调文字颜色 3 6" xfId="53" xr:uid="{00000000-0005-0000-0000-000026000000}"/>
    <cellStyle name="20% - 强调文字颜色 3 7" xfId="54" xr:uid="{00000000-0005-0000-0000-000027000000}"/>
    <cellStyle name="20% - 强调文字颜色 3 8" xfId="55" xr:uid="{00000000-0005-0000-0000-000028000000}"/>
    <cellStyle name="20% - 强调文字颜色 3 9" xfId="56" xr:uid="{00000000-0005-0000-0000-000029000000}"/>
    <cellStyle name="20% - 强调文字颜色 4 10" xfId="57" xr:uid="{00000000-0005-0000-0000-00002A000000}"/>
    <cellStyle name="20% - 强调文字颜色 4 11" xfId="58" xr:uid="{00000000-0005-0000-0000-00002B000000}"/>
    <cellStyle name="20% - 强调文字颜色 4 2" xfId="59" xr:uid="{00000000-0005-0000-0000-00002C000000}"/>
    <cellStyle name="20% - 强调文字颜色 4 2 2" xfId="60" xr:uid="{00000000-0005-0000-0000-00002D000000}"/>
    <cellStyle name="20% - 强调文字颜色 4 2 3" xfId="61" xr:uid="{00000000-0005-0000-0000-00002E000000}"/>
    <cellStyle name="20% - 强调文字颜色 4 2 4" xfId="62" xr:uid="{00000000-0005-0000-0000-00002F000000}"/>
    <cellStyle name="20% - 强调文字颜色 4 2 5" xfId="63" xr:uid="{00000000-0005-0000-0000-000030000000}"/>
    <cellStyle name="20% - 强调文字颜色 4 3" xfId="64" xr:uid="{00000000-0005-0000-0000-000031000000}"/>
    <cellStyle name="20% - 强调文字颜色 4 4" xfId="65" xr:uid="{00000000-0005-0000-0000-000032000000}"/>
    <cellStyle name="20% - 强调文字颜色 4 5" xfId="66" xr:uid="{00000000-0005-0000-0000-000033000000}"/>
    <cellStyle name="20% - 强调文字颜色 4 6" xfId="67" xr:uid="{00000000-0005-0000-0000-000034000000}"/>
    <cellStyle name="20% - 强调文字颜色 4 7" xfId="68" xr:uid="{00000000-0005-0000-0000-000035000000}"/>
    <cellStyle name="20% - 强调文字颜色 4 8" xfId="69" xr:uid="{00000000-0005-0000-0000-000036000000}"/>
    <cellStyle name="20% - 强调文字颜色 4 9" xfId="70" xr:uid="{00000000-0005-0000-0000-000037000000}"/>
    <cellStyle name="20% - 强调文字颜色 5 10" xfId="71" xr:uid="{00000000-0005-0000-0000-000038000000}"/>
    <cellStyle name="20% - 强调文字颜色 5 11" xfId="72" xr:uid="{00000000-0005-0000-0000-000039000000}"/>
    <cellStyle name="20% - 强调文字颜色 5 2" xfId="73" xr:uid="{00000000-0005-0000-0000-00003A000000}"/>
    <cellStyle name="20% - 强调文字颜色 5 2 2" xfId="74" xr:uid="{00000000-0005-0000-0000-00003B000000}"/>
    <cellStyle name="20% - 强调文字颜色 5 2 3" xfId="75" xr:uid="{00000000-0005-0000-0000-00003C000000}"/>
    <cellStyle name="20% - 强调文字颜色 5 2 4" xfId="76" xr:uid="{00000000-0005-0000-0000-00003D000000}"/>
    <cellStyle name="20% - 强调文字颜色 5 2 5" xfId="77" xr:uid="{00000000-0005-0000-0000-00003E000000}"/>
    <cellStyle name="20% - 强调文字颜色 5 3" xfId="78" xr:uid="{00000000-0005-0000-0000-00003F000000}"/>
    <cellStyle name="20% - 强调文字颜色 5 4" xfId="79" xr:uid="{00000000-0005-0000-0000-000040000000}"/>
    <cellStyle name="20% - 强调文字颜色 5 5" xfId="80" xr:uid="{00000000-0005-0000-0000-000041000000}"/>
    <cellStyle name="20% - 强调文字颜色 5 6" xfId="81" xr:uid="{00000000-0005-0000-0000-000042000000}"/>
    <cellStyle name="20% - 强调文字颜色 5 7" xfId="82" xr:uid="{00000000-0005-0000-0000-000043000000}"/>
    <cellStyle name="20% - 强调文字颜色 5 8" xfId="83" xr:uid="{00000000-0005-0000-0000-000044000000}"/>
    <cellStyle name="20% - 强调文字颜色 5 9" xfId="84" xr:uid="{00000000-0005-0000-0000-000045000000}"/>
    <cellStyle name="20% - 强调文字颜色 6 10" xfId="85" xr:uid="{00000000-0005-0000-0000-000046000000}"/>
    <cellStyle name="20% - 强调文字颜色 6 11" xfId="86" xr:uid="{00000000-0005-0000-0000-000047000000}"/>
    <cellStyle name="20% - 强调文字颜色 6 2" xfId="87" xr:uid="{00000000-0005-0000-0000-000048000000}"/>
    <cellStyle name="20% - 强调文字颜色 6 2 2" xfId="88" xr:uid="{00000000-0005-0000-0000-000049000000}"/>
    <cellStyle name="20% - 强调文字颜色 6 2 3" xfId="89" xr:uid="{00000000-0005-0000-0000-00004A000000}"/>
    <cellStyle name="20% - 强调文字颜色 6 2 4" xfId="90" xr:uid="{00000000-0005-0000-0000-00004B000000}"/>
    <cellStyle name="20% - 强调文字颜色 6 2 5" xfId="91" xr:uid="{00000000-0005-0000-0000-00004C000000}"/>
    <cellStyle name="20% - 强调文字颜色 6 3" xfId="92" xr:uid="{00000000-0005-0000-0000-00004D000000}"/>
    <cellStyle name="20% - 强调文字颜色 6 4" xfId="93" xr:uid="{00000000-0005-0000-0000-00004E000000}"/>
    <cellStyle name="20% - 强调文字颜色 6 5" xfId="94" xr:uid="{00000000-0005-0000-0000-00004F000000}"/>
    <cellStyle name="20% - 强调文字颜色 6 6" xfId="95" xr:uid="{00000000-0005-0000-0000-000050000000}"/>
    <cellStyle name="20% - 强调文字颜色 6 7" xfId="96" xr:uid="{00000000-0005-0000-0000-000051000000}"/>
    <cellStyle name="20% - 强调文字颜色 6 8" xfId="97" xr:uid="{00000000-0005-0000-0000-000052000000}"/>
    <cellStyle name="20% - 强调文字颜色 6 9" xfId="98" xr:uid="{00000000-0005-0000-0000-000053000000}"/>
    <cellStyle name="40% - 强调文字颜色 1 10" xfId="99" xr:uid="{00000000-0005-0000-0000-000054000000}"/>
    <cellStyle name="40% - 强调文字颜色 1 11" xfId="100" xr:uid="{00000000-0005-0000-0000-000055000000}"/>
    <cellStyle name="40% - 强调文字颜色 1 2" xfId="101" xr:uid="{00000000-0005-0000-0000-000056000000}"/>
    <cellStyle name="40% - 强调文字颜色 1 2 2" xfId="102" xr:uid="{00000000-0005-0000-0000-000057000000}"/>
    <cellStyle name="40% - 强调文字颜色 1 2 3" xfId="103" xr:uid="{00000000-0005-0000-0000-000058000000}"/>
    <cellStyle name="40% - 强调文字颜色 1 2 4" xfId="104" xr:uid="{00000000-0005-0000-0000-000059000000}"/>
    <cellStyle name="40% - 强调文字颜色 1 2 5" xfId="105" xr:uid="{00000000-0005-0000-0000-00005A000000}"/>
    <cellStyle name="40% - 强调文字颜色 1 3" xfId="106" xr:uid="{00000000-0005-0000-0000-00005B000000}"/>
    <cellStyle name="40% - 强调文字颜色 1 4" xfId="107" xr:uid="{00000000-0005-0000-0000-00005C000000}"/>
    <cellStyle name="40% - 强调文字颜色 1 5" xfId="108" xr:uid="{00000000-0005-0000-0000-00005D000000}"/>
    <cellStyle name="40% - 强调文字颜色 1 6" xfId="109" xr:uid="{00000000-0005-0000-0000-00005E000000}"/>
    <cellStyle name="40% - 强调文字颜色 1 7" xfId="110" xr:uid="{00000000-0005-0000-0000-00005F000000}"/>
    <cellStyle name="40% - 强调文字颜色 1 8" xfId="111" xr:uid="{00000000-0005-0000-0000-000060000000}"/>
    <cellStyle name="40% - 强调文字颜色 1 9" xfId="112" xr:uid="{00000000-0005-0000-0000-000061000000}"/>
    <cellStyle name="40% - 强调文字颜色 2 10" xfId="113" xr:uid="{00000000-0005-0000-0000-000062000000}"/>
    <cellStyle name="40% - 强调文字颜色 2 11" xfId="114" xr:uid="{00000000-0005-0000-0000-000063000000}"/>
    <cellStyle name="40% - 强调文字颜色 2 2" xfId="115" xr:uid="{00000000-0005-0000-0000-000064000000}"/>
    <cellStyle name="40% - 强调文字颜色 2 2 2" xfId="116" xr:uid="{00000000-0005-0000-0000-000065000000}"/>
    <cellStyle name="40% - 强调文字颜色 2 2 3" xfId="117" xr:uid="{00000000-0005-0000-0000-000066000000}"/>
    <cellStyle name="40% - 强调文字颜色 2 2 4" xfId="118" xr:uid="{00000000-0005-0000-0000-000067000000}"/>
    <cellStyle name="40% - 强调文字颜色 2 2 5" xfId="119" xr:uid="{00000000-0005-0000-0000-000068000000}"/>
    <cellStyle name="40% - 强调文字颜色 2 3" xfId="120" xr:uid="{00000000-0005-0000-0000-000069000000}"/>
    <cellStyle name="40% - 强调文字颜色 2 4" xfId="121" xr:uid="{00000000-0005-0000-0000-00006A000000}"/>
    <cellStyle name="40% - 强调文字颜色 2 5" xfId="122" xr:uid="{00000000-0005-0000-0000-00006B000000}"/>
    <cellStyle name="40% - 强调文字颜色 2 6" xfId="123" xr:uid="{00000000-0005-0000-0000-00006C000000}"/>
    <cellStyle name="40% - 强调文字颜色 2 7" xfId="124" xr:uid="{00000000-0005-0000-0000-00006D000000}"/>
    <cellStyle name="40% - 强调文字颜色 2 8" xfId="125" xr:uid="{00000000-0005-0000-0000-00006E000000}"/>
    <cellStyle name="40% - 强调文字颜色 2 9" xfId="126" xr:uid="{00000000-0005-0000-0000-00006F000000}"/>
    <cellStyle name="40% - 强调文字颜色 3 10" xfId="127" xr:uid="{00000000-0005-0000-0000-000070000000}"/>
    <cellStyle name="40% - 强调文字颜色 3 11" xfId="128" xr:uid="{00000000-0005-0000-0000-000071000000}"/>
    <cellStyle name="40% - 强调文字颜色 3 2" xfId="129" xr:uid="{00000000-0005-0000-0000-000072000000}"/>
    <cellStyle name="40% - 强调文字颜色 3 2 2" xfId="130" xr:uid="{00000000-0005-0000-0000-000073000000}"/>
    <cellStyle name="40% - 强调文字颜色 3 2 3" xfId="131" xr:uid="{00000000-0005-0000-0000-000074000000}"/>
    <cellStyle name="40% - 强调文字颜色 3 2 4" xfId="132" xr:uid="{00000000-0005-0000-0000-000075000000}"/>
    <cellStyle name="40% - 强调文字颜色 3 2 5" xfId="133" xr:uid="{00000000-0005-0000-0000-000076000000}"/>
    <cellStyle name="40% - 强调文字颜色 3 3" xfId="134" xr:uid="{00000000-0005-0000-0000-000077000000}"/>
    <cellStyle name="40% - 强调文字颜色 3 4" xfId="135" xr:uid="{00000000-0005-0000-0000-000078000000}"/>
    <cellStyle name="40% - 强调文字颜色 3 5" xfId="136" xr:uid="{00000000-0005-0000-0000-000079000000}"/>
    <cellStyle name="40% - 强调文字颜色 3 6" xfId="137" xr:uid="{00000000-0005-0000-0000-00007A000000}"/>
    <cellStyle name="40% - 强调文字颜色 3 7" xfId="138" xr:uid="{00000000-0005-0000-0000-00007B000000}"/>
    <cellStyle name="40% - 强调文字颜色 3 8" xfId="139" xr:uid="{00000000-0005-0000-0000-00007C000000}"/>
    <cellStyle name="40% - 强调文字颜色 3 9" xfId="140" xr:uid="{00000000-0005-0000-0000-00007D000000}"/>
    <cellStyle name="40% - 强调文字颜色 4 10" xfId="141" xr:uid="{00000000-0005-0000-0000-00007E000000}"/>
    <cellStyle name="40% - 强调文字颜色 4 11" xfId="142" xr:uid="{00000000-0005-0000-0000-00007F000000}"/>
    <cellStyle name="40% - 强调文字颜色 4 2" xfId="143" xr:uid="{00000000-0005-0000-0000-000080000000}"/>
    <cellStyle name="40% - 强调文字颜色 4 2 2" xfId="144" xr:uid="{00000000-0005-0000-0000-000081000000}"/>
    <cellStyle name="40% - 强调文字颜色 4 2 3" xfId="145" xr:uid="{00000000-0005-0000-0000-000082000000}"/>
    <cellStyle name="40% - 强调文字颜色 4 2 4" xfId="146" xr:uid="{00000000-0005-0000-0000-000083000000}"/>
    <cellStyle name="40% - 强调文字颜色 4 2 5" xfId="147" xr:uid="{00000000-0005-0000-0000-000084000000}"/>
    <cellStyle name="40% - 强调文字颜色 4 3" xfId="148" xr:uid="{00000000-0005-0000-0000-000085000000}"/>
    <cellStyle name="40% - 强调文字颜色 4 4" xfId="149" xr:uid="{00000000-0005-0000-0000-000086000000}"/>
    <cellStyle name="40% - 强调文字颜色 4 5" xfId="150" xr:uid="{00000000-0005-0000-0000-000087000000}"/>
    <cellStyle name="40% - 强调文字颜色 4 6" xfId="151" xr:uid="{00000000-0005-0000-0000-000088000000}"/>
    <cellStyle name="40% - 强调文字颜色 4 7" xfId="152" xr:uid="{00000000-0005-0000-0000-000089000000}"/>
    <cellStyle name="40% - 强调文字颜色 4 8" xfId="153" xr:uid="{00000000-0005-0000-0000-00008A000000}"/>
    <cellStyle name="40% - 强调文字颜色 4 9" xfId="154" xr:uid="{00000000-0005-0000-0000-00008B000000}"/>
    <cellStyle name="40% - 强调文字颜色 5 10" xfId="155" xr:uid="{00000000-0005-0000-0000-00008C000000}"/>
    <cellStyle name="40% - 强调文字颜色 5 11" xfId="156" xr:uid="{00000000-0005-0000-0000-00008D000000}"/>
    <cellStyle name="40% - 强调文字颜色 5 2" xfId="157" xr:uid="{00000000-0005-0000-0000-00008E000000}"/>
    <cellStyle name="40% - 强调文字颜色 5 2 2" xfId="158" xr:uid="{00000000-0005-0000-0000-00008F000000}"/>
    <cellStyle name="40% - 强调文字颜色 5 2 3" xfId="159" xr:uid="{00000000-0005-0000-0000-000090000000}"/>
    <cellStyle name="40% - 强调文字颜色 5 2 4" xfId="160" xr:uid="{00000000-0005-0000-0000-000091000000}"/>
    <cellStyle name="40% - 强调文字颜色 5 2 5" xfId="161" xr:uid="{00000000-0005-0000-0000-000092000000}"/>
    <cellStyle name="40% - 强调文字颜色 5 3" xfId="162" xr:uid="{00000000-0005-0000-0000-000093000000}"/>
    <cellStyle name="40% - 强调文字颜色 5 4" xfId="163" xr:uid="{00000000-0005-0000-0000-000094000000}"/>
    <cellStyle name="40% - 强调文字颜色 5 5" xfId="164" xr:uid="{00000000-0005-0000-0000-000095000000}"/>
    <cellStyle name="40% - 强调文字颜色 5 6" xfId="165" xr:uid="{00000000-0005-0000-0000-000096000000}"/>
    <cellStyle name="40% - 强调文字颜色 5 7" xfId="166" xr:uid="{00000000-0005-0000-0000-000097000000}"/>
    <cellStyle name="40% - 强调文字颜色 5 8" xfId="167" xr:uid="{00000000-0005-0000-0000-000098000000}"/>
    <cellStyle name="40% - 强调文字颜色 5 9" xfId="168" xr:uid="{00000000-0005-0000-0000-000099000000}"/>
    <cellStyle name="40% - 强调文字颜色 6 10" xfId="169" xr:uid="{00000000-0005-0000-0000-00009A000000}"/>
    <cellStyle name="40% - 强调文字颜色 6 11" xfId="170" xr:uid="{00000000-0005-0000-0000-00009B000000}"/>
    <cellStyle name="40% - 强调文字颜色 6 2" xfId="171" xr:uid="{00000000-0005-0000-0000-00009C000000}"/>
    <cellStyle name="40% - 强调文字颜色 6 2 2" xfId="172" xr:uid="{00000000-0005-0000-0000-00009D000000}"/>
    <cellStyle name="40% - 强调文字颜色 6 2 3" xfId="173" xr:uid="{00000000-0005-0000-0000-00009E000000}"/>
    <cellStyle name="40% - 强调文字颜色 6 2 4" xfId="174" xr:uid="{00000000-0005-0000-0000-00009F000000}"/>
    <cellStyle name="40% - 强调文字颜色 6 2 5" xfId="175" xr:uid="{00000000-0005-0000-0000-0000A0000000}"/>
    <cellStyle name="40% - 强调文字颜色 6 3" xfId="176" xr:uid="{00000000-0005-0000-0000-0000A1000000}"/>
    <cellStyle name="40% - 强调文字颜色 6 4" xfId="177" xr:uid="{00000000-0005-0000-0000-0000A2000000}"/>
    <cellStyle name="40% - 强调文字颜色 6 5" xfId="178" xr:uid="{00000000-0005-0000-0000-0000A3000000}"/>
    <cellStyle name="40% - 强调文字颜色 6 6" xfId="179" xr:uid="{00000000-0005-0000-0000-0000A4000000}"/>
    <cellStyle name="40% - 强调文字颜色 6 7" xfId="180" xr:uid="{00000000-0005-0000-0000-0000A5000000}"/>
    <cellStyle name="40% - 强调文字颜色 6 8" xfId="181" xr:uid="{00000000-0005-0000-0000-0000A6000000}"/>
    <cellStyle name="40% - 强调文字颜色 6 9" xfId="182" xr:uid="{00000000-0005-0000-0000-0000A7000000}"/>
    <cellStyle name="60% - 强调文字颜色 1 10" xfId="183" xr:uid="{00000000-0005-0000-0000-0000A8000000}"/>
    <cellStyle name="60% - 强调文字颜色 1 11" xfId="184" xr:uid="{00000000-0005-0000-0000-0000A9000000}"/>
    <cellStyle name="60% - 强调文字颜色 1 2" xfId="185" xr:uid="{00000000-0005-0000-0000-0000AA000000}"/>
    <cellStyle name="60% - 强调文字颜色 1 2 2" xfId="186" xr:uid="{00000000-0005-0000-0000-0000AB000000}"/>
    <cellStyle name="60% - 强调文字颜色 1 2 3" xfId="187" xr:uid="{00000000-0005-0000-0000-0000AC000000}"/>
    <cellStyle name="60% - 强调文字颜色 1 2 4" xfId="188" xr:uid="{00000000-0005-0000-0000-0000AD000000}"/>
    <cellStyle name="60% - 强调文字颜色 1 2 5" xfId="189" xr:uid="{00000000-0005-0000-0000-0000AE000000}"/>
    <cellStyle name="60% - 强调文字颜色 1 3" xfId="190" xr:uid="{00000000-0005-0000-0000-0000AF000000}"/>
    <cellStyle name="60% - 强调文字颜色 1 4" xfId="191" xr:uid="{00000000-0005-0000-0000-0000B0000000}"/>
    <cellStyle name="60% - 强调文字颜色 1 5" xfId="192" xr:uid="{00000000-0005-0000-0000-0000B1000000}"/>
    <cellStyle name="60% - 强调文字颜色 1 6" xfId="193" xr:uid="{00000000-0005-0000-0000-0000B2000000}"/>
    <cellStyle name="60% - 强调文字颜色 1 7" xfId="194" xr:uid="{00000000-0005-0000-0000-0000B3000000}"/>
    <cellStyle name="60% - 强调文字颜色 1 8" xfId="195" xr:uid="{00000000-0005-0000-0000-0000B4000000}"/>
    <cellStyle name="60% - 强调文字颜色 1 9" xfId="196" xr:uid="{00000000-0005-0000-0000-0000B5000000}"/>
    <cellStyle name="60% - 强调文字颜色 2 10" xfId="197" xr:uid="{00000000-0005-0000-0000-0000B6000000}"/>
    <cellStyle name="60% - 强调文字颜色 2 11" xfId="198" xr:uid="{00000000-0005-0000-0000-0000B7000000}"/>
    <cellStyle name="60% - 强调文字颜色 2 2" xfId="199" xr:uid="{00000000-0005-0000-0000-0000B8000000}"/>
    <cellStyle name="60% - 强调文字颜色 2 2 2" xfId="200" xr:uid="{00000000-0005-0000-0000-0000B9000000}"/>
    <cellStyle name="60% - 强调文字颜色 2 2 3" xfId="201" xr:uid="{00000000-0005-0000-0000-0000BA000000}"/>
    <cellStyle name="60% - 强调文字颜色 2 2 4" xfId="202" xr:uid="{00000000-0005-0000-0000-0000BB000000}"/>
    <cellStyle name="60% - 强调文字颜色 2 2 5" xfId="203" xr:uid="{00000000-0005-0000-0000-0000BC000000}"/>
    <cellStyle name="60% - 强调文字颜色 2 3" xfId="204" xr:uid="{00000000-0005-0000-0000-0000BD000000}"/>
    <cellStyle name="60% - 强调文字颜色 2 4" xfId="205" xr:uid="{00000000-0005-0000-0000-0000BE000000}"/>
    <cellStyle name="60% - 强调文字颜色 2 5" xfId="206" xr:uid="{00000000-0005-0000-0000-0000BF000000}"/>
    <cellStyle name="60% - 强调文字颜色 2 6" xfId="207" xr:uid="{00000000-0005-0000-0000-0000C0000000}"/>
    <cellStyle name="60% - 强调文字颜色 2 7" xfId="208" xr:uid="{00000000-0005-0000-0000-0000C1000000}"/>
    <cellStyle name="60% - 强调文字颜色 2 8" xfId="209" xr:uid="{00000000-0005-0000-0000-0000C2000000}"/>
    <cellStyle name="60% - 强调文字颜色 2 9" xfId="210" xr:uid="{00000000-0005-0000-0000-0000C3000000}"/>
    <cellStyle name="60% - 强调文字颜色 3 10" xfId="211" xr:uid="{00000000-0005-0000-0000-0000C4000000}"/>
    <cellStyle name="60% - 强调文字颜色 3 11" xfId="212" xr:uid="{00000000-0005-0000-0000-0000C5000000}"/>
    <cellStyle name="60% - 强调文字颜色 3 2" xfId="213" xr:uid="{00000000-0005-0000-0000-0000C6000000}"/>
    <cellStyle name="60% - 强调文字颜色 3 2 2" xfId="214" xr:uid="{00000000-0005-0000-0000-0000C7000000}"/>
    <cellStyle name="60% - 强调文字颜色 3 2 3" xfId="215" xr:uid="{00000000-0005-0000-0000-0000C8000000}"/>
    <cellStyle name="60% - 强调文字颜色 3 2 4" xfId="216" xr:uid="{00000000-0005-0000-0000-0000C9000000}"/>
    <cellStyle name="60% - 强调文字颜色 3 2 5" xfId="217" xr:uid="{00000000-0005-0000-0000-0000CA000000}"/>
    <cellStyle name="60% - 强调文字颜色 3 3" xfId="218" xr:uid="{00000000-0005-0000-0000-0000CB000000}"/>
    <cellStyle name="60% - 强调文字颜色 3 4" xfId="219" xr:uid="{00000000-0005-0000-0000-0000CC000000}"/>
    <cellStyle name="60% - 强调文字颜色 3 5" xfId="220" xr:uid="{00000000-0005-0000-0000-0000CD000000}"/>
    <cellStyle name="60% - 强调文字颜色 3 6" xfId="221" xr:uid="{00000000-0005-0000-0000-0000CE000000}"/>
    <cellStyle name="60% - 强调文字颜色 3 7" xfId="222" xr:uid="{00000000-0005-0000-0000-0000CF000000}"/>
    <cellStyle name="60% - 强调文字颜色 3 8" xfId="223" xr:uid="{00000000-0005-0000-0000-0000D0000000}"/>
    <cellStyle name="60% - 强调文字颜色 3 9" xfId="224" xr:uid="{00000000-0005-0000-0000-0000D1000000}"/>
    <cellStyle name="60% - 强调文字颜色 4 10" xfId="225" xr:uid="{00000000-0005-0000-0000-0000D2000000}"/>
    <cellStyle name="60% - 强调文字颜色 4 11" xfId="226" xr:uid="{00000000-0005-0000-0000-0000D3000000}"/>
    <cellStyle name="60% - 强调文字颜色 4 2" xfId="227" xr:uid="{00000000-0005-0000-0000-0000D4000000}"/>
    <cellStyle name="60% - 强调文字颜色 4 2 2" xfId="228" xr:uid="{00000000-0005-0000-0000-0000D5000000}"/>
    <cellStyle name="60% - 强调文字颜色 4 2 3" xfId="229" xr:uid="{00000000-0005-0000-0000-0000D6000000}"/>
    <cellStyle name="60% - 强调文字颜色 4 2 4" xfId="230" xr:uid="{00000000-0005-0000-0000-0000D7000000}"/>
    <cellStyle name="60% - 强调文字颜色 4 2 5" xfId="231" xr:uid="{00000000-0005-0000-0000-0000D8000000}"/>
    <cellStyle name="60% - 强调文字颜色 4 3" xfId="232" xr:uid="{00000000-0005-0000-0000-0000D9000000}"/>
    <cellStyle name="60% - 强调文字颜色 4 4" xfId="233" xr:uid="{00000000-0005-0000-0000-0000DA000000}"/>
    <cellStyle name="60% - 强调文字颜色 4 5" xfId="234" xr:uid="{00000000-0005-0000-0000-0000DB000000}"/>
    <cellStyle name="60% - 强调文字颜色 4 6" xfId="235" xr:uid="{00000000-0005-0000-0000-0000DC000000}"/>
    <cellStyle name="60% - 强调文字颜色 4 7" xfId="236" xr:uid="{00000000-0005-0000-0000-0000DD000000}"/>
    <cellStyle name="60% - 强调文字颜色 4 8" xfId="237" xr:uid="{00000000-0005-0000-0000-0000DE000000}"/>
    <cellStyle name="60% - 强调文字颜色 4 9" xfId="238" xr:uid="{00000000-0005-0000-0000-0000DF000000}"/>
    <cellStyle name="60% - 强调文字颜色 5 10" xfId="239" xr:uid="{00000000-0005-0000-0000-0000E0000000}"/>
    <cellStyle name="60% - 强调文字颜色 5 11" xfId="240" xr:uid="{00000000-0005-0000-0000-0000E1000000}"/>
    <cellStyle name="60% - 强调文字颜色 5 2" xfId="241" xr:uid="{00000000-0005-0000-0000-0000E2000000}"/>
    <cellStyle name="60% - 强调文字颜色 5 2 2" xfId="242" xr:uid="{00000000-0005-0000-0000-0000E3000000}"/>
    <cellStyle name="60% - 强调文字颜色 5 2 3" xfId="243" xr:uid="{00000000-0005-0000-0000-0000E4000000}"/>
    <cellStyle name="60% - 强调文字颜色 5 2 4" xfId="244" xr:uid="{00000000-0005-0000-0000-0000E5000000}"/>
    <cellStyle name="60% - 强调文字颜色 5 2 5" xfId="245" xr:uid="{00000000-0005-0000-0000-0000E6000000}"/>
    <cellStyle name="60% - 强调文字颜色 5 3" xfId="246" xr:uid="{00000000-0005-0000-0000-0000E7000000}"/>
    <cellStyle name="60% - 强调文字颜色 5 4" xfId="247" xr:uid="{00000000-0005-0000-0000-0000E8000000}"/>
    <cellStyle name="60% - 强调文字颜色 5 5" xfId="248" xr:uid="{00000000-0005-0000-0000-0000E9000000}"/>
    <cellStyle name="60% - 强调文字颜色 5 6" xfId="249" xr:uid="{00000000-0005-0000-0000-0000EA000000}"/>
    <cellStyle name="60% - 强调文字颜色 5 7" xfId="250" xr:uid="{00000000-0005-0000-0000-0000EB000000}"/>
    <cellStyle name="60% - 强调文字颜色 5 8" xfId="251" xr:uid="{00000000-0005-0000-0000-0000EC000000}"/>
    <cellStyle name="60% - 强调文字颜色 5 9" xfId="252" xr:uid="{00000000-0005-0000-0000-0000ED000000}"/>
    <cellStyle name="60% - 强调文字颜色 6 10" xfId="253" xr:uid="{00000000-0005-0000-0000-0000EE000000}"/>
    <cellStyle name="60% - 强调文字颜色 6 11" xfId="254" xr:uid="{00000000-0005-0000-0000-0000EF000000}"/>
    <cellStyle name="60% - 强调文字颜色 6 2" xfId="255" xr:uid="{00000000-0005-0000-0000-0000F0000000}"/>
    <cellStyle name="60% - 强调文字颜色 6 2 2" xfId="256" xr:uid="{00000000-0005-0000-0000-0000F1000000}"/>
    <cellStyle name="60% - 强调文字颜色 6 2 3" xfId="257" xr:uid="{00000000-0005-0000-0000-0000F2000000}"/>
    <cellStyle name="60% - 强调文字颜色 6 2 4" xfId="258" xr:uid="{00000000-0005-0000-0000-0000F3000000}"/>
    <cellStyle name="60% - 强调文字颜色 6 2 5" xfId="259" xr:uid="{00000000-0005-0000-0000-0000F4000000}"/>
    <cellStyle name="60% - 强调文字颜色 6 3" xfId="260" xr:uid="{00000000-0005-0000-0000-0000F5000000}"/>
    <cellStyle name="60% - 强调文字颜色 6 4" xfId="261" xr:uid="{00000000-0005-0000-0000-0000F6000000}"/>
    <cellStyle name="60% - 强调文字颜色 6 5" xfId="262" xr:uid="{00000000-0005-0000-0000-0000F7000000}"/>
    <cellStyle name="60% - 强调文字颜色 6 6" xfId="263" xr:uid="{00000000-0005-0000-0000-0000F8000000}"/>
    <cellStyle name="60% - 强调文字颜色 6 7" xfId="264" xr:uid="{00000000-0005-0000-0000-0000F9000000}"/>
    <cellStyle name="60% - 强调文字颜色 6 8" xfId="265" xr:uid="{00000000-0005-0000-0000-0000FA000000}"/>
    <cellStyle name="60% - 强调文字颜色 6 9" xfId="266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2" xfId="1277" xr:uid="{4D0B2C4A-FB8D-4902-B3C0-7D82CDE018D7}"/>
    <cellStyle name="BOM_Level_Below3 2 2" xfId="964" xr:uid="{00000000-0005-0000-0000-0000FE000000}"/>
    <cellStyle name="BOM_Level_Below3 4" xfId="1278" xr:uid="{07F7F9D7-628F-42E5-9400-E92F8BD97105}"/>
    <cellStyle name="BOM_Level_Below3 4 2" xfId="963" xr:uid="{00000000-0005-0000-0000-0000FF000000}"/>
    <cellStyle name="Normal_Rag6Idx" xfId="267" xr:uid="{00000000-0005-0000-0000-000000010000}"/>
    <cellStyle name="RowLevel_1" xfId="1" builtinId="1" iLevel="0"/>
    <cellStyle name="标题 1 10" xfId="268" xr:uid="{00000000-0005-0000-0000-000002010000}"/>
    <cellStyle name="标题 1 11" xfId="269" xr:uid="{00000000-0005-0000-0000-000003010000}"/>
    <cellStyle name="标题 1 2" xfId="270" xr:uid="{00000000-0005-0000-0000-000004010000}"/>
    <cellStyle name="标题 1 2 2" xfId="271" xr:uid="{00000000-0005-0000-0000-000005010000}"/>
    <cellStyle name="标题 1 2 3" xfId="272" xr:uid="{00000000-0005-0000-0000-000006010000}"/>
    <cellStyle name="标题 1 2 4" xfId="273" xr:uid="{00000000-0005-0000-0000-000007010000}"/>
    <cellStyle name="标题 1 2 5" xfId="274" xr:uid="{00000000-0005-0000-0000-000008010000}"/>
    <cellStyle name="标题 1 3" xfId="275" xr:uid="{00000000-0005-0000-0000-000009010000}"/>
    <cellStyle name="标题 1 4" xfId="276" xr:uid="{00000000-0005-0000-0000-00000A010000}"/>
    <cellStyle name="标题 1 5" xfId="277" xr:uid="{00000000-0005-0000-0000-00000B010000}"/>
    <cellStyle name="标题 1 6" xfId="278" xr:uid="{00000000-0005-0000-0000-00000C010000}"/>
    <cellStyle name="标题 1 7" xfId="279" xr:uid="{00000000-0005-0000-0000-00000D010000}"/>
    <cellStyle name="标题 1 8" xfId="280" xr:uid="{00000000-0005-0000-0000-00000E010000}"/>
    <cellStyle name="标题 1 9" xfId="281" xr:uid="{00000000-0005-0000-0000-00000F010000}"/>
    <cellStyle name="标题 10" xfId="282" xr:uid="{00000000-0005-0000-0000-000010010000}"/>
    <cellStyle name="标题 11" xfId="283" xr:uid="{00000000-0005-0000-0000-000011010000}"/>
    <cellStyle name="标题 12" xfId="284" xr:uid="{00000000-0005-0000-0000-000012010000}"/>
    <cellStyle name="标题 13" xfId="285" xr:uid="{00000000-0005-0000-0000-000013010000}"/>
    <cellStyle name="标题 14" xfId="286" xr:uid="{00000000-0005-0000-0000-000014010000}"/>
    <cellStyle name="标题 2 10" xfId="287" xr:uid="{00000000-0005-0000-0000-000015010000}"/>
    <cellStyle name="标题 2 11" xfId="288" xr:uid="{00000000-0005-0000-0000-000016010000}"/>
    <cellStyle name="标题 2 2" xfId="289" xr:uid="{00000000-0005-0000-0000-000017010000}"/>
    <cellStyle name="标题 2 2 2" xfId="290" xr:uid="{00000000-0005-0000-0000-000018010000}"/>
    <cellStyle name="标题 2 2 3" xfId="291" xr:uid="{00000000-0005-0000-0000-000019010000}"/>
    <cellStyle name="标题 2 2 4" xfId="292" xr:uid="{00000000-0005-0000-0000-00001A010000}"/>
    <cellStyle name="标题 2 2 5" xfId="293" xr:uid="{00000000-0005-0000-0000-00001B010000}"/>
    <cellStyle name="标题 2 3" xfId="294" xr:uid="{00000000-0005-0000-0000-00001C010000}"/>
    <cellStyle name="标题 2 4" xfId="295" xr:uid="{00000000-0005-0000-0000-00001D010000}"/>
    <cellStyle name="标题 2 5" xfId="296" xr:uid="{00000000-0005-0000-0000-00001E010000}"/>
    <cellStyle name="标题 2 6" xfId="297" xr:uid="{00000000-0005-0000-0000-00001F010000}"/>
    <cellStyle name="标题 2 7" xfId="298" xr:uid="{00000000-0005-0000-0000-000020010000}"/>
    <cellStyle name="标题 2 8" xfId="299" xr:uid="{00000000-0005-0000-0000-000021010000}"/>
    <cellStyle name="标题 2 9" xfId="300" xr:uid="{00000000-0005-0000-0000-000022010000}"/>
    <cellStyle name="标题 3 10" xfId="301" xr:uid="{00000000-0005-0000-0000-000023010000}"/>
    <cellStyle name="标题 3 11" xfId="302" xr:uid="{00000000-0005-0000-0000-000024010000}"/>
    <cellStyle name="标题 3 2" xfId="303" xr:uid="{00000000-0005-0000-0000-000025010000}"/>
    <cellStyle name="标题 3 2 2" xfId="304" xr:uid="{00000000-0005-0000-0000-000026010000}"/>
    <cellStyle name="标题 3 2 3" xfId="305" xr:uid="{00000000-0005-0000-0000-000027010000}"/>
    <cellStyle name="标题 3 2 4" xfId="306" xr:uid="{00000000-0005-0000-0000-000028010000}"/>
    <cellStyle name="标题 3 2 5" xfId="307" xr:uid="{00000000-0005-0000-0000-000029010000}"/>
    <cellStyle name="标题 3 3" xfId="308" xr:uid="{00000000-0005-0000-0000-00002A010000}"/>
    <cellStyle name="标题 3 4" xfId="309" xr:uid="{00000000-0005-0000-0000-00002B010000}"/>
    <cellStyle name="标题 3 5" xfId="310" xr:uid="{00000000-0005-0000-0000-00002C010000}"/>
    <cellStyle name="标题 3 6" xfId="311" xr:uid="{00000000-0005-0000-0000-00002D010000}"/>
    <cellStyle name="标题 3 7" xfId="312" xr:uid="{00000000-0005-0000-0000-00002E010000}"/>
    <cellStyle name="标题 3 8" xfId="313" xr:uid="{00000000-0005-0000-0000-00002F010000}"/>
    <cellStyle name="标题 3 9" xfId="314" xr:uid="{00000000-0005-0000-0000-000030010000}"/>
    <cellStyle name="标题 4 10" xfId="315" xr:uid="{00000000-0005-0000-0000-000031010000}"/>
    <cellStyle name="标题 4 11" xfId="316" xr:uid="{00000000-0005-0000-0000-000032010000}"/>
    <cellStyle name="标题 4 2" xfId="317" xr:uid="{00000000-0005-0000-0000-000033010000}"/>
    <cellStyle name="标题 4 2 2" xfId="318" xr:uid="{00000000-0005-0000-0000-000034010000}"/>
    <cellStyle name="标题 4 2 3" xfId="319" xr:uid="{00000000-0005-0000-0000-000035010000}"/>
    <cellStyle name="标题 4 2 4" xfId="320" xr:uid="{00000000-0005-0000-0000-000036010000}"/>
    <cellStyle name="标题 4 2 5" xfId="321" xr:uid="{00000000-0005-0000-0000-000037010000}"/>
    <cellStyle name="标题 4 3" xfId="322" xr:uid="{00000000-0005-0000-0000-000038010000}"/>
    <cellStyle name="标题 4 4" xfId="323" xr:uid="{00000000-0005-0000-0000-000039010000}"/>
    <cellStyle name="标题 4 5" xfId="324" xr:uid="{00000000-0005-0000-0000-00003A010000}"/>
    <cellStyle name="标题 4 6" xfId="325" xr:uid="{00000000-0005-0000-0000-00003B010000}"/>
    <cellStyle name="标题 4 7" xfId="326" xr:uid="{00000000-0005-0000-0000-00003C010000}"/>
    <cellStyle name="标题 4 8" xfId="327" xr:uid="{00000000-0005-0000-0000-00003D010000}"/>
    <cellStyle name="标题 4 9" xfId="328" xr:uid="{00000000-0005-0000-0000-00003E010000}"/>
    <cellStyle name="标题 5" xfId="329" xr:uid="{00000000-0005-0000-0000-00003F010000}"/>
    <cellStyle name="标题 5 2" xfId="330" xr:uid="{00000000-0005-0000-0000-000040010000}"/>
    <cellStyle name="标题 5 3" xfId="331" xr:uid="{00000000-0005-0000-0000-000041010000}"/>
    <cellStyle name="标题 5 4" xfId="332" xr:uid="{00000000-0005-0000-0000-000042010000}"/>
    <cellStyle name="标题 6" xfId="333" xr:uid="{00000000-0005-0000-0000-000043010000}"/>
    <cellStyle name="标题 7" xfId="334" xr:uid="{00000000-0005-0000-0000-000044010000}"/>
    <cellStyle name="标题 8" xfId="335" xr:uid="{00000000-0005-0000-0000-000045010000}"/>
    <cellStyle name="标题 9" xfId="336" xr:uid="{00000000-0005-0000-0000-000046010000}"/>
    <cellStyle name="差 10" xfId="337" xr:uid="{00000000-0005-0000-0000-000047010000}"/>
    <cellStyle name="差 11" xfId="338" xr:uid="{00000000-0005-0000-0000-000048010000}"/>
    <cellStyle name="差 2" xfId="339" xr:uid="{00000000-0005-0000-0000-000049010000}"/>
    <cellStyle name="差 2 2" xfId="340" xr:uid="{00000000-0005-0000-0000-00004A010000}"/>
    <cellStyle name="差 2 3" xfId="341" xr:uid="{00000000-0005-0000-0000-00004B010000}"/>
    <cellStyle name="差 2 4" xfId="342" xr:uid="{00000000-0005-0000-0000-00004C010000}"/>
    <cellStyle name="差 2 5" xfId="343" xr:uid="{00000000-0005-0000-0000-00004D010000}"/>
    <cellStyle name="差 3" xfId="344" xr:uid="{00000000-0005-0000-0000-00004E010000}"/>
    <cellStyle name="差 4" xfId="345" xr:uid="{00000000-0005-0000-0000-00004F010000}"/>
    <cellStyle name="差 5" xfId="346" xr:uid="{00000000-0005-0000-0000-000050010000}"/>
    <cellStyle name="差 6" xfId="347" xr:uid="{00000000-0005-0000-0000-000051010000}"/>
    <cellStyle name="差 7" xfId="348" xr:uid="{00000000-0005-0000-0000-000052010000}"/>
    <cellStyle name="差 8" xfId="349" xr:uid="{00000000-0005-0000-0000-000053010000}"/>
    <cellStyle name="差 9" xfId="350" xr:uid="{00000000-0005-0000-0000-000054010000}"/>
    <cellStyle name="差_KING" xfId="1275" xr:uid="{A8E0AD4E-0508-4316-B755-28976157CAD1}"/>
    <cellStyle name="常规" xfId="0" builtinId="0"/>
    <cellStyle name="常规 10" xfId="7" xr:uid="{00000000-0005-0000-0000-000056010000}"/>
    <cellStyle name="常规 10 2" xfId="351" xr:uid="{00000000-0005-0000-0000-000057010000}"/>
    <cellStyle name="常规 10 3" xfId="1105" xr:uid="{00000000-0005-0000-0000-000058010000}"/>
    <cellStyle name="常规 11" xfId="352" xr:uid="{00000000-0005-0000-0000-000059010000}"/>
    <cellStyle name="常规 12" xfId="353" xr:uid="{00000000-0005-0000-0000-00005A010000}"/>
    <cellStyle name="常规 13" xfId="354" xr:uid="{00000000-0005-0000-0000-00005B010000}"/>
    <cellStyle name="常规 14" xfId="355" xr:uid="{00000000-0005-0000-0000-00005C010000}"/>
    <cellStyle name="常规 15" xfId="356" xr:uid="{00000000-0005-0000-0000-00005D010000}"/>
    <cellStyle name="常规 16" xfId="357" xr:uid="{00000000-0005-0000-0000-00005E010000}"/>
    <cellStyle name="常规 17" xfId="358" xr:uid="{00000000-0005-0000-0000-00005F010000}"/>
    <cellStyle name="常规 18" xfId="359" xr:uid="{00000000-0005-0000-0000-000060010000}"/>
    <cellStyle name="常规 19" xfId="360" xr:uid="{00000000-0005-0000-0000-000061010000}"/>
    <cellStyle name="常规 2" xfId="9" xr:uid="{00000000-0005-0000-0000-000062010000}"/>
    <cellStyle name="常规 2 10" xfId="361" xr:uid="{00000000-0005-0000-0000-000063010000}"/>
    <cellStyle name="常规 2 10 2" xfId="1106" xr:uid="{00000000-0005-0000-0000-000064010000}"/>
    <cellStyle name="常规 2 11" xfId="362" xr:uid="{00000000-0005-0000-0000-000065010000}"/>
    <cellStyle name="常规 2 11 2" xfId="1107" xr:uid="{00000000-0005-0000-0000-000066010000}"/>
    <cellStyle name="常规 2 12" xfId="363" xr:uid="{00000000-0005-0000-0000-000067010000}"/>
    <cellStyle name="常规 2 12 2" xfId="1108" xr:uid="{00000000-0005-0000-0000-000068010000}"/>
    <cellStyle name="常规 2 13" xfId="364" xr:uid="{00000000-0005-0000-0000-000069010000}"/>
    <cellStyle name="常规 2 13 2" xfId="1109" xr:uid="{00000000-0005-0000-0000-00006A010000}"/>
    <cellStyle name="常规 2 14" xfId="365" xr:uid="{00000000-0005-0000-0000-00006B010000}"/>
    <cellStyle name="常规 2 14 2" xfId="1110" xr:uid="{00000000-0005-0000-0000-00006C010000}"/>
    <cellStyle name="常规 2 15" xfId="366" xr:uid="{00000000-0005-0000-0000-00006D010000}"/>
    <cellStyle name="常规 2 15 2" xfId="1111" xr:uid="{00000000-0005-0000-0000-00006E010000}"/>
    <cellStyle name="常规 2 16" xfId="367" xr:uid="{00000000-0005-0000-0000-00006F010000}"/>
    <cellStyle name="常规 2 16 2" xfId="1112" xr:uid="{00000000-0005-0000-0000-000070010000}"/>
    <cellStyle name="常规 2 17" xfId="368" xr:uid="{00000000-0005-0000-0000-000071010000}"/>
    <cellStyle name="常规 2 17 2" xfId="1113" xr:uid="{00000000-0005-0000-0000-000072010000}"/>
    <cellStyle name="常规 2 18" xfId="369" xr:uid="{00000000-0005-0000-0000-000073010000}"/>
    <cellStyle name="常规 2 18 2" xfId="1114" xr:uid="{00000000-0005-0000-0000-000074010000}"/>
    <cellStyle name="常规 2 19" xfId="370" xr:uid="{00000000-0005-0000-0000-000075010000}"/>
    <cellStyle name="常规 2 19 2" xfId="1115" xr:uid="{00000000-0005-0000-0000-000076010000}"/>
    <cellStyle name="常规 2 2" xfId="3" xr:uid="{00000000-0005-0000-0000-000077010000}"/>
    <cellStyle name="常规 2 2 10" xfId="371" xr:uid="{00000000-0005-0000-0000-000078010000}"/>
    <cellStyle name="常规 2 2 10 2" xfId="1116" xr:uid="{00000000-0005-0000-0000-000079010000}"/>
    <cellStyle name="常规 2 2 11" xfId="372" xr:uid="{00000000-0005-0000-0000-00007A010000}"/>
    <cellStyle name="常规 2 2 11 2" xfId="1117" xr:uid="{00000000-0005-0000-0000-00007B010000}"/>
    <cellStyle name="常规 2 2 12" xfId="373" xr:uid="{00000000-0005-0000-0000-00007C010000}"/>
    <cellStyle name="常规 2 2 12 2" xfId="1118" xr:uid="{00000000-0005-0000-0000-00007D010000}"/>
    <cellStyle name="常规 2 2 13" xfId="374" xr:uid="{00000000-0005-0000-0000-00007E010000}"/>
    <cellStyle name="常规 2 2 13 2" xfId="1119" xr:uid="{00000000-0005-0000-0000-00007F010000}"/>
    <cellStyle name="常规 2 2 14" xfId="375" xr:uid="{00000000-0005-0000-0000-000080010000}"/>
    <cellStyle name="常规 2 2 14 2" xfId="1120" xr:uid="{00000000-0005-0000-0000-000081010000}"/>
    <cellStyle name="常规 2 2 15" xfId="376" xr:uid="{00000000-0005-0000-0000-000082010000}"/>
    <cellStyle name="常规 2 2 15 2" xfId="1121" xr:uid="{00000000-0005-0000-0000-000083010000}"/>
    <cellStyle name="常规 2 2 16" xfId="377" xr:uid="{00000000-0005-0000-0000-000084010000}"/>
    <cellStyle name="常规 2 2 16 2" xfId="1122" xr:uid="{00000000-0005-0000-0000-000085010000}"/>
    <cellStyle name="常规 2 2 17" xfId="378" xr:uid="{00000000-0005-0000-0000-000086010000}"/>
    <cellStyle name="常规 2 2 17 2" xfId="1123" xr:uid="{00000000-0005-0000-0000-000087010000}"/>
    <cellStyle name="常规 2 2 18" xfId="379" xr:uid="{00000000-0005-0000-0000-000088010000}"/>
    <cellStyle name="常规 2 2 18 2" xfId="1124" xr:uid="{00000000-0005-0000-0000-000089010000}"/>
    <cellStyle name="常规 2 2 19" xfId="380" xr:uid="{00000000-0005-0000-0000-00008A010000}"/>
    <cellStyle name="常规 2 2 19 2" xfId="1125" xr:uid="{00000000-0005-0000-0000-00008B010000}"/>
    <cellStyle name="常规 2 2 2" xfId="381" xr:uid="{00000000-0005-0000-0000-00008C010000}"/>
    <cellStyle name="常规 2 2 2 10" xfId="382" xr:uid="{00000000-0005-0000-0000-00008D010000}"/>
    <cellStyle name="常规 2 2 2 11" xfId="383" xr:uid="{00000000-0005-0000-0000-00008E010000}"/>
    <cellStyle name="常规 2 2 2 12" xfId="384" xr:uid="{00000000-0005-0000-0000-00008F010000}"/>
    <cellStyle name="常规 2 2 2 13" xfId="385" xr:uid="{00000000-0005-0000-0000-000090010000}"/>
    <cellStyle name="常规 2 2 2 14" xfId="386" xr:uid="{00000000-0005-0000-0000-000091010000}"/>
    <cellStyle name="常规 2 2 2 15" xfId="387" xr:uid="{00000000-0005-0000-0000-000092010000}"/>
    <cellStyle name="常规 2 2 2 16" xfId="388" xr:uid="{00000000-0005-0000-0000-000093010000}"/>
    <cellStyle name="常规 2 2 2 17" xfId="389" xr:uid="{00000000-0005-0000-0000-000094010000}"/>
    <cellStyle name="常规 2 2 2 18" xfId="390" xr:uid="{00000000-0005-0000-0000-000095010000}"/>
    <cellStyle name="常规 2 2 2 19" xfId="391" xr:uid="{00000000-0005-0000-0000-000096010000}"/>
    <cellStyle name="常规 2 2 2 2" xfId="392" xr:uid="{00000000-0005-0000-0000-000097010000}"/>
    <cellStyle name="常规 2 2 2 2 10" xfId="393" xr:uid="{00000000-0005-0000-0000-000098010000}"/>
    <cellStyle name="常规 2 2 2 2 10 2" xfId="1126" xr:uid="{00000000-0005-0000-0000-000099010000}"/>
    <cellStyle name="常规 2 2 2 2 11" xfId="394" xr:uid="{00000000-0005-0000-0000-00009A010000}"/>
    <cellStyle name="常规 2 2 2 2 11 2" xfId="1127" xr:uid="{00000000-0005-0000-0000-00009B010000}"/>
    <cellStyle name="常规 2 2 2 2 12" xfId="395" xr:uid="{00000000-0005-0000-0000-00009C010000}"/>
    <cellStyle name="常规 2 2 2 2 12 2" xfId="1128" xr:uid="{00000000-0005-0000-0000-00009D010000}"/>
    <cellStyle name="常规 2 2 2 2 13" xfId="396" xr:uid="{00000000-0005-0000-0000-00009E010000}"/>
    <cellStyle name="常规 2 2 2 2 13 2" xfId="1129" xr:uid="{00000000-0005-0000-0000-00009F010000}"/>
    <cellStyle name="常规 2 2 2 2 14" xfId="397" xr:uid="{00000000-0005-0000-0000-0000A0010000}"/>
    <cellStyle name="常规 2 2 2 2 14 2" xfId="1130" xr:uid="{00000000-0005-0000-0000-0000A1010000}"/>
    <cellStyle name="常规 2 2 2 2 15" xfId="398" xr:uid="{00000000-0005-0000-0000-0000A2010000}"/>
    <cellStyle name="常规 2 2 2 2 15 2" xfId="1131" xr:uid="{00000000-0005-0000-0000-0000A3010000}"/>
    <cellStyle name="常规 2 2 2 2 16" xfId="399" xr:uid="{00000000-0005-0000-0000-0000A4010000}"/>
    <cellStyle name="常规 2 2 2 2 16 2" xfId="1132" xr:uid="{00000000-0005-0000-0000-0000A5010000}"/>
    <cellStyle name="常规 2 2 2 2 17" xfId="400" xr:uid="{00000000-0005-0000-0000-0000A6010000}"/>
    <cellStyle name="常规 2 2 2 2 17 2" xfId="1133" xr:uid="{00000000-0005-0000-0000-0000A7010000}"/>
    <cellStyle name="常规 2 2 2 2 18" xfId="401" xr:uid="{00000000-0005-0000-0000-0000A8010000}"/>
    <cellStyle name="常规 2 2 2 2 18 2" xfId="1134" xr:uid="{00000000-0005-0000-0000-0000A9010000}"/>
    <cellStyle name="常规 2 2 2 2 19" xfId="402" xr:uid="{00000000-0005-0000-0000-0000AA010000}"/>
    <cellStyle name="常规 2 2 2 2 19 2" xfId="1135" xr:uid="{00000000-0005-0000-0000-0000AB010000}"/>
    <cellStyle name="常规 2 2 2 2 2" xfId="403" xr:uid="{00000000-0005-0000-0000-0000AC010000}"/>
    <cellStyle name="常规 2 2 2 2 2 2" xfId="404" xr:uid="{00000000-0005-0000-0000-0000AD010000}"/>
    <cellStyle name="常规 2 2 2 2 2 2 2" xfId="1136" xr:uid="{00000000-0005-0000-0000-0000AE010000}"/>
    <cellStyle name="常规 2 2 2 2 20" xfId="405" xr:uid="{00000000-0005-0000-0000-0000AF010000}"/>
    <cellStyle name="常规 2 2 2 2 20 2" xfId="1137" xr:uid="{00000000-0005-0000-0000-0000B0010000}"/>
    <cellStyle name="常规 2 2 2 2 21" xfId="406" xr:uid="{00000000-0005-0000-0000-0000B1010000}"/>
    <cellStyle name="常规 2 2 2 2 21 2" xfId="1138" xr:uid="{00000000-0005-0000-0000-0000B2010000}"/>
    <cellStyle name="常规 2 2 2 2 22" xfId="407" xr:uid="{00000000-0005-0000-0000-0000B3010000}"/>
    <cellStyle name="常规 2 2 2 2 22 2" xfId="1139" xr:uid="{00000000-0005-0000-0000-0000B4010000}"/>
    <cellStyle name="常规 2 2 2 2 23" xfId="1140" xr:uid="{00000000-0005-0000-0000-0000B5010000}"/>
    <cellStyle name="常规 2 2 2 2 3" xfId="408" xr:uid="{00000000-0005-0000-0000-0000B6010000}"/>
    <cellStyle name="常规 2 2 2 2 3 2" xfId="1141" xr:uid="{00000000-0005-0000-0000-0000B7010000}"/>
    <cellStyle name="常规 2 2 2 2 4" xfId="409" xr:uid="{00000000-0005-0000-0000-0000B8010000}"/>
    <cellStyle name="常规 2 2 2 2 4 2" xfId="1142" xr:uid="{00000000-0005-0000-0000-0000B9010000}"/>
    <cellStyle name="常规 2 2 2 2 5" xfId="410" xr:uid="{00000000-0005-0000-0000-0000BA010000}"/>
    <cellStyle name="常规 2 2 2 2 5 2" xfId="1143" xr:uid="{00000000-0005-0000-0000-0000BB010000}"/>
    <cellStyle name="常规 2 2 2 2 6" xfId="411" xr:uid="{00000000-0005-0000-0000-0000BC010000}"/>
    <cellStyle name="常规 2 2 2 2 6 2" xfId="1144" xr:uid="{00000000-0005-0000-0000-0000BD010000}"/>
    <cellStyle name="常规 2 2 2 2 7" xfId="412" xr:uid="{00000000-0005-0000-0000-0000BE010000}"/>
    <cellStyle name="常规 2 2 2 2 7 2" xfId="1145" xr:uid="{00000000-0005-0000-0000-0000BF010000}"/>
    <cellStyle name="常规 2 2 2 2 8" xfId="413" xr:uid="{00000000-0005-0000-0000-0000C0010000}"/>
    <cellStyle name="常规 2 2 2 2 8 2" xfId="1146" xr:uid="{00000000-0005-0000-0000-0000C1010000}"/>
    <cellStyle name="常规 2 2 2 2 9" xfId="414" xr:uid="{00000000-0005-0000-0000-0000C2010000}"/>
    <cellStyle name="常规 2 2 2 2 9 2" xfId="1147" xr:uid="{00000000-0005-0000-0000-0000C3010000}"/>
    <cellStyle name="常规 2 2 2 20" xfId="415" xr:uid="{00000000-0005-0000-0000-0000C4010000}"/>
    <cellStyle name="常规 2 2 2 21" xfId="416" xr:uid="{00000000-0005-0000-0000-0000C5010000}"/>
    <cellStyle name="常规 2 2 2 22" xfId="417" xr:uid="{00000000-0005-0000-0000-0000C6010000}"/>
    <cellStyle name="常规 2 2 2 23" xfId="1148" xr:uid="{00000000-0005-0000-0000-0000C7010000}"/>
    <cellStyle name="常规 2 2 2 3" xfId="418" xr:uid="{00000000-0005-0000-0000-0000C8010000}"/>
    <cellStyle name="常规 2 2 2 4" xfId="419" xr:uid="{00000000-0005-0000-0000-0000C9010000}"/>
    <cellStyle name="常规 2 2 2 5" xfId="420" xr:uid="{00000000-0005-0000-0000-0000CA010000}"/>
    <cellStyle name="常规 2 2 2 6" xfId="421" xr:uid="{00000000-0005-0000-0000-0000CB010000}"/>
    <cellStyle name="常规 2 2 2 7" xfId="422" xr:uid="{00000000-0005-0000-0000-0000CC010000}"/>
    <cellStyle name="常规 2 2 2 8" xfId="423" xr:uid="{00000000-0005-0000-0000-0000CD010000}"/>
    <cellStyle name="常规 2 2 2 9" xfId="424" xr:uid="{00000000-0005-0000-0000-0000CE010000}"/>
    <cellStyle name="常规 2 2 20" xfId="425" xr:uid="{00000000-0005-0000-0000-0000CF010000}"/>
    <cellStyle name="常规 2 2 20 2" xfId="1149" xr:uid="{00000000-0005-0000-0000-0000D0010000}"/>
    <cellStyle name="常规 2 2 21" xfId="426" xr:uid="{00000000-0005-0000-0000-0000D1010000}"/>
    <cellStyle name="常规 2 2 21 2" xfId="1150" xr:uid="{00000000-0005-0000-0000-0000D2010000}"/>
    <cellStyle name="常规 2 2 22" xfId="427" xr:uid="{00000000-0005-0000-0000-0000D3010000}"/>
    <cellStyle name="常规 2 2 22 2" xfId="1151" xr:uid="{00000000-0005-0000-0000-0000D4010000}"/>
    <cellStyle name="常规 2 2 23" xfId="428" xr:uid="{00000000-0005-0000-0000-0000D5010000}"/>
    <cellStyle name="常规 2 2 23 2" xfId="1152" xr:uid="{00000000-0005-0000-0000-0000D6010000}"/>
    <cellStyle name="常规 2 2 24" xfId="429" xr:uid="{00000000-0005-0000-0000-0000D7010000}"/>
    <cellStyle name="常规 2 2 24 2" xfId="1153" xr:uid="{00000000-0005-0000-0000-0000D8010000}"/>
    <cellStyle name="常规 2 2 25" xfId="430" xr:uid="{00000000-0005-0000-0000-0000D9010000}"/>
    <cellStyle name="常规 2 2 25 2" xfId="1154" xr:uid="{00000000-0005-0000-0000-0000DA010000}"/>
    <cellStyle name="常规 2 2 26" xfId="431" xr:uid="{00000000-0005-0000-0000-0000DB010000}"/>
    <cellStyle name="常规 2 2 26 2" xfId="1155" xr:uid="{00000000-0005-0000-0000-0000DC010000}"/>
    <cellStyle name="常规 2 2 27" xfId="1156" xr:uid="{00000000-0005-0000-0000-0000DD010000}"/>
    <cellStyle name="常规 2 2 3" xfId="432" xr:uid="{00000000-0005-0000-0000-0000DE010000}"/>
    <cellStyle name="常规 2 2 3 2" xfId="1157" xr:uid="{00000000-0005-0000-0000-0000DF010000}"/>
    <cellStyle name="常规 2 2 4" xfId="433" xr:uid="{00000000-0005-0000-0000-0000E0010000}"/>
    <cellStyle name="常规 2 2 4 2" xfId="1158" xr:uid="{00000000-0005-0000-0000-0000E1010000}"/>
    <cellStyle name="常规 2 2 5" xfId="434" xr:uid="{00000000-0005-0000-0000-0000E2010000}"/>
    <cellStyle name="常规 2 2 5 2" xfId="1159" xr:uid="{00000000-0005-0000-0000-0000E3010000}"/>
    <cellStyle name="常规 2 2 6" xfId="435" xr:uid="{00000000-0005-0000-0000-0000E4010000}"/>
    <cellStyle name="常规 2 2 6 2" xfId="1160" xr:uid="{00000000-0005-0000-0000-0000E5010000}"/>
    <cellStyle name="常规 2 2 7" xfId="436" xr:uid="{00000000-0005-0000-0000-0000E6010000}"/>
    <cellStyle name="常规 2 2 7 2" xfId="1161" xr:uid="{00000000-0005-0000-0000-0000E7010000}"/>
    <cellStyle name="常规 2 2 8" xfId="437" xr:uid="{00000000-0005-0000-0000-0000E8010000}"/>
    <cellStyle name="常规 2 2 8 2" xfId="1162" xr:uid="{00000000-0005-0000-0000-0000E9010000}"/>
    <cellStyle name="常规 2 2 9" xfId="438" xr:uid="{00000000-0005-0000-0000-0000EA010000}"/>
    <cellStyle name="常规 2 2 9 2" xfId="1163" xr:uid="{00000000-0005-0000-0000-0000EB010000}"/>
    <cellStyle name="常规 2 20" xfId="439" xr:uid="{00000000-0005-0000-0000-0000EC010000}"/>
    <cellStyle name="常规 2 20 2" xfId="1164" xr:uid="{00000000-0005-0000-0000-0000ED010000}"/>
    <cellStyle name="常规 2 21" xfId="440" xr:uid="{00000000-0005-0000-0000-0000EE010000}"/>
    <cellStyle name="常规 2 21 2" xfId="1165" xr:uid="{00000000-0005-0000-0000-0000EF010000}"/>
    <cellStyle name="常规 2 22" xfId="441" xr:uid="{00000000-0005-0000-0000-0000F0010000}"/>
    <cellStyle name="常规 2 22 2" xfId="1166" xr:uid="{00000000-0005-0000-0000-0000F1010000}"/>
    <cellStyle name="常规 2 23" xfId="442" xr:uid="{00000000-0005-0000-0000-0000F2010000}"/>
    <cellStyle name="常规 2 23 2" xfId="1167" xr:uid="{00000000-0005-0000-0000-0000F3010000}"/>
    <cellStyle name="常规 2 24" xfId="443" xr:uid="{00000000-0005-0000-0000-0000F4010000}"/>
    <cellStyle name="常规 2 24 2" xfId="1168" xr:uid="{00000000-0005-0000-0000-0000F5010000}"/>
    <cellStyle name="常规 2 25" xfId="444" xr:uid="{00000000-0005-0000-0000-0000F6010000}"/>
    <cellStyle name="常规 2 25 2" xfId="1169" xr:uid="{00000000-0005-0000-0000-0000F7010000}"/>
    <cellStyle name="常规 2 26" xfId="445" xr:uid="{00000000-0005-0000-0000-0000F8010000}"/>
    <cellStyle name="常规 2 26 2" xfId="1170" xr:uid="{00000000-0005-0000-0000-0000F9010000}"/>
    <cellStyle name="常规 2 27" xfId="12" xr:uid="{00000000-0005-0000-0000-0000FA010000}"/>
    <cellStyle name="常规 2 28" xfId="960" xr:uid="{00000000-0005-0000-0000-0000FB010000}"/>
    <cellStyle name="常规 2 3" xfId="446" xr:uid="{00000000-0005-0000-0000-0000FC010000}"/>
    <cellStyle name="常规 2 3 2" xfId="1171" xr:uid="{00000000-0005-0000-0000-0000FD010000}"/>
    <cellStyle name="常规 2 4" xfId="447" xr:uid="{00000000-0005-0000-0000-0000FE010000}"/>
    <cellStyle name="常规 2 4 2" xfId="1172" xr:uid="{00000000-0005-0000-0000-0000FF010000}"/>
    <cellStyle name="常规 2 5" xfId="448" xr:uid="{00000000-0005-0000-0000-000000020000}"/>
    <cellStyle name="常规 2 5 2" xfId="1173" xr:uid="{00000000-0005-0000-0000-000001020000}"/>
    <cellStyle name="常规 2 6" xfId="449" xr:uid="{00000000-0005-0000-0000-000002020000}"/>
    <cellStyle name="常规 2 6 2" xfId="1174" xr:uid="{00000000-0005-0000-0000-000003020000}"/>
    <cellStyle name="常规 2 7" xfId="450" xr:uid="{00000000-0005-0000-0000-000004020000}"/>
    <cellStyle name="常规 2 7 2" xfId="1175" xr:uid="{00000000-0005-0000-0000-000005020000}"/>
    <cellStyle name="常规 2 8" xfId="451" xr:uid="{00000000-0005-0000-0000-000006020000}"/>
    <cellStyle name="常规 2 8 2" xfId="1176" xr:uid="{00000000-0005-0000-0000-000007020000}"/>
    <cellStyle name="常规 2 9" xfId="452" xr:uid="{00000000-0005-0000-0000-000008020000}"/>
    <cellStyle name="常规 2 9 2" xfId="1177" xr:uid="{00000000-0005-0000-0000-000009020000}"/>
    <cellStyle name="常规 20" xfId="453" xr:uid="{00000000-0005-0000-0000-00000A020000}"/>
    <cellStyle name="常规 21" xfId="454" xr:uid="{00000000-0005-0000-0000-00000B020000}"/>
    <cellStyle name="常规 22" xfId="455" xr:uid="{00000000-0005-0000-0000-00000C020000}"/>
    <cellStyle name="常规 23" xfId="456" xr:uid="{00000000-0005-0000-0000-00000D020000}"/>
    <cellStyle name="常规 24" xfId="457" xr:uid="{00000000-0005-0000-0000-00000E020000}"/>
    <cellStyle name="常规 25" xfId="458" xr:uid="{00000000-0005-0000-0000-00000F020000}"/>
    <cellStyle name="常规 26" xfId="459" xr:uid="{00000000-0005-0000-0000-000010020000}"/>
    <cellStyle name="常规 27" xfId="460" xr:uid="{00000000-0005-0000-0000-000011020000}"/>
    <cellStyle name="常规 28" xfId="461" xr:uid="{00000000-0005-0000-0000-000012020000}"/>
    <cellStyle name="常规 29" xfId="462" xr:uid="{00000000-0005-0000-0000-000013020000}"/>
    <cellStyle name="常规 3" xfId="10" xr:uid="{00000000-0005-0000-0000-000014020000}"/>
    <cellStyle name="常规 3 10" xfId="463" xr:uid="{00000000-0005-0000-0000-000015020000}"/>
    <cellStyle name="常规 3 10 2" xfId="1178" xr:uid="{00000000-0005-0000-0000-000016020000}"/>
    <cellStyle name="常规 3 11" xfId="464" xr:uid="{00000000-0005-0000-0000-000017020000}"/>
    <cellStyle name="常规 3 11 2" xfId="1179" xr:uid="{00000000-0005-0000-0000-000018020000}"/>
    <cellStyle name="常规 3 12" xfId="465" xr:uid="{00000000-0005-0000-0000-000019020000}"/>
    <cellStyle name="常规 3 12 2" xfId="1180" xr:uid="{00000000-0005-0000-0000-00001A020000}"/>
    <cellStyle name="常规 3 13" xfId="466" xr:uid="{00000000-0005-0000-0000-00001B020000}"/>
    <cellStyle name="常规 3 13 2" xfId="1181" xr:uid="{00000000-0005-0000-0000-00001C020000}"/>
    <cellStyle name="常规 3 14" xfId="467" xr:uid="{00000000-0005-0000-0000-00001D020000}"/>
    <cellStyle name="常规 3 14 2" xfId="1182" xr:uid="{00000000-0005-0000-0000-00001E020000}"/>
    <cellStyle name="常规 3 15" xfId="468" xr:uid="{00000000-0005-0000-0000-00001F020000}"/>
    <cellStyle name="常规 3 15 2" xfId="1183" xr:uid="{00000000-0005-0000-0000-000020020000}"/>
    <cellStyle name="常规 3 16" xfId="469" xr:uid="{00000000-0005-0000-0000-000021020000}"/>
    <cellStyle name="常规 3 16 2" xfId="1184" xr:uid="{00000000-0005-0000-0000-000022020000}"/>
    <cellStyle name="常规 3 17" xfId="470" xr:uid="{00000000-0005-0000-0000-000023020000}"/>
    <cellStyle name="常规 3 17 2" xfId="1185" xr:uid="{00000000-0005-0000-0000-000024020000}"/>
    <cellStyle name="常规 3 18" xfId="471" xr:uid="{00000000-0005-0000-0000-000025020000}"/>
    <cellStyle name="常规 3 18 2" xfId="1186" xr:uid="{00000000-0005-0000-0000-000026020000}"/>
    <cellStyle name="常规 3 19" xfId="472" xr:uid="{00000000-0005-0000-0000-000027020000}"/>
    <cellStyle name="常规 3 19 2" xfId="1187" xr:uid="{00000000-0005-0000-0000-000028020000}"/>
    <cellStyle name="常规 3 2" xfId="473" xr:uid="{00000000-0005-0000-0000-000029020000}"/>
    <cellStyle name="常规 3 2 10" xfId="474" xr:uid="{00000000-0005-0000-0000-00002A020000}"/>
    <cellStyle name="常规 3 2 11" xfId="475" xr:uid="{00000000-0005-0000-0000-00002B020000}"/>
    <cellStyle name="常规 3 2 12" xfId="476" xr:uid="{00000000-0005-0000-0000-00002C020000}"/>
    <cellStyle name="常规 3 2 13" xfId="477" xr:uid="{00000000-0005-0000-0000-00002D020000}"/>
    <cellStyle name="常规 3 2 14" xfId="478" xr:uid="{00000000-0005-0000-0000-00002E020000}"/>
    <cellStyle name="常规 3 2 15" xfId="479" xr:uid="{00000000-0005-0000-0000-00002F020000}"/>
    <cellStyle name="常规 3 2 16" xfId="480" xr:uid="{00000000-0005-0000-0000-000030020000}"/>
    <cellStyle name="常规 3 2 17" xfId="481" xr:uid="{00000000-0005-0000-0000-000031020000}"/>
    <cellStyle name="常规 3 2 18" xfId="482" xr:uid="{00000000-0005-0000-0000-000032020000}"/>
    <cellStyle name="常规 3 2 19" xfId="483" xr:uid="{00000000-0005-0000-0000-000033020000}"/>
    <cellStyle name="常规 3 2 2" xfId="484" xr:uid="{00000000-0005-0000-0000-000034020000}"/>
    <cellStyle name="常规 3 2 2 2" xfId="485" xr:uid="{00000000-0005-0000-0000-000035020000}"/>
    <cellStyle name="常规 3 2 2 3" xfId="1188" xr:uid="{00000000-0005-0000-0000-000036020000}"/>
    <cellStyle name="常规 3 2 20" xfId="486" xr:uid="{00000000-0005-0000-0000-000037020000}"/>
    <cellStyle name="常规 3 2 21" xfId="487" xr:uid="{00000000-0005-0000-0000-000038020000}"/>
    <cellStyle name="常规 3 2 22" xfId="488" xr:uid="{00000000-0005-0000-0000-000039020000}"/>
    <cellStyle name="常规 3 2 3" xfId="489" xr:uid="{00000000-0005-0000-0000-00003A020000}"/>
    <cellStyle name="常规 3 2 4" xfId="490" xr:uid="{00000000-0005-0000-0000-00003B020000}"/>
    <cellStyle name="常规 3 2 5" xfId="491" xr:uid="{00000000-0005-0000-0000-00003C020000}"/>
    <cellStyle name="常规 3 2 6" xfId="492" xr:uid="{00000000-0005-0000-0000-00003D020000}"/>
    <cellStyle name="常规 3 2 7" xfId="493" xr:uid="{00000000-0005-0000-0000-00003E020000}"/>
    <cellStyle name="常规 3 2 8" xfId="494" xr:uid="{00000000-0005-0000-0000-00003F020000}"/>
    <cellStyle name="常规 3 2 9" xfId="495" xr:uid="{00000000-0005-0000-0000-000040020000}"/>
    <cellStyle name="常规 3 20" xfId="496" xr:uid="{00000000-0005-0000-0000-000041020000}"/>
    <cellStyle name="常规 3 20 2" xfId="1189" xr:uid="{00000000-0005-0000-0000-000042020000}"/>
    <cellStyle name="常规 3 21" xfId="497" xr:uid="{00000000-0005-0000-0000-000043020000}"/>
    <cellStyle name="常规 3 21 2" xfId="1190" xr:uid="{00000000-0005-0000-0000-000044020000}"/>
    <cellStyle name="常规 3 22" xfId="498" xr:uid="{00000000-0005-0000-0000-000045020000}"/>
    <cellStyle name="常规 3 22 2" xfId="1191" xr:uid="{00000000-0005-0000-0000-000046020000}"/>
    <cellStyle name="常规 3 23" xfId="499" xr:uid="{00000000-0005-0000-0000-000047020000}"/>
    <cellStyle name="常规 3 23 2" xfId="1192" xr:uid="{00000000-0005-0000-0000-000048020000}"/>
    <cellStyle name="常规 3 24" xfId="500" xr:uid="{00000000-0005-0000-0000-000049020000}"/>
    <cellStyle name="常规 3 24 2" xfId="1193" xr:uid="{00000000-0005-0000-0000-00004A020000}"/>
    <cellStyle name="常规 3 25" xfId="501" xr:uid="{00000000-0005-0000-0000-00004B020000}"/>
    <cellStyle name="常规 3 25 2" xfId="1194" xr:uid="{00000000-0005-0000-0000-00004C020000}"/>
    <cellStyle name="常规 3 26" xfId="502" xr:uid="{00000000-0005-0000-0000-00004D020000}"/>
    <cellStyle name="常规 3 26 2" xfId="1195" xr:uid="{00000000-0005-0000-0000-00004E020000}"/>
    <cellStyle name="常规 3 27" xfId="503" xr:uid="{00000000-0005-0000-0000-00004F020000}"/>
    <cellStyle name="常规 3 27 2" xfId="1196" xr:uid="{00000000-0005-0000-0000-000050020000}"/>
    <cellStyle name="常规 3 27 3" xfId="1197" xr:uid="{00000000-0005-0000-0000-000051020000}"/>
    <cellStyle name="常规 3 28" xfId="504" xr:uid="{00000000-0005-0000-0000-000052020000}"/>
    <cellStyle name="常规 3 28 2" xfId="1198" xr:uid="{00000000-0005-0000-0000-000053020000}"/>
    <cellStyle name="常规 3 29" xfId="11" xr:uid="{00000000-0005-0000-0000-000054020000}"/>
    <cellStyle name="常规 3 3" xfId="505" xr:uid="{00000000-0005-0000-0000-000055020000}"/>
    <cellStyle name="常规 3 3 2" xfId="1199" xr:uid="{00000000-0005-0000-0000-000056020000}"/>
    <cellStyle name="常规 3 30" xfId="13" xr:uid="{00000000-0005-0000-0000-000057020000}"/>
    <cellStyle name="常规 3 30 2" xfId="1200" xr:uid="{00000000-0005-0000-0000-000058020000}"/>
    <cellStyle name="常规 3 4" xfId="506" xr:uid="{00000000-0005-0000-0000-000059020000}"/>
    <cellStyle name="常规 3 5" xfId="507" xr:uid="{00000000-0005-0000-0000-00005A020000}"/>
    <cellStyle name="常规 3 6" xfId="508" xr:uid="{00000000-0005-0000-0000-00005B020000}"/>
    <cellStyle name="常规 3 7" xfId="509" xr:uid="{00000000-0005-0000-0000-00005C020000}"/>
    <cellStyle name="常规 3 7 2" xfId="1201" xr:uid="{00000000-0005-0000-0000-00005D020000}"/>
    <cellStyle name="常规 3 8" xfId="510" xr:uid="{00000000-0005-0000-0000-00005E020000}"/>
    <cellStyle name="常规 3 8 2" xfId="1202" xr:uid="{00000000-0005-0000-0000-00005F020000}"/>
    <cellStyle name="常规 3 9" xfId="511" xr:uid="{00000000-0005-0000-0000-000060020000}"/>
    <cellStyle name="常规 3 9 2" xfId="1203" xr:uid="{00000000-0005-0000-0000-000061020000}"/>
    <cellStyle name="常规 30" xfId="512" xr:uid="{00000000-0005-0000-0000-000062020000}"/>
    <cellStyle name="常规 31" xfId="513" xr:uid="{00000000-0005-0000-0000-000063020000}"/>
    <cellStyle name="常规 32" xfId="514" xr:uid="{00000000-0005-0000-0000-000064020000}"/>
    <cellStyle name="常规 33" xfId="515" xr:uid="{00000000-0005-0000-0000-000065020000}"/>
    <cellStyle name="常规 34" xfId="516" xr:uid="{00000000-0005-0000-0000-000066020000}"/>
    <cellStyle name="常规 35" xfId="517" xr:uid="{00000000-0005-0000-0000-000067020000}"/>
    <cellStyle name="常规 36" xfId="518" xr:uid="{00000000-0005-0000-0000-000068020000}"/>
    <cellStyle name="常规 37" xfId="519" xr:uid="{00000000-0005-0000-0000-000069020000}"/>
    <cellStyle name="常规 38" xfId="520" xr:uid="{00000000-0005-0000-0000-00006A020000}"/>
    <cellStyle name="常规 38 2" xfId="1204" xr:uid="{00000000-0005-0000-0000-00006B020000}"/>
    <cellStyle name="常规 39" xfId="521" xr:uid="{00000000-0005-0000-0000-00006C020000}"/>
    <cellStyle name="常规 4" xfId="522" xr:uid="{00000000-0005-0000-0000-00006D020000}"/>
    <cellStyle name="常规 4 10" xfId="523" xr:uid="{00000000-0005-0000-0000-00006E020000}"/>
    <cellStyle name="常规 4 10 2" xfId="1205" xr:uid="{00000000-0005-0000-0000-00006F020000}"/>
    <cellStyle name="常规 4 11" xfId="524" xr:uid="{00000000-0005-0000-0000-000070020000}"/>
    <cellStyle name="常规 4 11 2" xfId="1206" xr:uid="{00000000-0005-0000-0000-000071020000}"/>
    <cellStyle name="常规 4 12" xfId="525" xr:uid="{00000000-0005-0000-0000-000072020000}"/>
    <cellStyle name="常规 4 12 2" xfId="1207" xr:uid="{00000000-0005-0000-0000-000073020000}"/>
    <cellStyle name="常规 4 13" xfId="526" xr:uid="{00000000-0005-0000-0000-000074020000}"/>
    <cellStyle name="常规 4 13 2" xfId="1208" xr:uid="{00000000-0005-0000-0000-000075020000}"/>
    <cellStyle name="常规 4 14" xfId="527" xr:uid="{00000000-0005-0000-0000-000076020000}"/>
    <cellStyle name="常规 4 14 2" xfId="1209" xr:uid="{00000000-0005-0000-0000-000077020000}"/>
    <cellStyle name="常规 4 15" xfId="528" xr:uid="{00000000-0005-0000-0000-000078020000}"/>
    <cellStyle name="常规 4 15 2" xfId="1210" xr:uid="{00000000-0005-0000-0000-000079020000}"/>
    <cellStyle name="常规 4 16" xfId="529" xr:uid="{00000000-0005-0000-0000-00007A020000}"/>
    <cellStyle name="常规 4 16 2" xfId="1211" xr:uid="{00000000-0005-0000-0000-00007B020000}"/>
    <cellStyle name="常规 4 17" xfId="530" xr:uid="{00000000-0005-0000-0000-00007C020000}"/>
    <cellStyle name="常规 4 17 2" xfId="1212" xr:uid="{00000000-0005-0000-0000-00007D020000}"/>
    <cellStyle name="常规 4 18" xfId="531" xr:uid="{00000000-0005-0000-0000-00007E020000}"/>
    <cellStyle name="常规 4 18 2" xfId="1213" xr:uid="{00000000-0005-0000-0000-00007F020000}"/>
    <cellStyle name="常规 4 19" xfId="532" xr:uid="{00000000-0005-0000-0000-000080020000}"/>
    <cellStyle name="常规 4 19 2" xfId="1214" xr:uid="{00000000-0005-0000-0000-000081020000}"/>
    <cellStyle name="常规 4 2" xfId="533" xr:uid="{00000000-0005-0000-0000-000082020000}"/>
    <cellStyle name="常规 4 2 10" xfId="534" xr:uid="{00000000-0005-0000-0000-000083020000}"/>
    <cellStyle name="常规 4 2 11" xfId="535" xr:uid="{00000000-0005-0000-0000-000084020000}"/>
    <cellStyle name="常规 4 2 12" xfId="536" xr:uid="{00000000-0005-0000-0000-000085020000}"/>
    <cellStyle name="常规 4 2 13" xfId="537" xr:uid="{00000000-0005-0000-0000-000086020000}"/>
    <cellStyle name="常规 4 2 14" xfId="538" xr:uid="{00000000-0005-0000-0000-000087020000}"/>
    <cellStyle name="常规 4 2 15" xfId="539" xr:uid="{00000000-0005-0000-0000-000088020000}"/>
    <cellStyle name="常规 4 2 16" xfId="540" xr:uid="{00000000-0005-0000-0000-000089020000}"/>
    <cellStyle name="常规 4 2 17" xfId="541" xr:uid="{00000000-0005-0000-0000-00008A020000}"/>
    <cellStyle name="常规 4 2 18" xfId="542" xr:uid="{00000000-0005-0000-0000-00008B020000}"/>
    <cellStyle name="常规 4 2 19" xfId="543" xr:uid="{00000000-0005-0000-0000-00008C020000}"/>
    <cellStyle name="常规 4 2 2" xfId="544" xr:uid="{00000000-0005-0000-0000-00008D020000}"/>
    <cellStyle name="常规 4 2 2 10" xfId="545" xr:uid="{00000000-0005-0000-0000-00008E020000}"/>
    <cellStyle name="常规 4 2 2 10 2" xfId="1215" xr:uid="{00000000-0005-0000-0000-00008F020000}"/>
    <cellStyle name="常规 4 2 2 11" xfId="546" xr:uid="{00000000-0005-0000-0000-000090020000}"/>
    <cellStyle name="常规 4 2 2 11 2" xfId="1216" xr:uid="{00000000-0005-0000-0000-000091020000}"/>
    <cellStyle name="常规 4 2 2 12" xfId="547" xr:uid="{00000000-0005-0000-0000-000092020000}"/>
    <cellStyle name="常规 4 2 2 12 2" xfId="1217" xr:uid="{00000000-0005-0000-0000-000093020000}"/>
    <cellStyle name="常规 4 2 2 2" xfId="548" xr:uid="{00000000-0005-0000-0000-000094020000}"/>
    <cellStyle name="常规 4 2 2 2 2" xfId="1218" xr:uid="{00000000-0005-0000-0000-000095020000}"/>
    <cellStyle name="常规 4 2 2 3" xfId="549" xr:uid="{00000000-0005-0000-0000-000096020000}"/>
    <cellStyle name="常规 4 2 2 3 2" xfId="1219" xr:uid="{00000000-0005-0000-0000-000097020000}"/>
    <cellStyle name="常规 4 2 2 4" xfId="550" xr:uid="{00000000-0005-0000-0000-000098020000}"/>
    <cellStyle name="常规 4 2 2 4 2" xfId="1220" xr:uid="{00000000-0005-0000-0000-000099020000}"/>
    <cellStyle name="常规 4 2 2 5" xfId="551" xr:uid="{00000000-0005-0000-0000-00009A020000}"/>
    <cellStyle name="常规 4 2 2 5 2" xfId="1221" xr:uid="{00000000-0005-0000-0000-00009B020000}"/>
    <cellStyle name="常规 4 2 2 6" xfId="552" xr:uid="{00000000-0005-0000-0000-00009C020000}"/>
    <cellStyle name="常规 4 2 2 6 2" xfId="1222" xr:uid="{00000000-0005-0000-0000-00009D020000}"/>
    <cellStyle name="常规 4 2 2 7" xfId="553" xr:uid="{00000000-0005-0000-0000-00009E020000}"/>
    <cellStyle name="常规 4 2 2 7 2" xfId="1223" xr:uid="{00000000-0005-0000-0000-00009F020000}"/>
    <cellStyle name="常规 4 2 2 8" xfId="554" xr:uid="{00000000-0005-0000-0000-0000A0020000}"/>
    <cellStyle name="常规 4 2 2 8 2" xfId="1224" xr:uid="{00000000-0005-0000-0000-0000A1020000}"/>
    <cellStyle name="常规 4 2 2 9" xfId="555" xr:uid="{00000000-0005-0000-0000-0000A2020000}"/>
    <cellStyle name="常规 4 2 2 9 2" xfId="1225" xr:uid="{00000000-0005-0000-0000-0000A3020000}"/>
    <cellStyle name="常规 4 2 20" xfId="556" xr:uid="{00000000-0005-0000-0000-0000A4020000}"/>
    <cellStyle name="常规 4 2 21" xfId="557" xr:uid="{00000000-0005-0000-0000-0000A5020000}"/>
    <cellStyle name="常规 4 2 22" xfId="558" xr:uid="{00000000-0005-0000-0000-0000A6020000}"/>
    <cellStyle name="常规 4 2 23" xfId="559" xr:uid="{00000000-0005-0000-0000-0000A7020000}"/>
    <cellStyle name="常规 4 2 24" xfId="560" xr:uid="{00000000-0005-0000-0000-0000A8020000}"/>
    <cellStyle name="常规 4 2 25" xfId="1226" xr:uid="{00000000-0005-0000-0000-0000A9020000}"/>
    <cellStyle name="常规 4 2 3" xfId="561" xr:uid="{00000000-0005-0000-0000-0000AA020000}"/>
    <cellStyle name="常规 4 2 3 2" xfId="1227" xr:uid="{00000000-0005-0000-0000-0000AB020000}"/>
    <cellStyle name="常规 4 2 4" xfId="562" xr:uid="{00000000-0005-0000-0000-0000AC020000}"/>
    <cellStyle name="常规 4 2 4 2" xfId="1228" xr:uid="{00000000-0005-0000-0000-0000AD020000}"/>
    <cellStyle name="常规 4 2 5" xfId="563" xr:uid="{00000000-0005-0000-0000-0000AE020000}"/>
    <cellStyle name="常规 4 2 6" xfId="564" xr:uid="{00000000-0005-0000-0000-0000AF020000}"/>
    <cellStyle name="常规 4 2 7" xfId="565" xr:uid="{00000000-0005-0000-0000-0000B0020000}"/>
    <cellStyle name="常规 4 2 8" xfId="566" xr:uid="{00000000-0005-0000-0000-0000B1020000}"/>
    <cellStyle name="常规 4 2 9" xfId="567" xr:uid="{00000000-0005-0000-0000-0000B2020000}"/>
    <cellStyle name="常规 4 20" xfId="568" xr:uid="{00000000-0005-0000-0000-0000B3020000}"/>
    <cellStyle name="常规 4 20 2" xfId="1229" xr:uid="{00000000-0005-0000-0000-0000B4020000}"/>
    <cellStyle name="常规 4 21" xfId="569" xr:uid="{00000000-0005-0000-0000-0000B5020000}"/>
    <cellStyle name="常规 4 21 2" xfId="1230" xr:uid="{00000000-0005-0000-0000-0000B6020000}"/>
    <cellStyle name="常规 4 22" xfId="570" xr:uid="{00000000-0005-0000-0000-0000B7020000}"/>
    <cellStyle name="常规 4 22 2" xfId="1231" xr:uid="{00000000-0005-0000-0000-0000B8020000}"/>
    <cellStyle name="常规 4 23" xfId="571" xr:uid="{00000000-0005-0000-0000-0000B9020000}"/>
    <cellStyle name="常规 4 23 2" xfId="1232" xr:uid="{00000000-0005-0000-0000-0000BA020000}"/>
    <cellStyle name="常规 4 24" xfId="572" xr:uid="{00000000-0005-0000-0000-0000BB020000}"/>
    <cellStyle name="常规 4 24 2" xfId="1233" xr:uid="{00000000-0005-0000-0000-0000BC020000}"/>
    <cellStyle name="常规 4 3" xfId="573" xr:uid="{00000000-0005-0000-0000-0000BD020000}"/>
    <cellStyle name="常规 4 3 2" xfId="1234" xr:uid="{00000000-0005-0000-0000-0000BE020000}"/>
    <cellStyle name="常规 4 4" xfId="574" xr:uid="{00000000-0005-0000-0000-0000BF020000}"/>
    <cellStyle name="常规 4 4 2" xfId="1235" xr:uid="{00000000-0005-0000-0000-0000C0020000}"/>
    <cellStyle name="常规 4 5" xfId="575" xr:uid="{00000000-0005-0000-0000-0000C1020000}"/>
    <cellStyle name="常规 4 5 2" xfId="1236" xr:uid="{00000000-0005-0000-0000-0000C2020000}"/>
    <cellStyle name="常规 4 6" xfId="576" xr:uid="{00000000-0005-0000-0000-0000C3020000}"/>
    <cellStyle name="常规 4 6 2" xfId="1237" xr:uid="{00000000-0005-0000-0000-0000C4020000}"/>
    <cellStyle name="常规 4 7" xfId="577" xr:uid="{00000000-0005-0000-0000-0000C5020000}"/>
    <cellStyle name="常规 4 7 2" xfId="1238" xr:uid="{00000000-0005-0000-0000-0000C6020000}"/>
    <cellStyle name="常规 4 8" xfId="578" xr:uid="{00000000-0005-0000-0000-0000C7020000}"/>
    <cellStyle name="常规 4 8 2" xfId="1239" xr:uid="{00000000-0005-0000-0000-0000C8020000}"/>
    <cellStyle name="常规 4 9" xfId="579" xr:uid="{00000000-0005-0000-0000-0000C9020000}"/>
    <cellStyle name="常规 4 9 2" xfId="1240" xr:uid="{00000000-0005-0000-0000-0000CA020000}"/>
    <cellStyle name="常规 40" xfId="961" xr:uid="{00000000-0005-0000-0000-0000CB020000}"/>
    <cellStyle name="常规 40 2" xfId="1271" xr:uid="{00000000-0005-0000-0000-0000CC020000}"/>
    <cellStyle name="常规 41" xfId="1272" xr:uid="{00000000-0005-0000-0000-0000CD020000}"/>
    <cellStyle name="常规 41 2" xfId="1274" xr:uid="{00000000-0005-0000-0000-0000CE020000}"/>
    <cellStyle name="常规 41 3" xfId="1273" xr:uid="{00000000-0005-0000-0000-0000CF020000}"/>
    <cellStyle name="常规 5" xfId="580" xr:uid="{00000000-0005-0000-0000-0000D0020000}"/>
    <cellStyle name="常规 5 2" xfId="2" xr:uid="{00000000-0005-0000-0000-0000D1020000}"/>
    <cellStyle name="常规 5 2 2" xfId="581" xr:uid="{00000000-0005-0000-0000-0000D2020000}"/>
    <cellStyle name="常规 6" xfId="582" xr:uid="{00000000-0005-0000-0000-0000D3020000}"/>
    <cellStyle name="常规 6 10" xfId="583" xr:uid="{00000000-0005-0000-0000-0000D4020000}"/>
    <cellStyle name="常规 6 11" xfId="584" xr:uid="{00000000-0005-0000-0000-0000D5020000}"/>
    <cellStyle name="常规 6 12" xfId="585" xr:uid="{00000000-0005-0000-0000-0000D6020000}"/>
    <cellStyle name="常规 6 13" xfId="586" xr:uid="{00000000-0005-0000-0000-0000D7020000}"/>
    <cellStyle name="常规 6 14" xfId="587" xr:uid="{00000000-0005-0000-0000-0000D8020000}"/>
    <cellStyle name="常规 6 15" xfId="588" xr:uid="{00000000-0005-0000-0000-0000D9020000}"/>
    <cellStyle name="常规 6 16" xfId="589" xr:uid="{00000000-0005-0000-0000-0000DA020000}"/>
    <cellStyle name="常规 6 17" xfId="590" xr:uid="{00000000-0005-0000-0000-0000DB020000}"/>
    <cellStyle name="常规 6 18" xfId="591" xr:uid="{00000000-0005-0000-0000-0000DC020000}"/>
    <cellStyle name="常规 6 19" xfId="592" xr:uid="{00000000-0005-0000-0000-0000DD020000}"/>
    <cellStyle name="常规 6 2" xfId="593" xr:uid="{00000000-0005-0000-0000-0000DE020000}"/>
    <cellStyle name="常规 6 2 10" xfId="594" xr:uid="{00000000-0005-0000-0000-0000DF020000}"/>
    <cellStyle name="常规 6 2 10 2" xfId="1241" xr:uid="{00000000-0005-0000-0000-0000E0020000}"/>
    <cellStyle name="常规 6 2 11" xfId="595" xr:uid="{00000000-0005-0000-0000-0000E1020000}"/>
    <cellStyle name="常规 6 2 11 2" xfId="1242" xr:uid="{00000000-0005-0000-0000-0000E2020000}"/>
    <cellStyle name="常规 6 2 12" xfId="596" xr:uid="{00000000-0005-0000-0000-0000E3020000}"/>
    <cellStyle name="常规 6 2 12 2" xfId="1243" xr:uid="{00000000-0005-0000-0000-0000E4020000}"/>
    <cellStyle name="常规 6 2 2" xfId="597" xr:uid="{00000000-0005-0000-0000-0000E5020000}"/>
    <cellStyle name="常规 6 2 2 2" xfId="1244" xr:uid="{00000000-0005-0000-0000-0000E6020000}"/>
    <cellStyle name="常规 6 2 3" xfId="598" xr:uid="{00000000-0005-0000-0000-0000E7020000}"/>
    <cellStyle name="常规 6 2 3 2" xfId="1245" xr:uid="{00000000-0005-0000-0000-0000E8020000}"/>
    <cellStyle name="常规 6 2 4" xfId="599" xr:uid="{00000000-0005-0000-0000-0000E9020000}"/>
    <cellStyle name="常规 6 2 4 2" xfId="1246" xr:uid="{00000000-0005-0000-0000-0000EA020000}"/>
    <cellStyle name="常规 6 2 5" xfId="600" xr:uid="{00000000-0005-0000-0000-0000EB020000}"/>
    <cellStyle name="常规 6 2 5 2" xfId="1247" xr:uid="{00000000-0005-0000-0000-0000EC020000}"/>
    <cellStyle name="常规 6 2 6" xfId="601" xr:uid="{00000000-0005-0000-0000-0000ED020000}"/>
    <cellStyle name="常规 6 2 6 2" xfId="1248" xr:uid="{00000000-0005-0000-0000-0000EE020000}"/>
    <cellStyle name="常规 6 2 7" xfId="602" xr:uid="{00000000-0005-0000-0000-0000EF020000}"/>
    <cellStyle name="常规 6 2 7 2" xfId="1249" xr:uid="{00000000-0005-0000-0000-0000F0020000}"/>
    <cellStyle name="常规 6 2 8" xfId="603" xr:uid="{00000000-0005-0000-0000-0000F1020000}"/>
    <cellStyle name="常规 6 2 8 2" xfId="1250" xr:uid="{00000000-0005-0000-0000-0000F2020000}"/>
    <cellStyle name="常规 6 2 9" xfId="604" xr:uid="{00000000-0005-0000-0000-0000F3020000}"/>
    <cellStyle name="常规 6 2 9 2" xfId="1251" xr:uid="{00000000-0005-0000-0000-0000F4020000}"/>
    <cellStyle name="常规 6 20" xfId="605" xr:uid="{00000000-0005-0000-0000-0000F5020000}"/>
    <cellStyle name="常规 6 21" xfId="606" xr:uid="{00000000-0005-0000-0000-0000F6020000}"/>
    <cellStyle name="常规 6 22" xfId="607" xr:uid="{00000000-0005-0000-0000-0000F7020000}"/>
    <cellStyle name="常规 6 23" xfId="608" xr:uid="{00000000-0005-0000-0000-0000F8020000}"/>
    <cellStyle name="常规 6 24" xfId="609" xr:uid="{00000000-0005-0000-0000-0000F9020000}"/>
    <cellStyle name="常规 6 3" xfId="610" xr:uid="{00000000-0005-0000-0000-0000FA020000}"/>
    <cellStyle name="常规 6 3 2" xfId="1252" xr:uid="{00000000-0005-0000-0000-0000FB020000}"/>
    <cellStyle name="常规 6 4" xfId="611" xr:uid="{00000000-0005-0000-0000-0000FC020000}"/>
    <cellStyle name="常规 6 4 2" xfId="1253" xr:uid="{00000000-0005-0000-0000-0000FD020000}"/>
    <cellStyle name="常规 6 5" xfId="612" xr:uid="{00000000-0005-0000-0000-0000FE020000}"/>
    <cellStyle name="常规 6 6" xfId="613" xr:uid="{00000000-0005-0000-0000-0000FF020000}"/>
    <cellStyle name="常规 6 7" xfId="614" xr:uid="{00000000-0005-0000-0000-000000030000}"/>
    <cellStyle name="常规 6 8" xfId="615" xr:uid="{00000000-0005-0000-0000-000001030000}"/>
    <cellStyle name="常规 6 9" xfId="616" xr:uid="{00000000-0005-0000-0000-000002030000}"/>
    <cellStyle name="常规 7" xfId="617" xr:uid="{00000000-0005-0000-0000-000003030000}"/>
    <cellStyle name="常规 7 10" xfId="618" xr:uid="{00000000-0005-0000-0000-000004030000}"/>
    <cellStyle name="常规 7 11" xfId="619" xr:uid="{00000000-0005-0000-0000-000005030000}"/>
    <cellStyle name="常规 7 12" xfId="620" xr:uid="{00000000-0005-0000-0000-000006030000}"/>
    <cellStyle name="常规 7 13" xfId="621" xr:uid="{00000000-0005-0000-0000-000007030000}"/>
    <cellStyle name="常规 7 14" xfId="622" xr:uid="{00000000-0005-0000-0000-000008030000}"/>
    <cellStyle name="常规 7 15" xfId="623" xr:uid="{00000000-0005-0000-0000-000009030000}"/>
    <cellStyle name="常规 7 16" xfId="624" xr:uid="{00000000-0005-0000-0000-00000A030000}"/>
    <cellStyle name="常规 7 17" xfId="625" xr:uid="{00000000-0005-0000-0000-00000B030000}"/>
    <cellStyle name="常规 7 18" xfId="626" xr:uid="{00000000-0005-0000-0000-00000C030000}"/>
    <cellStyle name="常规 7 19" xfId="627" xr:uid="{00000000-0005-0000-0000-00000D030000}"/>
    <cellStyle name="常规 7 2" xfId="628" xr:uid="{00000000-0005-0000-0000-00000E030000}"/>
    <cellStyle name="常规 7 2 10" xfId="629" xr:uid="{00000000-0005-0000-0000-00000F030000}"/>
    <cellStyle name="常规 7 2 10 2" xfId="1254" xr:uid="{00000000-0005-0000-0000-000010030000}"/>
    <cellStyle name="常规 7 2 11" xfId="630" xr:uid="{00000000-0005-0000-0000-000011030000}"/>
    <cellStyle name="常规 7 2 11 2" xfId="1255" xr:uid="{00000000-0005-0000-0000-000012030000}"/>
    <cellStyle name="常规 7 2 12" xfId="631" xr:uid="{00000000-0005-0000-0000-000013030000}"/>
    <cellStyle name="常规 7 2 12 2" xfId="1256" xr:uid="{00000000-0005-0000-0000-000014030000}"/>
    <cellStyle name="常规 7 2 2" xfId="632" xr:uid="{00000000-0005-0000-0000-000015030000}"/>
    <cellStyle name="常规 7 2 2 2" xfId="1257" xr:uid="{00000000-0005-0000-0000-000016030000}"/>
    <cellStyle name="常规 7 2 3" xfId="633" xr:uid="{00000000-0005-0000-0000-000017030000}"/>
    <cellStyle name="常规 7 2 3 2" xfId="1258" xr:uid="{00000000-0005-0000-0000-000018030000}"/>
    <cellStyle name="常规 7 2 4" xfId="634" xr:uid="{00000000-0005-0000-0000-000019030000}"/>
    <cellStyle name="常规 7 2 4 2" xfId="1259" xr:uid="{00000000-0005-0000-0000-00001A030000}"/>
    <cellStyle name="常规 7 2 5" xfId="635" xr:uid="{00000000-0005-0000-0000-00001B030000}"/>
    <cellStyle name="常规 7 2 5 2" xfId="1260" xr:uid="{00000000-0005-0000-0000-00001C030000}"/>
    <cellStyle name="常规 7 2 6" xfId="636" xr:uid="{00000000-0005-0000-0000-00001D030000}"/>
    <cellStyle name="常规 7 2 6 2" xfId="1261" xr:uid="{00000000-0005-0000-0000-00001E030000}"/>
    <cellStyle name="常规 7 2 7" xfId="637" xr:uid="{00000000-0005-0000-0000-00001F030000}"/>
    <cellStyle name="常规 7 2 7 2" xfId="1262" xr:uid="{00000000-0005-0000-0000-000020030000}"/>
    <cellStyle name="常规 7 2 8" xfId="638" xr:uid="{00000000-0005-0000-0000-000021030000}"/>
    <cellStyle name="常规 7 2 8 2" xfId="1263" xr:uid="{00000000-0005-0000-0000-000022030000}"/>
    <cellStyle name="常规 7 2 9" xfId="639" xr:uid="{00000000-0005-0000-0000-000023030000}"/>
    <cellStyle name="常规 7 2 9 2" xfId="1264" xr:uid="{00000000-0005-0000-0000-000024030000}"/>
    <cellStyle name="常规 7 20" xfId="640" xr:uid="{00000000-0005-0000-0000-000025030000}"/>
    <cellStyle name="常规 7 21" xfId="641" xr:uid="{00000000-0005-0000-0000-000026030000}"/>
    <cellStyle name="常规 7 22" xfId="642" xr:uid="{00000000-0005-0000-0000-000027030000}"/>
    <cellStyle name="常规 7 23" xfId="643" xr:uid="{00000000-0005-0000-0000-000028030000}"/>
    <cellStyle name="常规 7 24" xfId="644" xr:uid="{00000000-0005-0000-0000-000029030000}"/>
    <cellStyle name="常规 7 3" xfId="645" xr:uid="{00000000-0005-0000-0000-00002A030000}"/>
    <cellStyle name="常规 7 3 2" xfId="1265" xr:uid="{00000000-0005-0000-0000-00002B030000}"/>
    <cellStyle name="常规 7 4" xfId="646" xr:uid="{00000000-0005-0000-0000-00002C030000}"/>
    <cellStyle name="常规 7 4 2" xfId="1266" xr:uid="{00000000-0005-0000-0000-00002D030000}"/>
    <cellStyle name="常规 7 5" xfId="647" xr:uid="{00000000-0005-0000-0000-00002E030000}"/>
    <cellStyle name="常规 7 6" xfId="648" xr:uid="{00000000-0005-0000-0000-00002F030000}"/>
    <cellStyle name="常规 7 7" xfId="649" xr:uid="{00000000-0005-0000-0000-000030030000}"/>
    <cellStyle name="常规 7 8" xfId="650" xr:uid="{00000000-0005-0000-0000-000031030000}"/>
    <cellStyle name="常规 7 9" xfId="651" xr:uid="{00000000-0005-0000-0000-000032030000}"/>
    <cellStyle name="常规 8" xfId="652" xr:uid="{00000000-0005-0000-0000-000033030000}"/>
    <cellStyle name="常规 8 2" xfId="1267" xr:uid="{00000000-0005-0000-0000-000034030000}"/>
    <cellStyle name="常规 9" xfId="653" xr:uid="{00000000-0005-0000-0000-000035030000}"/>
    <cellStyle name="常规_SMF目錄&amp;BOM1 " xfId="1279" xr:uid="{9C90979E-D58E-46CA-95A7-1D0F1B3E5B48}"/>
    <cellStyle name="超链接 2" xfId="965" xr:uid="{00000000-0005-0000-0000-000036030000}"/>
    <cellStyle name="好 10" xfId="654" xr:uid="{00000000-0005-0000-0000-000037030000}"/>
    <cellStyle name="好 11" xfId="655" xr:uid="{00000000-0005-0000-0000-000038030000}"/>
    <cellStyle name="好 2" xfId="656" xr:uid="{00000000-0005-0000-0000-000039030000}"/>
    <cellStyle name="好 2 2" xfId="657" xr:uid="{00000000-0005-0000-0000-00003A030000}"/>
    <cellStyle name="好 2 3" xfId="658" xr:uid="{00000000-0005-0000-0000-00003B030000}"/>
    <cellStyle name="好 2 4" xfId="659" xr:uid="{00000000-0005-0000-0000-00003C030000}"/>
    <cellStyle name="好 2 5" xfId="660" xr:uid="{00000000-0005-0000-0000-00003D030000}"/>
    <cellStyle name="好 3" xfId="661" xr:uid="{00000000-0005-0000-0000-00003E030000}"/>
    <cellStyle name="好 4" xfId="662" xr:uid="{00000000-0005-0000-0000-00003F030000}"/>
    <cellStyle name="好 5" xfId="663" xr:uid="{00000000-0005-0000-0000-000040030000}"/>
    <cellStyle name="好 6" xfId="664" xr:uid="{00000000-0005-0000-0000-000041030000}"/>
    <cellStyle name="好 7" xfId="665" xr:uid="{00000000-0005-0000-0000-000042030000}"/>
    <cellStyle name="好 8" xfId="666" xr:uid="{00000000-0005-0000-0000-000043030000}"/>
    <cellStyle name="好 9" xfId="667" xr:uid="{00000000-0005-0000-0000-000044030000}"/>
    <cellStyle name="好_KING" xfId="1276" xr:uid="{EC8FB05E-2704-4962-9A1F-44F98D3EB41A}"/>
    <cellStyle name="汇总 10" xfId="668" xr:uid="{00000000-0005-0000-0000-000045030000}"/>
    <cellStyle name="汇总 10 2" xfId="669" xr:uid="{00000000-0005-0000-0000-000046030000}"/>
    <cellStyle name="汇总 10 2 2" xfId="967" xr:uid="{00000000-0005-0000-0000-000047030000}"/>
    <cellStyle name="汇总 10 3" xfId="966" xr:uid="{00000000-0005-0000-0000-000048030000}"/>
    <cellStyle name="汇总 11" xfId="670" xr:uid="{00000000-0005-0000-0000-000049030000}"/>
    <cellStyle name="汇总 11 2" xfId="671" xr:uid="{00000000-0005-0000-0000-00004A030000}"/>
    <cellStyle name="汇总 11 2 2" xfId="969" xr:uid="{00000000-0005-0000-0000-00004B030000}"/>
    <cellStyle name="汇总 11 3" xfId="968" xr:uid="{00000000-0005-0000-0000-00004C030000}"/>
    <cellStyle name="汇总 2" xfId="672" xr:uid="{00000000-0005-0000-0000-00004D030000}"/>
    <cellStyle name="汇总 2 2" xfId="673" xr:uid="{00000000-0005-0000-0000-00004E030000}"/>
    <cellStyle name="汇总 2 2 2" xfId="674" xr:uid="{00000000-0005-0000-0000-00004F030000}"/>
    <cellStyle name="汇总 2 2 2 2" xfId="972" xr:uid="{00000000-0005-0000-0000-000050030000}"/>
    <cellStyle name="汇总 2 2 3" xfId="971" xr:uid="{00000000-0005-0000-0000-000051030000}"/>
    <cellStyle name="汇总 2 3" xfId="675" xr:uid="{00000000-0005-0000-0000-000052030000}"/>
    <cellStyle name="汇总 2 3 2" xfId="676" xr:uid="{00000000-0005-0000-0000-000053030000}"/>
    <cellStyle name="汇总 2 3 2 2" xfId="974" xr:uid="{00000000-0005-0000-0000-000054030000}"/>
    <cellStyle name="汇总 2 3 3" xfId="973" xr:uid="{00000000-0005-0000-0000-000055030000}"/>
    <cellStyle name="汇总 2 4" xfId="677" xr:uid="{00000000-0005-0000-0000-000056030000}"/>
    <cellStyle name="汇总 2 4 2" xfId="678" xr:uid="{00000000-0005-0000-0000-000057030000}"/>
    <cellStyle name="汇总 2 4 2 2" xfId="976" xr:uid="{00000000-0005-0000-0000-000058030000}"/>
    <cellStyle name="汇总 2 4 3" xfId="975" xr:uid="{00000000-0005-0000-0000-000059030000}"/>
    <cellStyle name="汇总 2 5" xfId="679" xr:uid="{00000000-0005-0000-0000-00005A030000}"/>
    <cellStyle name="汇总 2 5 2" xfId="977" xr:uid="{00000000-0005-0000-0000-00005B030000}"/>
    <cellStyle name="汇总 2 6" xfId="680" xr:uid="{00000000-0005-0000-0000-00005C030000}"/>
    <cellStyle name="汇总 2 6 2" xfId="1101" xr:uid="{00000000-0005-0000-0000-00005D030000}"/>
    <cellStyle name="汇总 2 7" xfId="970" xr:uid="{00000000-0005-0000-0000-00005E030000}"/>
    <cellStyle name="汇总 3" xfId="681" xr:uid="{00000000-0005-0000-0000-00005F030000}"/>
    <cellStyle name="汇总 3 2" xfId="682" xr:uid="{00000000-0005-0000-0000-000060030000}"/>
    <cellStyle name="汇总 3 2 2" xfId="979" xr:uid="{00000000-0005-0000-0000-000061030000}"/>
    <cellStyle name="汇总 3 3" xfId="978" xr:uid="{00000000-0005-0000-0000-000062030000}"/>
    <cellStyle name="汇总 4" xfId="683" xr:uid="{00000000-0005-0000-0000-000063030000}"/>
    <cellStyle name="汇总 4 2" xfId="684" xr:uid="{00000000-0005-0000-0000-000064030000}"/>
    <cellStyle name="汇总 4 2 2" xfId="981" xr:uid="{00000000-0005-0000-0000-000065030000}"/>
    <cellStyle name="汇总 4 3" xfId="980" xr:uid="{00000000-0005-0000-0000-000066030000}"/>
    <cellStyle name="汇总 5" xfId="685" xr:uid="{00000000-0005-0000-0000-000067030000}"/>
    <cellStyle name="汇总 5 2" xfId="686" xr:uid="{00000000-0005-0000-0000-000068030000}"/>
    <cellStyle name="汇总 5 2 2" xfId="983" xr:uid="{00000000-0005-0000-0000-000069030000}"/>
    <cellStyle name="汇总 5 3" xfId="982" xr:uid="{00000000-0005-0000-0000-00006A030000}"/>
    <cellStyle name="汇总 6" xfId="687" xr:uid="{00000000-0005-0000-0000-00006B030000}"/>
    <cellStyle name="汇总 6 2" xfId="688" xr:uid="{00000000-0005-0000-0000-00006C030000}"/>
    <cellStyle name="汇总 6 2 2" xfId="985" xr:uid="{00000000-0005-0000-0000-00006D030000}"/>
    <cellStyle name="汇总 6 3" xfId="984" xr:uid="{00000000-0005-0000-0000-00006E030000}"/>
    <cellStyle name="汇总 7" xfId="689" xr:uid="{00000000-0005-0000-0000-00006F030000}"/>
    <cellStyle name="汇总 7 2" xfId="690" xr:uid="{00000000-0005-0000-0000-000070030000}"/>
    <cellStyle name="汇总 7 2 2" xfId="987" xr:uid="{00000000-0005-0000-0000-000071030000}"/>
    <cellStyle name="汇总 7 3" xfId="986" xr:uid="{00000000-0005-0000-0000-000072030000}"/>
    <cellStyle name="汇总 8" xfId="691" xr:uid="{00000000-0005-0000-0000-000073030000}"/>
    <cellStyle name="汇总 8 2" xfId="692" xr:uid="{00000000-0005-0000-0000-000074030000}"/>
    <cellStyle name="汇总 8 2 2" xfId="989" xr:uid="{00000000-0005-0000-0000-000075030000}"/>
    <cellStyle name="汇总 8 3" xfId="988" xr:uid="{00000000-0005-0000-0000-000076030000}"/>
    <cellStyle name="汇总 9" xfId="693" xr:uid="{00000000-0005-0000-0000-000077030000}"/>
    <cellStyle name="汇总 9 2" xfId="694" xr:uid="{00000000-0005-0000-0000-000078030000}"/>
    <cellStyle name="汇总 9 2 2" xfId="991" xr:uid="{00000000-0005-0000-0000-000079030000}"/>
    <cellStyle name="汇总 9 3" xfId="990" xr:uid="{00000000-0005-0000-0000-00007A030000}"/>
    <cellStyle name="计算 10" xfId="695" xr:uid="{00000000-0005-0000-0000-00007B030000}"/>
    <cellStyle name="计算 10 2" xfId="696" xr:uid="{00000000-0005-0000-0000-00007C030000}"/>
    <cellStyle name="计算 10 2 2" xfId="993" xr:uid="{00000000-0005-0000-0000-00007D030000}"/>
    <cellStyle name="计算 10 3" xfId="992" xr:uid="{00000000-0005-0000-0000-00007E030000}"/>
    <cellStyle name="计算 11" xfId="697" xr:uid="{00000000-0005-0000-0000-00007F030000}"/>
    <cellStyle name="计算 11 2" xfId="698" xr:uid="{00000000-0005-0000-0000-000080030000}"/>
    <cellStyle name="计算 11 2 2" xfId="995" xr:uid="{00000000-0005-0000-0000-000081030000}"/>
    <cellStyle name="计算 11 3" xfId="994" xr:uid="{00000000-0005-0000-0000-000082030000}"/>
    <cellStyle name="计算 2" xfId="699" xr:uid="{00000000-0005-0000-0000-000083030000}"/>
    <cellStyle name="计算 2 2" xfId="700" xr:uid="{00000000-0005-0000-0000-000084030000}"/>
    <cellStyle name="计算 2 2 2" xfId="701" xr:uid="{00000000-0005-0000-0000-000085030000}"/>
    <cellStyle name="计算 2 2 2 2" xfId="998" xr:uid="{00000000-0005-0000-0000-000086030000}"/>
    <cellStyle name="计算 2 2 3" xfId="997" xr:uid="{00000000-0005-0000-0000-000087030000}"/>
    <cellStyle name="计算 2 3" xfId="702" xr:uid="{00000000-0005-0000-0000-000088030000}"/>
    <cellStyle name="计算 2 3 2" xfId="703" xr:uid="{00000000-0005-0000-0000-000089030000}"/>
    <cellStyle name="计算 2 3 2 2" xfId="1000" xr:uid="{00000000-0005-0000-0000-00008A030000}"/>
    <cellStyle name="计算 2 3 3" xfId="999" xr:uid="{00000000-0005-0000-0000-00008B030000}"/>
    <cellStyle name="计算 2 4" xfId="704" xr:uid="{00000000-0005-0000-0000-00008C030000}"/>
    <cellStyle name="计算 2 4 2" xfId="705" xr:uid="{00000000-0005-0000-0000-00008D030000}"/>
    <cellStyle name="计算 2 4 2 2" xfId="1002" xr:uid="{00000000-0005-0000-0000-00008E030000}"/>
    <cellStyle name="计算 2 4 3" xfId="1001" xr:uid="{00000000-0005-0000-0000-00008F030000}"/>
    <cellStyle name="计算 2 5" xfId="706" xr:uid="{00000000-0005-0000-0000-000090030000}"/>
    <cellStyle name="计算 2 5 2" xfId="1003" xr:uid="{00000000-0005-0000-0000-000091030000}"/>
    <cellStyle name="计算 2 6" xfId="707" xr:uid="{00000000-0005-0000-0000-000092030000}"/>
    <cellStyle name="计算 2 6 2" xfId="1102" xr:uid="{00000000-0005-0000-0000-000093030000}"/>
    <cellStyle name="计算 2 7" xfId="996" xr:uid="{00000000-0005-0000-0000-000094030000}"/>
    <cellStyle name="计算 3" xfId="708" xr:uid="{00000000-0005-0000-0000-000095030000}"/>
    <cellStyle name="计算 3 2" xfId="709" xr:uid="{00000000-0005-0000-0000-000096030000}"/>
    <cellStyle name="计算 3 2 2" xfId="1005" xr:uid="{00000000-0005-0000-0000-000097030000}"/>
    <cellStyle name="计算 3 3" xfId="1004" xr:uid="{00000000-0005-0000-0000-000098030000}"/>
    <cellStyle name="计算 4" xfId="710" xr:uid="{00000000-0005-0000-0000-000099030000}"/>
    <cellStyle name="计算 4 2" xfId="711" xr:uid="{00000000-0005-0000-0000-00009A030000}"/>
    <cellStyle name="计算 4 2 2" xfId="1007" xr:uid="{00000000-0005-0000-0000-00009B030000}"/>
    <cellStyle name="计算 4 3" xfId="1006" xr:uid="{00000000-0005-0000-0000-00009C030000}"/>
    <cellStyle name="计算 5" xfId="712" xr:uid="{00000000-0005-0000-0000-00009D030000}"/>
    <cellStyle name="计算 5 2" xfId="713" xr:uid="{00000000-0005-0000-0000-00009E030000}"/>
    <cellStyle name="计算 5 2 2" xfId="1009" xr:uid="{00000000-0005-0000-0000-00009F030000}"/>
    <cellStyle name="计算 5 3" xfId="1008" xr:uid="{00000000-0005-0000-0000-0000A0030000}"/>
    <cellStyle name="计算 6" xfId="714" xr:uid="{00000000-0005-0000-0000-0000A1030000}"/>
    <cellStyle name="计算 6 2" xfId="715" xr:uid="{00000000-0005-0000-0000-0000A2030000}"/>
    <cellStyle name="计算 6 2 2" xfId="1011" xr:uid="{00000000-0005-0000-0000-0000A3030000}"/>
    <cellStyle name="计算 6 3" xfId="1010" xr:uid="{00000000-0005-0000-0000-0000A4030000}"/>
    <cellStyle name="计算 7" xfId="716" xr:uid="{00000000-0005-0000-0000-0000A5030000}"/>
    <cellStyle name="计算 7 2" xfId="717" xr:uid="{00000000-0005-0000-0000-0000A6030000}"/>
    <cellStyle name="计算 7 2 2" xfId="1013" xr:uid="{00000000-0005-0000-0000-0000A7030000}"/>
    <cellStyle name="计算 7 3" xfId="1012" xr:uid="{00000000-0005-0000-0000-0000A8030000}"/>
    <cellStyle name="计算 8" xfId="718" xr:uid="{00000000-0005-0000-0000-0000A9030000}"/>
    <cellStyle name="计算 8 2" xfId="719" xr:uid="{00000000-0005-0000-0000-0000AA030000}"/>
    <cellStyle name="计算 8 2 2" xfId="1015" xr:uid="{00000000-0005-0000-0000-0000AB030000}"/>
    <cellStyle name="计算 8 3" xfId="1014" xr:uid="{00000000-0005-0000-0000-0000AC030000}"/>
    <cellStyle name="计算 9" xfId="720" xr:uid="{00000000-0005-0000-0000-0000AD030000}"/>
    <cellStyle name="计算 9 2" xfId="721" xr:uid="{00000000-0005-0000-0000-0000AE030000}"/>
    <cellStyle name="计算 9 2 2" xfId="1017" xr:uid="{00000000-0005-0000-0000-0000AF030000}"/>
    <cellStyle name="计算 9 3" xfId="1016" xr:uid="{00000000-0005-0000-0000-0000B0030000}"/>
    <cellStyle name="检查单元格 10" xfId="722" xr:uid="{00000000-0005-0000-0000-0000B1030000}"/>
    <cellStyle name="检查单元格 11" xfId="723" xr:uid="{00000000-0005-0000-0000-0000B2030000}"/>
    <cellStyle name="检查单元格 2" xfId="724" xr:uid="{00000000-0005-0000-0000-0000B3030000}"/>
    <cellStyle name="检查单元格 2 2" xfId="725" xr:uid="{00000000-0005-0000-0000-0000B4030000}"/>
    <cellStyle name="检查单元格 2 3" xfId="726" xr:uid="{00000000-0005-0000-0000-0000B5030000}"/>
    <cellStyle name="检查单元格 2 4" xfId="727" xr:uid="{00000000-0005-0000-0000-0000B6030000}"/>
    <cellStyle name="检查单元格 2 5" xfId="728" xr:uid="{00000000-0005-0000-0000-0000B7030000}"/>
    <cellStyle name="检查单元格 3" xfId="729" xr:uid="{00000000-0005-0000-0000-0000B8030000}"/>
    <cellStyle name="检查单元格 4" xfId="730" xr:uid="{00000000-0005-0000-0000-0000B9030000}"/>
    <cellStyle name="检查单元格 5" xfId="731" xr:uid="{00000000-0005-0000-0000-0000BA030000}"/>
    <cellStyle name="检查单元格 6" xfId="732" xr:uid="{00000000-0005-0000-0000-0000BB030000}"/>
    <cellStyle name="检查单元格 7" xfId="733" xr:uid="{00000000-0005-0000-0000-0000BC030000}"/>
    <cellStyle name="检查单元格 8" xfId="734" xr:uid="{00000000-0005-0000-0000-0000BD030000}"/>
    <cellStyle name="检查单元格 9" xfId="735" xr:uid="{00000000-0005-0000-0000-0000BE030000}"/>
    <cellStyle name="解释性文本 10" xfId="736" xr:uid="{00000000-0005-0000-0000-0000BF030000}"/>
    <cellStyle name="解释性文本 11" xfId="737" xr:uid="{00000000-0005-0000-0000-0000C0030000}"/>
    <cellStyle name="解释性文本 2" xfId="738" xr:uid="{00000000-0005-0000-0000-0000C1030000}"/>
    <cellStyle name="解释性文本 2 2" xfId="739" xr:uid="{00000000-0005-0000-0000-0000C2030000}"/>
    <cellStyle name="解释性文本 2 3" xfId="740" xr:uid="{00000000-0005-0000-0000-0000C3030000}"/>
    <cellStyle name="解释性文本 2 4" xfId="741" xr:uid="{00000000-0005-0000-0000-0000C4030000}"/>
    <cellStyle name="解释性文本 2 5" xfId="742" xr:uid="{00000000-0005-0000-0000-0000C5030000}"/>
    <cellStyle name="解释性文本 3" xfId="743" xr:uid="{00000000-0005-0000-0000-0000C6030000}"/>
    <cellStyle name="解释性文本 4" xfId="744" xr:uid="{00000000-0005-0000-0000-0000C7030000}"/>
    <cellStyle name="解释性文本 5" xfId="745" xr:uid="{00000000-0005-0000-0000-0000C8030000}"/>
    <cellStyle name="解释性文本 6" xfId="746" xr:uid="{00000000-0005-0000-0000-0000C9030000}"/>
    <cellStyle name="解释性文本 7" xfId="747" xr:uid="{00000000-0005-0000-0000-0000CA030000}"/>
    <cellStyle name="解释性文本 8" xfId="748" xr:uid="{00000000-0005-0000-0000-0000CB030000}"/>
    <cellStyle name="解释性文本 9" xfId="749" xr:uid="{00000000-0005-0000-0000-0000CC030000}"/>
    <cellStyle name="警告文本 10" xfId="750" xr:uid="{00000000-0005-0000-0000-0000CD030000}"/>
    <cellStyle name="警告文本 11" xfId="751" xr:uid="{00000000-0005-0000-0000-0000CE030000}"/>
    <cellStyle name="警告文本 2" xfId="752" xr:uid="{00000000-0005-0000-0000-0000CF030000}"/>
    <cellStyle name="警告文本 2 2" xfId="753" xr:uid="{00000000-0005-0000-0000-0000D0030000}"/>
    <cellStyle name="警告文本 2 3" xfId="754" xr:uid="{00000000-0005-0000-0000-0000D1030000}"/>
    <cellStyle name="警告文本 2 4" xfId="755" xr:uid="{00000000-0005-0000-0000-0000D2030000}"/>
    <cellStyle name="警告文本 2 5" xfId="756" xr:uid="{00000000-0005-0000-0000-0000D3030000}"/>
    <cellStyle name="警告文本 3" xfId="757" xr:uid="{00000000-0005-0000-0000-0000D4030000}"/>
    <cellStyle name="警告文本 4" xfId="758" xr:uid="{00000000-0005-0000-0000-0000D5030000}"/>
    <cellStyle name="警告文本 5" xfId="759" xr:uid="{00000000-0005-0000-0000-0000D6030000}"/>
    <cellStyle name="警告文本 6" xfId="760" xr:uid="{00000000-0005-0000-0000-0000D7030000}"/>
    <cellStyle name="警告文本 7" xfId="761" xr:uid="{00000000-0005-0000-0000-0000D8030000}"/>
    <cellStyle name="警告文本 8" xfId="762" xr:uid="{00000000-0005-0000-0000-0000D9030000}"/>
    <cellStyle name="警告文本 9" xfId="763" xr:uid="{00000000-0005-0000-0000-0000DA030000}"/>
    <cellStyle name="链接单元格 10" xfId="764" xr:uid="{00000000-0005-0000-0000-0000DB030000}"/>
    <cellStyle name="链接单元格 11" xfId="765" xr:uid="{00000000-0005-0000-0000-0000DC030000}"/>
    <cellStyle name="链接单元格 2" xfId="766" xr:uid="{00000000-0005-0000-0000-0000DD030000}"/>
    <cellStyle name="链接单元格 2 2" xfId="767" xr:uid="{00000000-0005-0000-0000-0000DE030000}"/>
    <cellStyle name="链接单元格 2 3" xfId="768" xr:uid="{00000000-0005-0000-0000-0000DF030000}"/>
    <cellStyle name="链接单元格 2 4" xfId="769" xr:uid="{00000000-0005-0000-0000-0000E0030000}"/>
    <cellStyle name="链接单元格 2 5" xfId="770" xr:uid="{00000000-0005-0000-0000-0000E1030000}"/>
    <cellStyle name="链接单元格 3" xfId="771" xr:uid="{00000000-0005-0000-0000-0000E2030000}"/>
    <cellStyle name="链接单元格 4" xfId="772" xr:uid="{00000000-0005-0000-0000-0000E3030000}"/>
    <cellStyle name="链接单元格 5" xfId="773" xr:uid="{00000000-0005-0000-0000-0000E4030000}"/>
    <cellStyle name="链接单元格 6" xfId="774" xr:uid="{00000000-0005-0000-0000-0000E5030000}"/>
    <cellStyle name="链接单元格 7" xfId="775" xr:uid="{00000000-0005-0000-0000-0000E6030000}"/>
    <cellStyle name="链接单元格 8" xfId="776" xr:uid="{00000000-0005-0000-0000-0000E7030000}"/>
    <cellStyle name="链接单元格 9" xfId="777" xr:uid="{00000000-0005-0000-0000-0000E8030000}"/>
    <cellStyle name="千位分隔 2" xfId="14" xr:uid="{00000000-0005-0000-0000-0000E9030000}"/>
    <cellStyle name="千位分隔 2 2" xfId="778" xr:uid="{00000000-0005-0000-0000-0000EA030000}"/>
    <cellStyle name="千位分隔 2 2 2" xfId="1018" xr:uid="{00000000-0005-0000-0000-0000EB030000}"/>
    <cellStyle name="千位分隔 2 3" xfId="1268" xr:uid="{00000000-0005-0000-0000-0000EC030000}"/>
    <cellStyle name="千位分隔 3" xfId="779" xr:uid="{00000000-0005-0000-0000-0000ED030000}"/>
    <cellStyle name="千位分隔 3 2" xfId="1269" xr:uid="{00000000-0005-0000-0000-0000EE030000}"/>
    <cellStyle name="千位分隔 3 3" xfId="1019" xr:uid="{00000000-0005-0000-0000-0000EF030000}"/>
    <cellStyle name="千位分隔 4" xfId="1100" xr:uid="{00000000-0005-0000-0000-0000F0030000}"/>
    <cellStyle name="强调文字颜色 1 10" xfId="780" xr:uid="{00000000-0005-0000-0000-0000F1030000}"/>
    <cellStyle name="强调文字颜色 1 11" xfId="781" xr:uid="{00000000-0005-0000-0000-0000F2030000}"/>
    <cellStyle name="强调文字颜色 1 2" xfId="782" xr:uid="{00000000-0005-0000-0000-0000F3030000}"/>
    <cellStyle name="强调文字颜色 1 2 2" xfId="783" xr:uid="{00000000-0005-0000-0000-0000F4030000}"/>
    <cellStyle name="强调文字颜色 1 2 3" xfId="784" xr:uid="{00000000-0005-0000-0000-0000F5030000}"/>
    <cellStyle name="强调文字颜色 1 2 4" xfId="785" xr:uid="{00000000-0005-0000-0000-0000F6030000}"/>
    <cellStyle name="强调文字颜色 1 2 5" xfId="786" xr:uid="{00000000-0005-0000-0000-0000F7030000}"/>
    <cellStyle name="强调文字颜色 1 3" xfId="787" xr:uid="{00000000-0005-0000-0000-0000F8030000}"/>
    <cellStyle name="强调文字颜色 1 4" xfId="788" xr:uid="{00000000-0005-0000-0000-0000F9030000}"/>
    <cellStyle name="强调文字颜色 1 5" xfId="789" xr:uid="{00000000-0005-0000-0000-0000FA030000}"/>
    <cellStyle name="强调文字颜色 1 6" xfId="790" xr:uid="{00000000-0005-0000-0000-0000FB030000}"/>
    <cellStyle name="强调文字颜色 1 7" xfId="791" xr:uid="{00000000-0005-0000-0000-0000FC030000}"/>
    <cellStyle name="强调文字颜色 1 8" xfId="792" xr:uid="{00000000-0005-0000-0000-0000FD030000}"/>
    <cellStyle name="强调文字颜色 1 9" xfId="793" xr:uid="{00000000-0005-0000-0000-0000FE030000}"/>
    <cellStyle name="强调文字颜色 2 10" xfId="794" xr:uid="{00000000-0005-0000-0000-0000FF030000}"/>
    <cellStyle name="强调文字颜色 2 11" xfId="795" xr:uid="{00000000-0005-0000-0000-000000040000}"/>
    <cellStyle name="强调文字颜色 2 2" xfId="796" xr:uid="{00000000-0005-0000-0000-000001040000}"/>
    <cellStyle name="强调文字颜色 2 2 2" xfId="797" xr:uid="{00000000-0005-0000-0000-000002040000}"/>
    <cellStyle name="强调文字颜色 2 2 3" xfId="798" xr:uid="{00000000-0005-0000-0000-000003040000}"/>
    <cellStyle name="强调文字颜色 2 2 4" xfId="799" xr:uid="{00000000-0005-0000-0000-000004040000}"/>
    <cellStyle name="强调文字颜色 2 2 5" xfId="800" xr:uid="{00000000-0005-0000-0000-000005040000}"/>
    <cellStyle name="强调文字颜色 2 3" xfId="801" xr:uid="{00000000-0005-0000-0000-000006040000}"/>
    <cellStyle name="强调文字颜色 2 4" xfId="802" xr:uid="{00000000-0005-0000-0000-000007040000}"/>
    <cellStyle name="强调文字颜色 2 5" xfId="803" xr:uid="{00000000-0005-0000-0000-000008040000}"/>
    <cellStyle name="强调文字颜色 2 6" xfId="804" xr:uid="{00000000-0005-0000-0000-000009040000}"/>
    <cellStyle name="强调文字颜色 2 7" xfId="805" xr:uid="{00000000-0005-0000-0000-00000A040000}"/>
    <cellStyle name="强调文字颜色 2 8" xfId="806" xr:uid="{00000000-0005-0000-0000-00000B040000}"/>
    <cellStyle name="强调文字颜色 2 9" xfId="807" xr:uid="{00000000-0005-0000-0000-00000C040000}"/>
    <cellStyle name="强调文字颜色 3 10" xfId="808" xr:uid="{00000000-0005-0000-0000-00000D040000}"/>
    <cellStyle name="强调文字颜色 3 11" xfId="809" xr:uid="{00000000-0005-0000-0000-00000E040000}"/>
    <cellStyle name="强调文字颜色 3 2" xfId="810" xr:uid="{00000000-0005-0000-0000-00000F040000}"/>
    <cellStyle name="强调文字颜色 3 2 2" xfId="811" xr:uid="{00000000-0005-0000-0000-000010040000}"/>
    <cellStyle name="强调文字颜色 3 2 3" xfId="812" xr:uid="{00000000-0005-0000-0000-000011040000}"/>
    <cellStyle name="强调文字颜色 3 2 4" xfId="813" xr:uid="{00000000-0005-0000-0000-000012040000}"/>
    <cellStyle name="强调文字颜色 3 2 5" xfId="814" xr:uid="{00000000-0005-0000-0000-000013040000}"/>
    <cellStyle name="强调文字颜色 3 3" xfId="815" xr:uid="{00000000-0005-0000-0000-000014040000}"/>
    <cellStyle name="强调文字颜色 3 4" xfId="816" xr:uid="{00000000-0005-0000-0000-000015040000}"/>
    <cellStyle name="强调文字颜色 3 5" xfId="817" xr:uid="{00000000-0005-0000-0000-000016040000}"/>
    <cellStyle name="强调文字颜色 3 6" xfId="818" xr:uid="{00000000-0005-0000-0000-000017040000}"/>
    <cellStyle name="强调文字颜色 3 7" xfId="819" xr:uid="{00000000-0005-0000-0000-000018040000}"/>
    <cellStyle name="强调文字颜色 3 8" xfId="820" xr:uid="{00000000-0005-0000-0000-000019040000}"/>
    <cellStyle name="强调文字颜色 3 9" xfId="821" xr:uid="{00000000-0005-0000-0000-00001A040000}"/>
    <cellStyle name="强调文字颜色 4 10" xfId="822" xr:uid="{00000000-0005-0000-0000-00001B040000}"/>
    <cellStyle name="强调文字颜色 4 11" xfId="823" xr:uid="{00000000-0005-0000-0000-00001C040000}"/>
    <cellStyle name="强调文字颜色 4 2" xfId="824" xr:uid="{00000000-0005-0000-0000-00001D040000}"/>
    <cellStyle name="强调文字颜色 4 2 2" xfId="825" xr:uid="{00000000-0005-0000-0000-00001E040000}"/>
    <cellStyle name="强调文字颜色 4 2 3" xfId="826" xr:uid="{00000000-0005-0000-0000-00001F040000}"/>
    <cellStyle name="强调文字颜色 4 2 4" xfId="827" xr:uid="{00000000-0005-0000-0000-000020040000}"/>
    <cellStyle name="强调文字颜色 4 2 5" xfId="828" xr:uid="{00000000-0005-0000-0000-000021040000}"/>
    <cellStyle name="强调文字颜色 4 3" xfId="829" xr:uid="{00000000-0005-0000-0000-000022040000}"/>
    <cellStyle name="强调文字颜色 4 4" xfId="830" xr:uid="{00000000-0005-0000-0000-000023040000}"/>
    <cellStyle name="强调文字颜色 4 5" xfId="831" xr:uid="{00000000-0005-0000-0000-000024040000}"/>
    <cellStyle name="强调文字颜色 4 6" xfId="832" xr:uid="{00000000-0005-0000-0000-000025040000}"/>
    <cellStyle name="强调文字颜色 4 7" xfId="833" xr:uid="{00000000-0005-0000-0000-000026040000}"/>
    <cellStyle name="强调文字颜色 4 8" xfId="834" xr:uid="{00000000-0005-0000-0000-000027040000}"/>
    <cellStyle name="强调文字颜色 4 9" xfId="835" xr:uid="{00000000-0005-0000-0000-000028040000}"/>
    <cellStyle name="强调文字颜色 5 10" xfId="836" xr:uid="{00000000-0005-0000-0000-000029040000}"/>
    <cellStyle name="强调文字颜色 5 11" xfId="837" xr:uid="{00000000-0005-0000-0000-00002A040000}"/>
    <cellStyle name="强调文字颜色 5 2" xfId="838" xr:uid="{00000000-0005-0000-0000-00002B040000}"/>
    <cellStyle name="强调文字颜色 5 2 2" xfId="839" xr:uid="{00000000-0005-0000-0000-00002C040000}"/>
    <cellStyle name="强调文字颜色 5 2 3" xfId="840" xr:uid="{00000000-0005-0000-0000-00002D040000}"/>
    <cellStyle name="强调文字颜色 5 2 4" xfId="841" xr:uid="{00000000-0005-0000-0000-00002E040000}"/>
    <cellStyle name="强调文字颜色 5 2 5" xfId="842" xr:uid="{00000000-0005-0000-0000-00002F040000}"/>
    <cellStyle name="强调文字颜色 5 3" xfId="843" xr:uid="{00000000-0005-0000-0000-000030040000}"/>
    <cellStyle name="强调文字颜色 5 4" xfId="844" xr:uid="{00000000-0005-0000-0000-000031040000}"/>
    <cellStyle name="强调文字颜色 5 5" xfId="845" xr:uid="{00000000-0005-0000-0000-000032040000}"/>
    <cellStyle name="强调文字颜色 5 6" xfId="846" xr:uid="{00000000-0005-0000-0000-000033040000}"/>
    <cellStyle name="强调文字颜色 5 7" xfId="847" xr:uid="{00000000-0005-0000-0000-000034040000}"/>
    <cellStyle name="强调文字颜色 5 8" xfId="848" xr:uid="{00000000-0005-0000-0000-000035040000}"/>
    <cellStyle name="强调文字颜色 5 9" xfId="849" xr:uid="{00000000-0005-0000-0000-000036040000}"/>
    <cellStyle name="强调文字颜色 6 10" xfId="850" xr:uid="{00000000-0005-0000-0000-000037040000}"/>
    <cellStyle name="强调文字颜色 6 11" xfId="851" xr:uid="{00000000-0005-0000-0000-000038040000}"/>
    <cellStyle name="强调文字颜色 6 2" xfId="852" xr:uid="{00000000-0005-0000-0000-000039040000}"/>
    <cellStyle name="强调文字颜色 6 2 2" xfId="853" xr:uid="{00000000-0005-0000-0000-00003A040000}"/>
    <cellStyle name="强调文字颜色 6 2 3" xfId="854" xr:uid="{00000000-0005-0000-0000-00003B040000}"/>
    <cellStyle name="强调文字颜色 6 2 4" xfId="855" xr:uid="{00000000-0005-0000-0000-00003C040000}"/>
    <cellStyle name="强调文字颜色 6 2 5" xfId="856" xr:uid="{00000000-0005-0000-0000-00003D040000}"/>
    <cellStyle name="强调文字颜色 6 3" xfId="857" xr:uid="{00000000-0005-0000-0000-00003E040000}"/>
    <cellStyle name="强调文字颜色 6 4" xfId="858" xr:uid="{00000000-0005-0000-0000-00003F040000}"/>
    <cellStyle name="强调文字颜色 6 5" xfId="859" xr:uid="{00000000-0005-0000-0000-000040040000}"/>
    <cellStyle name="强调文字颜色 6 6" xfId="860" xr:uid="{00000000-0005-0000-0000-000041040000}"/>
    <cellStyle name="强调文字颜色 6 7" xfId="861" xr:uid="{00000000-0005-0000-0000-000042040000}"/>
    <cellStyle name="强调文字颜色 6 8" xfId="862" xr:uid="{00000000-0005-0000-0000-000043040000}"/>
    <cellStyle name="强调文字颜色 6 9" xfId="863" xr:uid="{00000000-0005-0000-0000-000044040000}"/>
    <cellStyle name="适中 10" xfId="864" xr:uid="{00000000-0005-0000-0000-000045040000}"/>
    <cellStyle name="适中 11" xfId="865" xr:uid="{00000000-0005-0000-0000-000046040000}"/>
    <cellStyle name="适中 2" xfId="866" xr:uid="{00000000-0005-0000-0000-000047040000}"/>
    <cellStyle name="适中 2 2" xfId="867" xr:uid="{00000000-0005-0000-0000-000048040000}"/>
    <cellStyle name="适中 2 3" xfId="868" xr:uid="{00000000-0005-0000-0000-000049040000}"/>
    <cellStyle name="适中 2 4" xfId="869" xr:uid="{00000000-0005-0000-0000-00004A040000}"/>
    <cellStyle name="适中 2 5" xfId="870" xr:uid="{00000000-0005-0000-0000-00004B040000}"/>
    <cellStyle name="适中 3" xfId="871" xr:uid="{00000000-0005-0000-0000-00004C040000}"/>
    <cellStyle name="适中 4" xfId="872" xr:uid="{00000000-0005-0000-0000-00004D040000}"/>
    <cellStyle name="适中 5" xfId="873" xr:uid="{00000000-0005-0000-0000-00004E040000}"/>
    <cellStyle name="适中 6" xfId="874" xr:uid="{00000000-0005-0000-0000-00004F040000}"/>
    <cellStyle name="适中 7" xfId="875" xr:uid="{00000000-0005-0000-0000-000050040000}"/>
    <cellStyle name="适中 8" xfId="876" xr:uid="{00000000-0005-0000-0000-000051040000}"/>
    <cellStyle name="适中 9" xfId="877" xr:uid="{00000000-0005-0000-0000-000052040000}"/>
    <cellStyle name="输出 10" xfId="878" xr:uid="{00000000-0005-0000-0000-000053040000}"/>
    <cellStyle name="输出 10 2" xfId="879" xr:uid="{00000000-0005-0000-0000-000054040000}"/>
    <cellStyle name="输出 10 2 2" xfId="1021" xr:uid="{00000000-0005-0000-0000-000055040000}"/>
    <cellStyle name="输出 10 3" xfId="1020" xr:uid="{00000000-0005-0000-0000-000056040000}"/>
    <cellStyle name="输出 11" xfId="880" xr:uid="{00000000-0005-0000-0000-000057040000}"/>
    <cellStyle name="输出 11 2" xfId="881" xr:uid="{00000000-0005-0000-0000-000058040000}"/>
    <cellStyle name="输出 11 2 2" xfId="1023" xr:uid="{00000000-0005-0000-0000-000059040000}"/>
    <cellStyle name="输出 11 3" xfId="1022" xr:uid="{00000000-0005-0000-0000-00005A040000}"/>
    <cellStyle name="输出 2" xfId="882" xr:uid="{00000000-0005-0000-0000-00005B040000}"/>
    <cellStyle name="输出 2 2" xfId="883" xr:uid="{00000000-0005-0000-0000-00005C040000}"/>
    <cellStyle name="输出 2 2 2" xfId="884" xr:uid="{00000000-0005-0000-0000-00005D040000}"/>
    <cellStyle name="输出 2 2 2 2" xfId="1026" xr:uid="{00000000-0005-0000-0000-00005E040000}"/>
    <cellStyle name="输出 2 2 3" xfId="1025" xr:uid="{00000000-0005-0000-0000-00005F040000}"/>
    <cellStyle name="输出 2 3" xfId="885" xr:uid="{00000000-0005-0000-0000-000060040000}"/>
    <cellStyle name="输出 2 3 2" xfId="886" xr:uid="{00000000-0005-0000-0000-000061040000}"/>
    <cellStyle name="输出 2 3 2 2" xfId="1028" xr:uid="{00000000-0005-0000-0000-000062040000}"/>
    <cellStyle name="输出 2 3 3" xfId="1027" xr:uid="{00000000-0005-0000-0000-000063040000}"/>
    <cellStyle name="输出 2 4" xfId="887" xr:uid="{00000000-0005-0000-0000-000064040000}"/>
    <cellStyle name="输出 2 4 2" xfId="888" xr:uid="{00000000-0005-0000-0000-000065040000}"/>
    <cellStyle name="输出 2 4 2 2" xfId="1030" xr:uid="{00000000-0005-0000-0000-000066040000}"/>
    <cellStyle name="输出 2 4 3" xfId="1029" xr:uid="{00000000-0005-0000-0000-000067040000}"/>
    <cellStyle name="输出 2 5" xfId="889" xr:uid="{00000000-0005-0000-0000-000068040000}"/>
    <cellStyle name="输出 2 5 2" xfId="1031" xr:uid="{00000000-0005-0000-0000-000069040000}"/>
    <cellStyle name="输出 2 6" xfId="890" xr:uid="{00000000-0005-0000-0000-00006A040000}"/>
    <cellStyle name="输出 2 6 2" xfId="1103" xr:uid="{00000000-0005-0000-0000-00006B040000}"/>
    <cellStyle name="输出 2 7" xfId="1024" xr:uid="{00000000-0005-0000-0000-00006C040000}"/>
    <cellStyle name="输出 3" xfId="891" xr:uid="{00000000-0005-0000-0000-00006D040000}"/>
    <cellStyle name="输出 3 2" xfId="892" xr:uid="{00000000-0005-0000-0000-00006E040000}"/>
    <cellStyle name="输出 3 2 2" xfId="1033" xr:uid="{00000000-0005-0000-0000-00006F040000}"/>
    <cellStyle name="输出 3 3" xfId="1032" xr:uid="{00000000-0005-0000-0000-000070040000}"/>
    <cellStyle name="输出 4" xfId="893" xr:uid="{00000000-0005-0000-0000-000071040000}"/>
    <cellStyle name="输出 4 2" xfId="894" xr:uid="{00000000-0005-0000-0000-000072040000}"/>
    <cellStyle name="输出 4 2 2" xfId="1035" xr:uid="{00000000-0005-0000-0000-000073040000}"/>
    <cellStyle name="输出 4 3" xfId="1034" xr:uid="{00000000-0005-0000-0000-000074040000}"/>
    <cellStyle name="输出 5" xfId="895" xr:uid="{00000000-0005-0000-0000-000075040000}"/>
    <cellStyle name="输出 5 2" xfId="896" xr:uid="{00000000-0005-0000-0000-000076040000}"/>
    <cellStyle name="输出 5 2 2" xfId="1037" xr:uid="{00000000-0005-0000-0000-000077040000}"/>
    <cellStyle name="输出 5 3" xfId="1036" xr:uid="{00000000-0005-0000-0000-000078040000}"/>
    <cellStyle name="输出 6" xfId="897" xr:uid="{00000000-0005-0000-0000-000079040000}"/>
    <cellStyle name="输出 6 2" xfId="898" xr:uid="{00000000-0005-0000-0000-00007A040000}"/>
    <cellStyle name="输出 6 2 2" xfId="1039" xr:uid="{00000000-0005-0000-0000-00007B040000}"/>
    <cellStyle name="输出 6 3" xfId="1038" xr:uid="{00000000-0005-0000-0000-00007C040000}"/>
    <cellStyle name="输出 7" xfId="899" xr:uid="{00000000-0005-0000-0000-00007D040000}"/>
    <cellStyle name="输出 7 2" xfId="900" xr:uid="{00000000-0005-0000-0000-00007E040000}"/>
    <cellStyle name="输出 7 2 2" xfId="1041" xr:uid="{00000000-0005-0000-0000-00007F040000}"/>
    <cellStyle name="输出 7 3" xfId="1040" xr:uid="{00000000-0005-0000-0000-000080040000}"/>
    <cellStyle name="输出 8" xfId="901" xr:uid="{00000000-0005-0000-0000-000081040000}"/>
    <cellStyle name="输出 8 2" xfId="902" xr:uid="{00000000-0005-0000-0000-000082040000}"/>
    <cellStyle name="输出 8 2 2" xfId="1043" xr:uid="{00000000-0005-0000-0000-000083040000}"/>
    <cellStyle name="输出 8 3" xfId="1042" xr:uid="{00000000-0005-0000-0000-000084040000}"/>
    <cellStyle name="输出 9" xfId="903" xr:uid="{00000000-0005-0000-0000-000085040000}"/>
    <cellStyle name="输出 9 2" xfId="904" xr:uid="{00000000-0005-0000-0000-000086040000}"/>
    <cellStyle name="输出 9 2 2" xfId="1045" xr:uid="{00000000-0005-0000-0000-000087040000}"/>
    <cellStyle name="输出 9 3" xfId="1044" xr:uid="{00000000-0005-0000-0000-000088040000}"/>
    <cellStyle name="输入 10" xfId="905" xr:uid="{00000000-0005-0000-0000-000089040000}"/>
    <cellStyle name="输入 10 2" xfId="906" xr:uid="{00000000-0005-0000-0000-00008A040000}"/>
    <cellStyle name="输入 10 2 2" xfId="1047" xr:uid="{00000000-0005-0000-0000-00008B040000}"/>
    <cellStyle name="输入 10 3" xfId="1046" xr:uid="{00000000-0005-0000-0000-00008C040000}"/>
    <cellStyle name="输入 11" xfId="907" xr:uid="{00000000-0005-0000-0000-00008D040000}"/>
    <cellStyle name="输入 11 2" xfId="908" xr:uid="{00000000-0005-0000-0000-00008E040000}"/>
    <cellStyle name="输入 11 2 2" xfId="1049" xr:uid="{00000000-0005-0000-0000-00008F040000}"/>
    <cellStyle name="输入 11 3" xfId="1048" xr:uid="{00000000-0005-0000-0000-000090040000}"/>
    <cellStyle name="输入 2" xfId="909" xr:uid="{00000000-0005-0000-0000-000091040000}"/>
    <cellStyle name="输入 2 2" xfId="910" xr:uid="{00000000-0005-0000-0000-000092040000}"/>
    <cellStyle name="输入 2 2 2" xfId="911" xr:uid="{00000000-0005-0000-0000-000093040000}"/>
    <cellStyle name="输入 2 2 2 2" xfId="1052" xr:uid="{00000000-0005-0000-0000-000094040000}"/>
    <cellStyle name="输入 2 2 3" xfId="1051" xr:uid="{00000000-0005-0000-0000-000095040000}"/>
    <cellStyle name="输入 2 3" xfId="912" xr:uid="{00000000-0005-0000-0000-000096040000}"/>
    <cellStyle name="输入 2 3 2" xfId="913" xr:uid="{00000000-0005-0000-0000-000097040000}"/>
    <cellStyle name="输入 2 3 2 2" xfId="1054" xr:uid="{00000000-0005-0000-0000-000098040000}"/>
    <cellStyle name="输入 2 3 3" xfId="1053" xr:uid="{00000000-0005-0000-0000-000099040000}"/>
    <cellStyle name="输入 2 4" xfId="914" xr:uid="{00000000-0005-0000-0000-00009A040000}"/>
    <cellStyle name="输入 2 4 2" xfId="915" xr:uid="{00000000-0005-0000-0000-00009B040000}"/>
    <cellStyle name="输入 2 4 2 2" xfId="1056" xr:uid="{00000000-0005-0000-0000-00009C040000}"/>
    <cellStyle name="输入 2 4 3" xfId="1055" xr:uid="{00000000-0005-0000-0000-00009D040000}"/>
    <cellStyle name="输入 2 5" xfId="916" xr:uid="{00000000-0005-0000-0000-00009E040000}"/>
    <cellStyle name="输入 2 5 2" xfId="1057" xr:uid="{00000000-0005-0000-0000-00009F040000}"/>
    <cellStyle name="输入 2 6" xfId="917" xr:uid="{00000000-0005-0000-0000-0000A0040000}"/>
    <cellStyle name="输入 2 6 2" xfId="1104" xr:uid="{00000000-0005-0000-0000-0000A1040000}"/>
    <cellStyle name="输入 2 7" xfId="1050" xr:uid="{00000000-0005-0000-0000-0000A2040000}"/>
    <cellStyle name="输入 3" xfId="918" xr:uid="{00000000-0005-0000-0000-0000A3040000}"/>
    <cellStyle name="输入 3 2" xfId="919" xr:uid="{00000000-0005-0000-0000-0000A4040000}"/>
    <cellStyle name="输入 3 2 2" xfId="1059" xr:uid="{00000000-0005-0000-0000-0000A5040000}"/>
    <cellStyle name="输入 3 3" xfId="1058" xr:uid="{00000000-0005-0000-0000-0000A6040000}"/>
    <cellStyle name="输入 4" xfId="920" xr:uid="{00000000-0005-0000-0000-0000A7040000}"/>
    <cellStyle name="输入 4 2" xfId="921" xr:uid="{00000000-0005-0000-0000-0000A8040000}"/>
    <cellStyle name="输入 4 2 2" xfId="1061" xr:uid="{00000000-0005-0000-0000-0000A9040000}"/>
    <cellStyle name="输入 4 3" xfId="1060" xr:uid="{00000000-0005-0000-0000-0000AA040000}"/>
    <cellStyle name="输入 5" xfId="922" xr:uid="{00000000-0005-0000-0000-0000AB040000}"/>
    <cellStyle name="输入 5 2" xfId="923" xr:uid="{00000000-0005-0000-0000-0000AC040000}"/>
    <cellStyle name="输入 5 2 2" xfId="1063" xr:uid="{00000000-0005-0000-0000-0000AD040000}"/>
    <cellStyle name="输入 5 3" xfId="1062" xr:uid="{00000000-0005-0000-0000-0000AE040000}"/>
    <cellStyle name="输入 6" xfId="924" xr:uid="{00000000-0005-0000-0000-0000AF040000}"/>
    <cellStyle name="输入 6 2" xfId="925" xr:uid="{00000000-0005-0000-0000-0000B0040000}"/>
    <cellStyle name="输入 6 2 2" xfId="1065" xr:uid="{00000000-0005-0000-0000-0000B1040000}"/>
    <cellStyle name="输入 6 3" xfId="1064" xr:uid="{00000000-0005-0000-0000-0000B2040000}"/>
    <cellStyle name="输入 7" xfId="926" xr:uid="{00000000-0005-0000-0000-0000B3040000}"/>
    <cellStyle name="输入 7 2" xfId="927" xr:uid="{00000000-0005-0000-0000-0000B4040000}"/>
    <cellStyle name="输入 7 2 2" xfId="1067" xr:uid="{00000000-0005-0000-0000-0000B5040000}"/>
    <cellStyle name="输入 7 3" xfId="1066" xr:uid="{00000000-0005-0000-0000-0000B6040000}"/>
    <cellStyle name="输入 8" xfId="928" xr:uid="{00000000-0005-0000-0000-0000B7040000}"/>
    <cellStyle name="输入 8 2" xfId="929" xr:uid="{00000000-0005-0000-0000-0000B8040000}"/>
    <cellStyle name="输入 8 2 2" xfId="1069" xr:uid="{00000000-0005-0000-0000-0000B9040000}"/>
    <cellStyle name="输入 8 3" xfId="1068" xr:uid="{00000000-0005-0000-0000-0000BA040000}"/>
    <cellStyle name="输入 9" xfId="930" xr:uid="{00000000-0005-0000-0000-0000BB040000}"/>
    <cellStyle name="输入 9 2" xfId="931" xr:uid="{00000000-0005-0000-0000-0000BC040000}"/>
    <cellStyle name="输入 9 2 2" xfId="1071" xr:uid="{00000000-0005-0000-0000-0000BD040000}"/>
    <cellStyle name="输入 9 3" xfId="1070" xr:uid="{00000000-0005-0000-0000-0000BE040000}"/>
    <cellStyle name="样式 1" xfId="4" xr:uid="{00000000-0005-0000-0000-0000BF040000}"/>
    <cellStyle name="样式 1 10" xfId="5" xr:uid="{00000000-0005-0000-0000-0000C0040000}"/>
    <cellStyle name="样式 1 10 2" xfId="962" xr:uid="{00000000-0005-0000-0000-0000C1040000}"/>
    <cellStyle name="样式 1 2" xfId="1270" xr:uid="{00000000-0005-0000-0000-0000C2040000}"/>
    <cellStyle name="注释 10" xfId="932" xr:uid="{00000000-0005-0000-0000-0000C3040000}"/>
    <cellStyle name="注释 10 2" xfId="933" xr:uid="{00000000-0005-0000-0000-0000C4040000}"/>
    <cellStyle name="注释 10 2 2" xfId="1073" xr:uid="{00000000-0005-0000-0000-0000C5040000}"/>
    <cellStyle name="注释 10 3" xfId="1072" xr:uid="{00000000-0005-0000-0000-0000C6040000}"/>
    <cellStyle name="注释 11" xfId="934" xr:uid="{00000000-0005-0000-0000-0000C7040000}"/>
    <cellStyle name="注释 11 2" xfId="935" xr:uid="{00000000-0005-0000-0000-0000C8040000}"/>
    <cellStyle name="注释 11 2 2" xfId="1075" xr:uid="{00000000-0005-0000-0000-0000C9040000}"/>
    <cellStyle name="注释 11 3" xfId="1074" xr:uid="{00000000-0005-0000-0000-0000CA040000}"/>
    <cellStyle name="注释 2" xfId="936" xr:uid="{00000000-0005-0000-0000-0000CB040000}"/>
    <cellStyle name="注释 2 2" xfId="937" xr:uid="{00000000-0005-0000-0000-0000CC040000}"/>
    <cellStyle name="注释 2 2 2" xfId="938" xr:uid="{00000000-0005-0000-0000-0000CD040000}"/>
    <cellStyle name="注释 2 2 2 2" xfId="939" xr:uid="{00000000-0005-0000-0000-0000CE040000}"/>
    <cellStyle name="注释 2 2 2 2 2" xfId="1079" xr:uid="{00000000-0005-0000-0000-0000CF040000}"/>
    <cellStyle name="注释 2 2 2 3" xfId="1078" xr:uid="{00000000-0005-0000-0000-0000D0040000}"/>
    <cellStyle name="注释 2 2 3" xfId="940" xr:uid="{00000000-0005-0000-0000-0000D1040000}"/>
    <cellStyle name="注释 2 2 3 2" xfId="1080" xr:uid="{00000000-0005-0000-0000-0000D2040000}"/>
    <cellStyle name="注释 2 2 4" xfId="1077" xr:uid="{00000000-0005-0000-0000-0000D3040000}"/>
    <cellStyle name="注释 2 3" xfId="941" xr:uid="{00000000-0005-0000-0000-0000D4040000}"/>
    <cellStyle name="注释 2 3 2" xfId="942" xr:uid="{00000000-0005-0000-0000-0000D5040000}"/>
    <cellStyle name="注释 2 3 2 2" xfId="1082" xr:uid="{00000000-0005-0000-0000-0000D6040000}"/>
    <cellStyle name="注释 2 3 3" xfId="1081" xr:uid="{00000000-0005-0000-0000-0000D7040000}"/>
    <cellStyle name="注释 2 4" xfId="943" xr:uid="{00000000-0005-0000-0000-0000D8040000}"/>
    <cellStyle name="注释 2 4 2" xfId="944" xr:uid="{00000000-0005-0000-0000-0000D9040000}"/>
    <cellStyle name="注释 2 4 2 2" xfId="1084" xr:uid="{00000000-0005-0000-0000-0000DA040000}"/>
    <cellStyle name="注释 2 4 3" xfId="1083" xr:uid="{00000000-0005-0000-0000-0000DB040000}"/>
    <cellStyle name="注释 2 5" xfId="945" xr:uid="{00000000-0005-0000-0000-0000DC040000}"/>
    <cellStyle name="注释 2 5 2" xfId="1085" xr:uid="{00000000-0005-0000-0000-0000DD040000}"/>
    <cellStyle name="注释 2 6" xfId="1076" xr:uid="{00000000-0005-0000-0000-0000DE040000}"/>
    <cellStyle name="注释 3" xfId="946" xr:uid="{00000000-0005-0000-0000-0000DF040000}"/>
    <cellStyle name="注释 3 2" xfId="947" xr:uid="{00000000-0005-0000-0000-0000E0040000}"/>
    <cellStyle name="注释 3 2 2" xfId="1087" xr:uid="{00000000-0005-0000-0000-0000E1040000}"/>
    <cellStyle name="注释 3 3" xfId="1086" xr:uid="{00000000-0005-0000-0000-0000E2040000}"/>
    <cellStyle name="注释 4" xfId="948" xr:uid="{00000000-0005-0000-0000-0000E3040000}"/>
    <cellStyle name="注释 4 2" xfId="949" xr:uid="{00000000-0005-0000-0000-0000E4040000}"/>
    <cellStyle name="注释 4 2 2" xfId="1089" xr:uid="{00000000-0005-0000-0000-0000E5040000}"/>
    <cellStyle name="注释 4 3" xfId="1088" xr:uid="{00000000-0005-0000-0000-0000E6040000}"/>
    <cellStyle name="注释 5" xfId="950" xr:uid="{00000000-0005-0000-0000-0000E7040000}"/>
    <cellStyle name="注释 5 2" xfId="951" xr:uid="{00000000-0005-0000-0000-0000E8040000}"/>
    <cellStyle name="注释 5 2 2" xfId="1091" xr:uid="{00000000-0005-0000-0000-0000E9040000}"/>
    <cellStyle name="注释 5 3" xfId="1090" xr:uid="{00000000-0005-0000-0000-0000EA040000}"/>
    <cellStyle name="注释 6" xfId="952" xr:uid="{00000000-0005-0000-0000-0000EB040000}"/>
    <cellStyle name="注释 6 2" xfId="953" xr:uid="{00000000-0005-0000-0000-0000EC040000}"/>
    <cellStyle name="注释 6 2 2" xfId="1093" xr:uid="{00000000-0005-0000-0000-0000ED040000}"/>
    <cellStyle name="注释 6 3" xfId="1092" xr:uid="{00000000-0005-0000-0000-0000EE040000}"/>
    <cellStyle name="注释 7" xfId="954" xr:uid="{00000000-0005-0000-0000-0000EF040000}"/>
    <cellStyle name="注释 7 2" xfId="955" xr:uid="{00000000-0005-0000-0000-0000F0040000}"/>
    <cellStyle name="注释 7 2 2" xfId="1095" xr:uid="{00000000-0005-0000-0000-0000F1040000}"/>
    <cellStyle name="注释 7 3" xfId="1094" xr:uid="{00000000-0005-0000-0000-0000F2040000}"/>
    <cellStyle name="注释 8" xfId="956" xr:uid="{00000000-0005-0000-0000-0000F3040000}"/>
    <cellStyle name="注释 8 2" xfId="957" xr:uid="{00000000-0005-0000-0000-0000F4040000}"/>
    <cellStyle name="注释 8 2 2" xfId="1097" xr:uid="{00000000-0005-0000-0000-0000F5040000}"/>
    <cellStyle name="注释 8 3" xfId="1096" xr:uid="{00000000-0005-0000-0000-0000F6040000}"/>
    <cellStyle name="注释 9" xfId="958" xr:uid="{00000000-0005-0000-0000-0000F7040000}"/>
    <cellStyle name="注释 9 2" xfId="959" xr:uid="{00000000-0005-0000-0000-0000F8040000}"/>
    <cellStyle name="注释 9 2 2" xfId="1099" xr:uid="{00000000-0005-0000-0000-0000F9040000}"/>
    <cellStyle name="注释 9 3" xfId="1098" xr:uid="{00000000-0005-0000-0000-0000FA04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FF0000"/>
      </font>
      <fill>
        <patternFill patternType="solid">
          <bgColor theme="5" tint="0.399914548173467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emf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emf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emf"/><Relationship Id="rId24" Type="http://schemas.openxmlformats.org/officeDocument/2006/relationships/image" Target="../media/image24.wmf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png"/><Relationship Id="rId30" Type="http://schemas.openxmlformats.org/officeDocument/2006/relationships/image" Target="../media/image30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37.png"/><Relationship Id="rId18" Type="http://schemas.openxmlformats.org/officeDocument/2006/relationships/image" Target="../media/image40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9.png"/><Relationship Id="rId17" Type="http://schemas.openxmlformats.org/officeDocument/2006/relationships/image" Target="../media/image39.pn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42.png"/><Relationship Id="rId1" Type="http://schemas.openxmlformats.org/officeDocument/2006/relationships/image" Target="../media/image1.png"/><Relationship Id="rId6" Type="http://schemas.openxmlformats.org/officeDocument/2006/relationships/image" Target="../media/image34.png"/><Relationship Id="rId11" Type="http://schemas.openxmlformats.org/officeDocument/2006/relationships/image" Target="../media/image36.png"/><Relationship Id="rId5" Type="http://schemas.openxmlformats.org/officeDocument/2006/relationships/image" Target="../media/image5.png"/><Relationship Id="rId15" Type="http://schemas.openxmlformats.org/officeDocument/2006/relationships/image" Target="../media/image38.png"/><Relationship Id="rId10" Type="http://schemas.openxmlformats.org/officeDocument/2006/relationships/image" Target="../media/image35.png"/><Relationship Id="rId19" Type="http://schemas.openxmlformats.org/officeDocument/2006/relationships/image" Target="../media/image41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1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emf"/><Relationship Id="rId13" Type="http://schemas.openxmlformats.org/officeDocument/2006/relationships/image" Target="../media/image55.emf"/><Relationship Id="rId18" Type="http://schemas.openxmlformats.org/officeDocument/2006/relationships/image" Target="../media/image60.png"/><Relationship Id="rId26" Type="http://schemas.openxmlformats.org/officeDocument/2006/relationships/image" Target="../media/image68.emf"/><Relationship Id="rId39" Type="http://schemas.openxmlformats.org/officeDocument/2006/relationships/image" Target="../media/image81.emf"/><Relationship Id="rId3" Type="http://schemas.openxmlformats.org/officeDocument/2006/relationships/image" Target="../media/image45.png"/><Relationship Id="rId21" Type="http://schemas.openxmlformats.org/officeDocument/2006/relationships/image" Target="../media/image63.emf"/><Relationship Id="rId34" Type="http://schemas.openxmlformats.org/officeDocument/2006/relationships/image" Target="../media/image76.emf"/><Relationship Id="rId42" Type="http://schemas.openxmlformats.org/officeDocument/2006/relationships/image" Target="../media/image84.png"/><Relationship Id="rId47" Type="http://schemas.openxmlformats.org/officeDocument/2006/relationships/image" Target="../media/image89.png"/><Relationship Id="rId7" Type="http://schemas.openxmlformats.org/officeDocument/2006/relationships/image" Target="../media/image49.emf"/><Relationship Id="rId12" Type="http://schemas.openxmlformats.org/officeDocument/2006/relationships/image" Target="../media/image54.emf"/><Relationship Id="rId17" Type="http://schemas.openxmlformats.org/officeDocument/2006/relationships/image" Target="../media/image59.emf"/><Relationship Id="rId25" Type="http://schemas.openxmlformats.org/officeDocument/2006/relationships/image" Target="../media/image67.emf"/><Relationship Id="rId33" Type="http://schemas.openxmlformats.org/officeDocument/2006/relationships/image" Target="../media/image75.emf"/><Relationship Id="rId38" Type="http://schemas.openxmlformats.org/officeDocument/2006/relationships/image" Target="../media/image80.emf"/><Relationship Id="rId46" Type="http://schemas.openxmlformats.org/officeDocument/2006/relationships/image" Target="../media/image88.png"/><Relationship Id="rId2" Type="http://schemas.openxmlformats.org/officeDocument/2006/relationships/image" Target="../media/image44.png"/><Relationship Id="rId16" Type="http://schemas.openxmlformats.org/officeDocument/2006/relationships/image" Target="../media/image58.emf"/><Relationship Id="rId20" Type="http://schemas.openxmlformats.org/officeDocument/2006/relationships/image" Target="../media/image62.emf"/><Relationship Id="rId29" Type="http://schemas.openxmlformats.org/officeDocument/2006/relationships/image" Target="../media/image71.emf"/><Relationship Id="rId41" Type="http://schemas.openxmlformats.org/officeDocument/2006/relationships/image" Target="../media/image83.png"/><Relationship Id="rId1" Type="http://schemas.openxmlformats.org/officeDocument/2006/relationships/image" Target="../media/image43.png"/><Relationship Id="rId6" Type="http://schemas.openxmlformats.org/officeDocument/2006/relationships/image" Target="../media/image48.emf"/><Relationship Id="rId11" Type="http://schemas.openxmlformats.org/officeDocument/2006/relationships/image" Target="../media/image53.emf"/><Relationship Id="rId24" Type="http://schemas.openxmlformats.org/officeDocument/2006/relationships/image" Target="../media/image66.emf"/><Relationship Id="rId32" Type="http://schemas.openxmlformats.org/officeDocument/2006/relationships/image" Target="../media/image74.emf"/><Relationship Id="rId37" Type="http://schemas.openxmlformats.org/officeDocument/2006/relationships/image" Target="../media/image79.emf"/><Relationship Id="rId40" Type="http://schemas.openxmlformats.org/officeDocument/2006/relationships/image" Target="../media/image82.emf"/><Relationship Id="rId45" Type="http://schemas.openxmlformats.org/officeDocument/2006/relationships/image" Target="../media/image87.png"/><Relationship Id="rId5" Type="http://schemas.openxmlformats.org/officeDocument/2006/relationships/image" Target="../media/image47.emf"/><Relationship Id="rId15" Type="http://schemas.openxmlformats.org/officeDocument/2006/relationships/image" Target="../media/image57.emf"/><Relationship Id="rId23" Type="http://schemas.openxmlformats.org/officeDocument/2006/relationships/image" Target="../media/image65.emf"/><Relationship Id="rId28" Type="http://schemas.openxmlformats.org/officeDocument/2006/relationships/image" Target="../media/image70.emf"/><Relationship Id="rId36" Type="http://schemas.openxmlformats.org/officeDocument/2006/relationships/image" Target="../media/image78.emf"/><Relationship Id="rId10" Type="http://schemas.openxmlformats.org/officeDocument/2006/relationships/image" Target="../media/image52.emf"/><Relationship Id="rId19" Type="http://schemas.openxmlformats.org/officeDocument/2006/relationships/image" Target="../media/image61.png"/><Relationship Id="rId31" Type="http://schemas.openxmlformats.org/officeDocument/2006/relationships/image" Target="../media/image73.emf"/><Relationship Id="rId44" Type="http://schemas.openxmlformats.org/officeDocument/2006/relationships/image" Target="../media/image86.emf"/><Relationship Id="rId4" Type="http://schemas.openxmlformats.org/officeDocument/2006/relationships/image" Target="../media/image46.png"/><Relationship Id="rId9" Type="http://schemas.openxmlformats.org/officeDocument/2006/relationships/image" Target="../media/image51.emf"/><Relationship Id="rId14" Type="http://schemas.openxmlformats.org/officeDocument/2006/relationships/image" Target="../media/image56.emf"/><Relationship Id="rId22" Type="http://schemas.openxmlformats.org/officeDocument/2006/relationships/image" Target="../media/image64.emf"/><Relationship Id="rId27" Type="http://schemas.openxmlformats.org/officeDocument/2006/relationships/image" Target="../media/image69.emf"/><Relationship Id="rId30" Type="http://schemas.openxmlformats.org/officeDocument/2006/relationships/image" Target="../media/image72.emf"/><Relationship Id="rId35" Type="http://schemas.openxmlformats.org/officeDocument/2006/relationships/image" Target="../media/image77.emf"/><Relationship Id="rId43" Type="http://schemas.openxmlformats.org/officeDocument/2006/relationships/image" Target="../media/image85.emf"/><Relationship Id="rId48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174492</xdr:colOff>
      <xdr:row>9</xdr:row>
      <xdr:rowOff>68036</xdr:rowOff>
    </xdr:from>
    <xdr:to>
      <xdr:col>8</xdr:col>
      <xdr:colOff>589110</xdr:colOff>
      <xdr:row>9</xdr:row>
      <xdr:rowOff>502828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4492" y="6259286"/>
          <a:ext cx="414618" cy="434792"/>
        </a:xfrm>
        <a:prstGeom prst="rect">
          <a:avLst/>
        </a:prstGeom>
      </xdr:spPr>
    </xdr:pic>
    <xdr:clientData/>
  </xdr:twoCellAnchor>
  <xdr:twoCellAnchor>
    <xdr:from>
      <xdr:col>8</xdr:col>
      <xdr:colOff>118462</xdr:colOff>
      <xdr:row>10</xdr:row>
      <xdr:rowOff>44824</xdr:rowOff>
    </xdr:from>
    <xdr:to>
      <xdr:col>8</xdr:col>
      <xdr:colOff>678756</xdr:colOff>
      <xdr:row>10</xdr:row>
      <xdr:rowOff>429672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27256" y="6858000"/>
          <a:ext cx="560294" cy="384848"/>
        </a:xfrm>
        <a:prstGeom prst="rect">
          <a:avLst/>
        </a:prstGeom>
      </xdr:spPr>
    </xdr:pic>
    <xdr:clientData/>
  </xdr:twoCellAnchor>
  <xdr:twoCellAnchor>
    <xdr:from>
      <xdr:col>8</xdr:col>
      <xdr:colOff>158803</xdr:colOff>
      <xdr:row>11</xdr:row>
      <xdr:rowOff>62752</xdr:rowOff>
    </xdr:from>
    <xdr:to>
      <xdr:col>8</xdr:col>
      <xdr:colOff>573421</xdr:colOff>
      <xdr:row>11</xdr:row>
      <xdr:rowOff>610403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7597" y="8758517"/>
          <a:ext cx="414618" cy="547651"/>
        </a:xfrm>
        <a:prstGeom prst="rect">
          <a:avLst/>
        </a:prstGeom>
      </xdr:spPr>
    </xdr:pic>
    <xdr:clientData/>
  </xdr:twoCellAnchor>
  <xdr:twoCellAnchor editAs="oneCell">
    <xdr:from>
      <xdr:col>8</xdr:col>
      <xdr:colOff>303920</xdr:colOff>
      <xdr:row>14</xdr:row>
      <xdr:rowOff>121025</xdr:rowOff>
    </xdr:from>
    <xdr:to>
      <xdr:col>8</xdr:col>
      <xdr:colOff>504825</xdr:colOff>
      <xdr:row>14</xdr:row>
      <xdr:rowOff>509803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85820" y="18485225"/>
          <a:ext cx="200905" cy="388778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313765</xdr:colOff>
      <xdr:row>15</xdr:row>
      <xdr:rowOff>99253</xdr:rowOff>
    </xdr:from>
    <xdr:to>
      <xdr:col>8</xdr:col>
      <xdr:colOff>532925</xdr:colOff>
      <xdr:row>15</xdr:row>
      <xdr:rowOff>536283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05908" y="19244503"/>
          <a:ext cx="219160" cy="437030"/>
        </a:xfrm>
        <a:prstGeom prst="rect">
          <a:avLst/>
        </a:prstGeom>
      </xdr:spPr>
    </xdr:pic>
    <xdr:clientData/>
  </xdr:twoCellAnchor>
  <xdr:twoCellAnchor editAs="oneCell">
    <xdr:from>
      <xdr:col>8</xdr:col>
      <xdr:colOff>179535</xdr:colOff>
      <xdr:row>13</xdr:row>
      <xdr:rowOff>79562</xdr:rowOff>
    </xdr:from>
    <xdr:to>
      <xdr:col>8</xdr:col>
      <xdr:colOff>515711</xdr:colOff>
      <xdr:row>13</xdr:row>
      <xdr:rowOff>498121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61435" y="15519587"/>
          <a:ext cx="336176" cy="418559"/>
        </a:xfrm>
        <a:prstGeom prst="rect">
          <a:avLst/>
        </a:prstGeom>
      </xdr:spPr>
    </xdr:pic>
    <xdr:clientData/>
  </xdr:twoCellAnchor>
  <xdr:twoCellAnchor editAs="oneCell">
    <xdr:from>
      <xdr:col>8</xdr:col>
      <xdr:colOff>333656</xdr:colOff>
      <xdr:row>17</xdr:row>
      <xdr:rowOff>106454</xdr:rowOff>
    </xdr:from>
    <xdr:to>
      <xdr:col>8</xdr:col>
      <xdr:colOff>618819</xdr:colOff>
      <xdr:row>17</xdr:row>
      <xdr:rowOff>521073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15556" y="19975604"/>
          <a:ext cx="285163" cy="414619"/>
        </a:xfrm>
        <a:prstGeom prst="rect">
          <a:avLst/>
        </a:prstGeom>
      </xdr:spPr>
    </xdr:pic>
    <xdr:clientData/>
  </xdr:twoCellAnchor>
  <xdr:twoCellAnchor editAs="oneCell">
    <xdr:from>
      <xdr:col>8</xdr:col>
      <xdr:colOff>290686</xdr:colOff>
      <xdr:row>23</xdr:row>
      <xdr:rowOff>85725</xdr:rowOff>
    </xdr:from>
    <xdr:to>
      <xdr:col>8</xdr:col>
      <xdr:colOff>455761</xdr:colOff>
      <xdr:row>23</xdr:row>
      <xdr:rowOff>426366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155865" y="12971689"/>
          <a:ext cx="165075" cy="340641"/>
        </a:xfrm>
        <a:prstGeom prst="rect">
          <a:avLst/>
        </a:prstGeom>
      </xdr:spPr>
    </xdr:pic>
    <xdr:clientData/>
  </xdr:twoCellAnchor>
  <xdr:twoCellAnchor editAs="oneCell">
    <xdr:from>
      <xdr:col>8</xdr:col>
      <xdr:colOff>240047</xdr:colOff>
      <xdr:row>24</xdr:row>
      <xdr:rowOff>95250</xdr:rowOff>
    </xdr:from>
    <xdr:to>
      <xdr:col>8</xdr:col>
      <xdr:colOff>508988</xdr:colOff>
      <xdr:row>24</xdr:row>
      <xdr:rowOff>466718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21947" y="24183975"/>
          <a:ext cx="268941" cy="371468"/>
        </a:xfrm>
        <a:prstGeom prst="rect">
          <a:avLst/>
        </a:prstGeom>
      </xdr:spPr>
    </xdr:pic>
    <xdr:clientData/>
  </xdr:twoCellAnchor>
  <xdr:twoCellAnchor editAs="oneCell">
    <xdr:from>
      <xdr:col>8</xdr:col>
      <xdr:colOff>75589</xdr:colOff>
      <xdr:row>30</xdr:row>
      <xdr:rowOff>99882</xdr:rowOff>
    </xdr:from>
    <xdr:to>
      <xdr:col>8</xdr:col>
      <xdr:colOff>719370</xdr:colOff>
      <xdr:row>30</xdr:row>
      <xdr:rowOff>492088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684383" y="155637529"/>
          <a:ext cx="643781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218756</xdr:colOff>
      <xdr:row>12</xdr:row>
      <xdr:rowOff>104776</xdr:rowOff>
    </xdr:from>
    <xdr:to>
      <xdr:col>8</xdr:col>
      <xdr:colOff>514350</xdr:colOff>
      <xdr:row>12</xdr:row>
      <xdr:rowOff>475736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800656" y="12401551"/>
          <a:ext cx="295594" cy="370960"/>
        </a:xfrm>
        <a:prstGeom prst="rect">
          <a:avLst/>
        </a:prstGeom>
      </xdr:spPr>
    </xdr:pic>
    <xdr:clientData/>
  </xdr:twoCellAnchor>
  <xdr:twoCellAnchor editAs="oneCell">
    <xdr:from>
      <xdr:col>8</xdr:col>
      <xdr:colOff>132417</xdr:colOff>
      <xdr:row>29</xdr:row>
      <xdr:rowOff>195486</xdr:rowOff>
    </xdr:from>
    <xdr:to>
      <xdr:col>8</xdr:col>
      <xdr:colOff>544284</xdr:colOff>
      <xdr:row>29</xdr:row>
      <xdr:rowOff>618794</xdr:rowOff>
    </xdr:to>
    <xdr:pic>
      <xdr:nvPicPr>
        <xdr:cNvPr id="50" name="Picture 28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5596" y="15585165"/>
          <a:ext cx="411867" cy="423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200025</xdr:colOff>
      <xdr:row>18</xdr:row>
      <xdr:rowOff>135683</xdr:rowOff>
    </xdr:from>
    <xdr:to>
      <xdr:col>8</xdr:col>
      <xdr:colOff>705639</xdr:colOff>
      <xdr:row>18</xdr:row>
      <xdr:rowOff>438711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81925" y="20633483"/>
          <a:ext cx="505614" cy="303028"/>
        </a:xfrm>
        <a:prstGeom prst="rect">
          <a:avLst/>
        </a:prstGeom>
      </xdr:spPr>
    </xdr:pic>
    <xdr:clientData/>
  </xdr:twoCellAnchor>
  <xdr:twoCellAnchor editAs="oneCell">
    <xdr:from>
      <xdr:col>8</xdr:col>
      <xdr:colOff>244929</xdr:colOff>
      <xdr:row>22</xdr:row>
      <xdr:rowOff>161448</xdr:rowOff>
    </xdr:from>
    <xdr:to>
      <xdr:col>8</xdr:col>
      <xdr:colOff>732777</xdr:colOff>
      <xdr:row>22</xdr:row>
      <xdr:rowOff>517871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37072" y="23688198"/>
          <a:ext cx="487848" cy="356423"/>
        </a:xfrm>
        <a:prstGeom prst="rect">
          <a:avLst/>
        </a:prstGeom>
      </xdr:spPr>
    </xdr:pic>
    <xdr:clientData/>
  </xdr:twoCellAnchor>
  <xdr:twoCellAnchor editAs="oneCell">
    <xdr:from>
      <xdr:col>8</xdr:col>
      <xdr:colOff>152080</xdr:colOff>
      <xdr:row>19</xdr:row>
      <xdr:rowOff>44825</xdr:rowOff>
    </xdr:from>
    <xdr:to>
      <xdr:col>8</xdr:col>
      <xdr:colOff>611521</xdr:colOff>
      <xdr:row>19</xdr:row>
      <xdr:rowOff>385081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60874" y="26311413"/>
          <a:ext cx="459441" cy="340256"/>
        </a:xfrm>
        <a:prstGeom prst="rect">
          <a:avLst/>
        </a:prstGeom>
      </xdr:spPr>
    </xdr:pic>
    <xdr:clientData/>
  </xdr:twoCellAnchor>
  <xdr:twoCellAnchor editAs="oneCell">
    <xdr:from>
      <xdr:col>8</xdr:col>
      <xdr:colOff>266699</xdr:colOff>
      <xdr:row>21</xdr:row>
      <xdr:rowOff>152379</xdr:rowOff>
    </xdr:from>
    <xdr:to>
      <xdr:col>8</xdr:col>
      <xdr:colOff>448558</xdr:colOff>
      <xdr:row>21</xdr:row>
      <xdr:rowOff>451117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158842" y="23053200"/>
          <a:ext cx="181859" cy="298738"/>
        </a:xfrm>
        <a:prstGeom prst="rect">
          <a:avLst/>
        </a:prstGeom>
      </xdr:spPr>
    </xdr:pic>
    <xdr:clientData/>
  </xdr:twoCellAnchor>
  <xdr:twoCellAnchor editAs="oneCell">
    <xdr:from>
      <xdr:col>8</xdr:col>
      <xdr:colOff>290393</xdr:colOff>
      <xdr:row>20</xdr:row>
      <xdr:rowOff>89565</xdr:rowOff>
    </xdr:from>
    <xdr:to>
      <xdr:col>8</xdr:col>
      <xdr:colOff>498022</xdr:colOff>
      <xdr:row>20</xdr:row>
      <xdr:rowOff>469927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82536" y="22364458"/>
          <a:ext cx="207629" cy="380362"/>
        </a:xfrm>
        <a:prstGeom prst="rect">
          <a:avLst/>
        </a:prstGeom>
      </xdr:spPr>
    </xdr:pic>
    <xdr:clientData/>
  </xdr:twoCellAnchor>
  <xdr:twoCellAnchor editAs="oneCell">
    <xdr:from>
      <xdr:col>8</xdr:col>
      <xdr:colOff>241413</xdr:colOff>
      <xdr:row>28</xdr:row>
      <xdr:rowOff>0</xdr:rowOff>
    </xdr:from>
    <xdr:to>
      <xdr:col>8</xdr:col>
      <xdr:colOff>603834</xdr:colOff>
      <xdr:row>28</xdr:row>
      <xdr:rowOff>354517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106592" y="14273161"/>
          <a:ext cx="362421" cy="354517"/>
        </a:xfrm>
        <a:prstGeom prst="rect">
          <a:avLst/>
        </a:prstGeom>
      </xdr:spPr>
    </xdr:pic>
    <xdr:clientData/>
  </xdr:twoCellAnchor>
  <xdr:twoCellAnchor editAs="oneCell">
    <xdr:from>
      <xdr:col>8</xdr:col>
      <xdr:colOff>305601</xdr:colOff>
      <xdr:row>16</xdr:row>
      <xdr:rowOff>119022</xdr:rowOff>
    </xdr:from>
    <xdr:to>
      <xdr:col>8</xdr:col>
      <xdr:colOff>571500</xdr:colOff>
      <xdr:row>16</xdr:row>
      <xdr:rowOff>509579</xdr:rowOff>
    </xdr:to>
    <xdr:pic>
      <xdr:nvPicPr>
        <xdr:cNvPr id="246" name="图片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197744" y="19890201"/>
          <a:ext cx="265899" cy="390557"/>
        </a:xfrm>
        <a:prstGeom prst="rect">
          <a:avLst/>
        </a:prstGeom>
      </xdr:spPr>
    </xdr:pic>
    <xdr:clientData/>
  </xdr:twoCellAnchor>
  <xdr:twoCellAnchor editAs="oneCell">
    <xdr:from>
      <xdr:col>8</xdr:col>
      <xdr:colOff>220114</xdr:colOff>
      <xdr:row>28</xdr:row>
      <xdr:rowOff>125667</xdr:rowOff>
    </xdr:from>
    <xdr:to>
      <xdr:col>8</xdr:col>
      <xdr:colOff>581429</xdr:colOff>
      <xdr:row>28</xdr:row>
      <xdr:rowOff>483172</xdr:rowOff>
    </xdr:to>
    <xdr:pic>
      <xdr:nvPicPr>
        <xdr:cNvPr id="250" name="图片 249" descr="微信图片_20200722115644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085293" y="14889417"/>
          <a:ext cx="361315" cy="357505"/>
        </a:xfrm>
        <a:prstGeom prst="rect">
          <a:avLst/>
        </a:prstGeom>
      </xdr:spPr>
    </xdr:pic>
    <xdr:clientData/>
  </xdr:twoCellAnchor>
  <xdr:twoCellAnchor editAs="oneCell">
    <xdr:from>
      <xdr:col>8</xdr:col>
      <xdr:colOff>84364</xdr:colOff>
      <xdr:row>47</xdr:row>
      <xdr:rowOff>84363</xdr:rowOff>
    </xdr:from>
    <xdr:to>
      <xdr:col>8</xdr:col>
      <xdr:colOff>769484</xdr:colOff>
      <xdr:row>47</xdr:row>
      <xdr:rowOff>394606</xdr:rowOff>
    </xdr:to>
    <xdr:pic>
      <xdr:nvPicPr>
        <xdr:cNvPr id="62" name="Picture 4933">
          <a:extLst>
            <a:ext uri="{FF2B5EF4-FFF2-40B4-BE49-F238E27FC236}">
              <a16:creationId xmlns:a16="http://schemas.microsoft.com/office/drawing/2014/main" id="{308397F8-E7BC-43F0-93EB-40173F86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949543" y="25121506"/>
          <a:ext cx="685120" cy="310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48</xdr:row>
      <xdr:rowOff>66675</xdr:rowOff>
    </xdr:from>
    <xdr:to>
      <xdr:col>8</xdr:col>
      <xdr:colOff>719977</xdr:colOff>
      <xdr:row>48</xdr:row>
      <xdr:rowOff>304800</xdr:rowOff>
    </xdr:to>
    <xdr:pic>
      <xdr:nvPicPr>
        <xdr:cNvPr id="64" name="Picture 4934">
          <a:extLst>
            <a:ext uri="{FF2B5EF4-FFF2-40B4-BE49-F238E27FC236}">
              <a16:creationId xmlns:a16="http://schemas.microsoft.com/office/drawing/2014/main" id="{91AFC63D-6E15-4623-905E-0CC9FED0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8667749" y="60645675"/>
          <a:ext cx="672353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49</xdr:row>
      <xdr:rowOff>68036</xdr:rowOff>
    </xdr:from>
    <xdr:to>
      <xdr:col>8</xdr:col>
      <xdr:colOff>721178</xdr:colOff>
      <xdr:row>49</xdr:row>
      <xdr:rowOff>408214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7B9512EA-D266-441E-8396-3918AE3191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5875" y="61151861"/>
          <a:ext cx="435428" cy="340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219075</xdr:colOff>
      <xdr:row>53</xdr:row>
      <xdr:rowOff>104775</xdr:rowOff>
    </xdr:from>
    <xdr:to>
      <xdr:col>8</xdr:col>
      <xdr:colOff>619125</xdr:colOff>
      <xdr:row>53</xdr:row>
      <xdr:rowOff>371475</xdr:rowOff>
    </xdr:to>
    <xdr:pic>
      <xdr:nvPicPr>
        <xdr:cNvPr id="70" name="Picture 22">
          <a:extLst>
            <a:ext uri="{FF2B5EF4-FFF2-40B4-BE49-F238E27FC236}">
              <a16:creationId xmlns:a16="http://schemas.microsoft.com/office/drawing/2014/main" id="{BA02967E-5E40-45B9-8871-48F2FAAE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839200" y="65798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50</xdr:row>
      <xdr:rowOff>114300</xdr:rowOff>
    </xdr:from>
    <xdr:to>
      <xdr:col>8</xdr:col>
      <xdr:colOff>533400</xdr:colOff>
      <xdr:row>50</xdr:row>
      <xdr:rowOff>314325</xdr:rowOff>
    </xdr:to>
    <xdr:pic>
      <xdr:nvPicPr>
        <xdr:cNvPr id="72" name="图片 5">
          <a:extLst>
            <a:ext uri="{FF2B5EF4-FFF2-40B4-BE49-F238E27FC236}">
              <a16:creationId xmlns:a16="http://schemas.microsoft.com/office/drawing/2014/main" id="{A490FE42-C725-45F0-B9F3-6AF23A7EA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77300" y="642937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51</xdr:row>
      <xdr:rowOff>133350</xdr:rowOff>
    </xdr:from>
    <xdr:to>
      <xdr:col>8</xdr:col>
      <xdr:colOff>523875</xdr:colOff>
      <xdr:row>51</xdr:row>
      <xdr:rowOff>361950</xdr:rowOff>
    </xdr:to>
    <xdr:pic>
      <xdr:nvPicPr>
        <xdr:cNvPr id="73" name="图片 13">
          <a:extLst>
            <a:ext uri="{FF2B5EF4-FFF2-40B4-BE49-F238E27FC236}">
              <a16:creationId xmlns:a16="http://schemas.microsoft.com/office/drawing/2014/main" id="{F348A879-A8E4-46CA-8771-9F29065E0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648176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133349</xdr:colOff>
      <xdr:row>57</xdr:row>
      <xdr:rowOff>66675</xdr:rowOff>
    </xdr:from>
    <xdr:to>
      <xdr:col>8</xdr:col>
      <xdr:colOff>517070</xdr:colOff>
      <xdr:row>57</xdr:row>
      <xdr:rowOff>482032</xdr:rowOff>
    </xdr:to>
    <xdr:pic>
      <xdr:nvPicPr>
        <xdr:cNvPr id="7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BFDF6C1C-BCF7-40CE-BA51-52AE05D03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8528" y="31703282"/>
          <a:ext cx="383721" cy="415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219075</xdr:colOff>
      <xdr:row>52</xdr:row>
      <xdr:rowOff>133350</xdr:rowOff>
    </xdr:from>
    <xdr:ext cx="304800" cy="228600"/>
    <xdr:pic>
      <xdr:nvPicPr>
        <xdr:cNvPr id="76" name="图片 13">
          <a:extLst>
            <a:ext uri="{FF2B5EF4-FFF2-40B4-BE49-F238E27FC236}">
              <a16:creationId xmlns:a16="http://schemas.microsoft.com/office/drawing/2014/main" id="{7625890D-A497-445E-B738-8CB0A04B3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65322450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190500</xdr:colOff>
      <xdr:row>45</xdr:row>
      <xdr:rowOff>217714</xdr:rowOff>
    </xdr:from>
    <xdr:to>
      <xdr:col>8</xdr:col>
      <xdr:colOff>617257</xdr:colOff>
      <xdr:row>45</xdr:row>
      <xdr:rowOff>687147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439C175-4E16-DEBB-639F-303719FD0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55679" y="23934964"/>
          <a:ext cx="426757" cy="469433"/>
        </a:xfrm>
        <a:prstGeom prst="rect">
          <a:avLst/>
        </a:prstGeom>
      </xdr:spPr>
    </xdr:pic>
    <xdr:clientData/>
  </xdr:twoCellAnchor>
  <xdr:twoCellAnchor editAs="oneCell">
    <xdr:from>
      <xdr:col>8</xdr:col>
      <xdr:colOff>54428</xdr:colOff>
      <xdr:row>27</xdr:row>
      <xdr:rowOff>136482</xdr:rowOff>
    </xdr:from>
    <xdr:to>
      <xdr:col>8</xdr:col>
      <xdr:colOff>599783</xdr:colOff>
      <xdr:row>27</xdr:row>
      <xdr:rowOff>493060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1F70754-6778-4574-9CA2-570DDFEB7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1303453" y="41160657"/>
          <a:ext cx="545355" cy="356578"/>
        </a:xfrm>
        <a:prstGeom prst="rect">
          <a:avLst/>
        </a:prstGeom>
      </xdr:spPr>
    </xdr:pic>
    <xdr:clientData/>
  </xdr:twoCellAnchor>
  <xdr:twoCellAnchor editAs="oneCell">
    <xdr:from>
      <xdr:col>8</xdr:col>
      <xdr:colOff>119263</xdr:colOff>
      <xdr:row>39</xdr:row>
      <xdr:rowOff>107257</xdr:rowOff>
    </xdr:from>
    <xdr:to>
      <xdr:col>8</xdr:col>
      <xdr:colOff>657146</xdr:colOff>
      <xdr:row>39</xdr:row>
      <xdr:rowOff>411405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F6C5086-E6DE-495C-9D69-1003AD14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01138" y="19471582"/>
          <a:ext cx="537883" cy="304148"/>
        </a:xfrm>
        <a:prstGeom prst="rect">
          <a:avLst/>
        </a:prstGeom>
      </xdr:spPr>
    </xdr:pic>
    <xdr:clientData/>
  </xdr:twoCellAnchor>
  <xdr:twoCellAnchor editAs="oneCell">
    <xdr:from>
      <xdr:col>8</xdr:col>
      <xdr:colOff>116061</xdr:colOff>
      <xdr:row>40</xdr:row>
      <xdr:rowOff>79242</xdr:rowOff>
    </xdr:from>
    <xdr:to>
      <xdr:col>8</xdr:col>
      <xdr:colOff>642865</xdr:colOff>
      <xdr:row>40</xdr:row>
      <xdr:rowOff>449036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244BE27A-F5CA-4F19-99E1-11BBCD55E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1240" y="21605742"/>
          <a:ext cx="526804" cy="36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125707</xdr:colOff>
      <xdr:row>41</xdr:row>
      <xdr:rowOff>153924</xdr:rowOff>
    </xdr:from>
    <xdr:to>
      <xdr:col>8</xdr:col>
      <xdr:colOff>626628</xdr:colOff>
      <xdr:row>41</xdr:row>
      <xdr:rowOff>402401</xdr:rowOff>
    </xdr:to>
    <xdr:pic>
      <xdr:nvPicPr>
        <xdr:cNvPr id="42" name="图片 41">
          <a:extLst>
            <a:ext uri="{FF2B5EF4-FFF2-40B4-BE49-F238E27FC236}">
              <a16:creationId xmlns:a16="http://schemas.microsoft.com/office/drawing/2014/main" id="{FC505E6B-4769-4ECE-8196-474C785E4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582" y="21032724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71237</xdr:colOff>
      <xdr:row>31</xdr:row>
      <xdr:rowOff>96050</xdr:rowOff>
    </xdr:from>
    <xdr:ext cx="677155" cy="475449"/>
    <xdr:pic>
      <xdr:nvPicPr>
        <xdr:cNvPr id="49" name="图片 208" descr="IMG_1128.JPG">
          <a:extLst>
            <a:ext uri="{FF2B5EF4-FFF2-40B4-BE49-F238E27FC236}">
              <a16:creationId xmlns:a16="http://schemas.microsoft.com/office/drawing/2014/main" id="{06D81CFB-F107-4E42-8C71-5BBAEF7D1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6416" y="17989443"/>
          <a:ext cx="677155" cy="475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196903</xdr:colOff>
      <xdr:row>43</xdr:row>
      <xdr:rowOff>95250</xdr:rowOff>
    </xdr:from>
    <xdr:to>
      <xdr:col>8</xdr:col>
      <xdr:colOff>611522</xdr:colOff>
      <xdr:row>43</xdr:row>
      <xdr:rowOff>381000</xdr:rowOff>
    </xdr:to>
    <xdr:pic>
      <xdr:nvPicPr>
        <xdr:cNvPr id="36" name="Picture 13589">
          <a:extLst>
            <a:ext uri="{FF2B5EF4-FFF2-40B4-BE49-F238E27FC236}">
              <a16:creationId xmlns:a16="http://schemas.microsoft.com/office/drawing/2014/main" id="{7CD181A9-3A8D-4E3F-A878-77D97E546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028" y="38595300"/>
          <a:ext cx="4146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201706</xdr:colOff>
      <xdr:row>9</xdr:row>
      <xdr:rowOff>22412</xdr:rowOff>
    </xdr:from>
    <xdr:to>
      <xdr:col>8</xdr:col>
      <xdr:colOff>616324</xdr:colOff>
      <xdr:row>9</xdr:row>
      <xdr:rowOff>570063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7331" y="2727512"/>
          <a:ext cx="414618" cy="547651"/>
        </a:xfrm>
        <a:prstGeom prst="rect">
          <a:avLst/>
        </a:prstGeom>
      </xdr:spPr>
    </xdr:pic>
    <xdr:clientData/>
  </xdr:twoCellAnchor>
  <xdr:twoCellAnchor>
    <xdr:from>
      <xdr:col>8</xdr:col>
      <xdr:colOff>145676</xdr:colOff>
      <xdr:row>10</xdr:row>
      <xdr:rowOff>89647</xdr:rowOff>
    </xdr:from>
    <xdr:to>
      <xdr:col>8</xdr:col>
      <xdr:colOff>705970</xdr:colOff>
      <xdr:row>10</xdr:row>
      <xdr:rowOff>474495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1301" y="3423397"/>
          <a:ext cx="560294" cy="384848"/>
        </a:xfrm>
        <a:prstGeom prst="rect">
          <a:avLst/>
        </a:prstGeom>
      </xdr:spPr>
    </xdr:pic>
    <xdr:clientData/>
  </xdr:twoCellAnchor>
  <xdr:twoCellAnchor>
    <xdr:from>
      <xdr:col>8</xdr:col>
      <xdr:colOff>141194</xdr:colOff>
      <xdr:row>11</xdr:row>
      <xdr:rowOff>29135</xdr:rowOff>
    </xdr:from>
    <xdr:to>
      <xdr:col>8</xdr:col>
      <xdr:colOff>555812</xdr:colOff>
      <xdr:row>11</xdr:row>
      <xdr:rowOff>576786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6819" y="5248835"/>
          <a:ext cx="414618" cy="547651"/>
        </a:xfrm>
        <a:prstGeom prst="rect">
          <a:avLst/>
        </a:prstGeom>
      </xdr:spPr>
    </xdr:pic>
    <xdr:clientData/>
  </xdr:twoCellAnchor>
  <xdr:twoCellAnchor editAs="oneCell">
    <xdr:from>
      <xdr:col>8</xdr:col>
      <xdr:colOff>302559</xdr:colOff>
      <xdr:row>14</xdr:row>
      <xdr:rowOff>44824</xdr:rowOff>
    </xdr:from>
    <xdr:to>
      <xdr:col>8</xdr:col>
      <xdr:colOff>582706</xdr:colOff>
      <xdr:row>14</xdr:row>
      <xdr:rowOff>586946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08184" y="7779124"/>
          <a:ext cx="280147" cy="542122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313765</xdr:colOff>
      <xdr:row>15</xdr:row>
      <xdr:rowOff>112060</xdr:rowOff>
    </xdr:from>
    <xdr:to>
      <xdr:col>8</xdr:col>
      <xdr:colOff>532925</xdr:colOff>
      <xdr:row>15</xdr:row>
      <xdr:rowOff>549090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19390" y="8475010"/>
          <a:ext cx="219160" cy="437030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235324</xdr:colOff>
      <xdr:row>13</xdr:row>
      <xdr:rowOff>89647</xdr:rowOff>
    </xdr:from>
    <xdr:to>
      <xdr:col>8</xdr:col>
      <xdr:colOff>571500</xdr:colOff>
      <xdr:row>13</xdr:row>
      <xdr:rowOff>508206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40949" y="9081247"/>
          <a:ext cx="336176" cy="418559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224117</xdr:colOff>
      <xdr:row>16</xdr:row>
      <xdr:rowOff>56030</xdr:rowOff>
    </xdr:from>
    <xdr:to>
      <xdr:col>8</xdr:col>
      <xdr:colOff>582706</xdr:colOff>
      <xdr:row>16</xdr:row>
      <xdr:rowOff>494305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9742" y="10933580"/>
          <a:ext cx="358589" cy="438275"/>
        </a:xfrm>
        <a:prstGeom prst="rect">
          <a:avLst/>
        </a:prstGeom>
      </xdr:spPr>
    </xdr:pic>
    <xdr:clientData/>
  </xdr:twoCellAnchor>
  <xdr:twoCellAnchor editAs="oneCell">
    <xdr:from>
      <xdr:col>8</xdr:col>
      <xdr:colOff>265620</xdr:colOff>
      <xdr:row>17</xdr:row>
      <xdr:rowOff>78439</xdr:rowOff>
    </xdr:from>
    <xdr:to>
      <xdr:col>8</xdr:col>
      <xdr:colOff>550783</xdr:colOff>
      <xdr:row>17</xdr:row>
      <xdr:rowOff>493058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71245" y="13470589"/>
          <a:ext cx="285163" cy="414619"/>
        </a:xfrm>
        <a:prstGeom prst="rect">
          <a:avLst/>
        </a:prstGeom>
      </xdr:spPr>
    </xdr:pic>
    <xdr:clientData/>
  </xdr:twoCellAnchor>
  <xdr:twoCellAnchor editAs="oneCell">
    <xdr:from>
      <xdr:col>8</xdr:col>
      <xdr:colOff>179294</xdr:colOff>
      <xdr:row>18</xdr:row>
      <xdr:rowOff>89647</xdr:rowOff>
    </xdr:from>
    <xdr:to>
      <xdr:col>8</xdr:col>
      <xdr:colOff>425825</xdr:colOff>
      <xdr:row>18</xdr:row>
      <xdr:rowOff>598376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84919" y="20396947"/>
          <a:ext cx="246531" cy="508729"/>
        </a:xfrm>
        <a:prstGeom prst="rect">
          <a:avLst/>
        </a:prstGeom>
      </xdr:spPr>
    </xdr:pic>
    <xdr:clientData/>
  </xdr:twoCellAnchor>
  <xdr:twoCellAnchor editAs="oneCell">
    <xdr:from>
      <xdr:col>8</xdr:col>
      <xdr:colOff>257736</xdr:colOff>
      <xdr:row>19</xdr:row>
      <xdr:rowOff>78442</xdr:rowOff>
    </xdr:from>
    <xdr:to>
      <xdr:col>8</xdr:col>
      <xdr:colOff>526677</xdr:colOff>
      <xdr:row>19</xdr:row>
      <xdr:rowOff>449910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06424" y="10008255"/>
          <a:ext cx="268941" cy="371468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23</xdr:row>
      <xdr:rowOff>44823</xdr:rowOff>
    </xdr:from>
    <xdr:to>
      <xdr:col>8</xdr:col>
      <xdr:colOff>588000</xdr:colOff>
      <xdr:row>23</xdr:row>
      <xdr:rowOff>549088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40948" y="44240823"/>
          <a:ext cx="352677" cy="504265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224117</xdr:colOff>
      <xdr:row>24</xdr:row>
      <xdr:rowOff>112060</xdr:rowOff>
    </xdr:from>
    <xdr:to>
      <xdr:col>8</xdr:col>
      <xdr:colOff>582706</xdr:colOff>
      <xdr:row>24</xdr:row>
      <xdr:rowOff>585396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9742" y="44936710"/>
          <a:ext cx="358589" cy="473336"/>
        </a:xfrm>
        <a:prstGeom prst="rect">
          <a:avLst/>
        </a:prstGeom>
      </xdr:spPr>
    </xdr:pic>
    <xdr:clientData/>
  </xdr:twoCellAnchor>
  <xdr:twoCellAnchor editAs="oneCell">
    <xdr:from>
      <xdr:col>8</xdr:col>
      <xdr:colOff>56029</xdr:colOff>
      <xdr:row>21</xdr:row>
      <xdr:rowOff>112060</xdr:rowOff>
    </xdr:from>
    <xdr:to>
      <xdr:col>8</xdr:col>
      <xdr:colOff>699810</xdr:colOff>
      <xdr:row>21</xdr:row>
      <xdr:rowOff>504266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61654" y="43050760"/>
          <a:ext cx="643781" cy="392206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224118</xdr:colOff>
      <xdr:row>22</xdr:row>
      <xdr:rowOff>56029</xdr:rowOff>
    </xdr:from>
    <xdr:to>
      <xdr:col>8</xdr:col>
      <xdr:colOff>515471</xdr:colOff>
      <xdr:row>22</xdr:row>
      <xdr:rowOff>565271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29743" y="43623379"/>
          <a:ext cx="291353" cy="509242"/>
        </a:xfrm>
        <a:prstGeom prst="rect">
          <a:avLst/>
        </a:prstGeom>
      </xdr:spPr>
    </xdr:pic>
    <xdr:clientData/>
  </xdr:twoCellAnchor>
  <xdr:twoCellAnchor editAs="oneCell">
    <xdr:from>
      <xdr:col>8</xdr:col>
      <xdr:colOff>167388</xdr:colOff>
      <xdr:row>20</xdr:row>
      <xdr:rowOff>56347</xdr:rowOff>
    </xdr:from>
    <xdr:to>
      <xdr:col>8</xdr:col>
      <xdr:colOff>690562</xdr:colOff>
      <xdr:row>20</xdr:row>
      <xdr:rowOff>594054</xdr:rowOff>
    </xdr:to>
    <xdr:pic>
      <xdr:nvPicPr>
        <xdr:cNvPr id="67" name="Picture 285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951" y="10617191"/>
          <a:ext cx="523174" cy="537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31516</xdr:colOff>
      <xdr:row>25</xdr:row>
      <xdr:rowOff>136573</xdr:rowOff>
    </xdr:from>
    <xdr:to>
      <xdr:col>8</xdr:col>
      <xdr:colOff>693393</xdr:colOff>
      <xdr:row>25</xdr:row>
      <xdr:rowOff>573602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032516" y="14483604"/>
          <a:ext cx="661877" cy="437029"/>
        </a:xfrm>
        <a:prstGeom prst="rect">
          <a:avLst/>
        </a:prstGeom>
      </xdr:spPr>
    </xdr:pic>
    <xdr:clientData/>
  </xdr:twoCellAnchor>
  <xdr:oneCellAnchor>
    <xdr:from>
      <xdr:col>8</xdr:col>
      <xdr:colOff>179295</xdr:colOff>
      <xdr:row>12</xdr:row>
      <xdr:rowOff>56029</xdr:rowOff>
    </xdr:from>
    <xdr:ext cx="414618" cy="521931"/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15736" y="10634382"/>
          <a:ext cx="414618" cy="521931"/>
        </a:xfrm>
        <a:prstGeom prst="rect">
          <a:avLst/>
        </a:prstGeom>
      </xdr:spPr>
    </xdr:pic>
    <xdr:clientData/>
  </xdr:oneCellAnchor>
  <xdr:oneCellAnchor>
    <xdr:from>
      <xdr:col>8</xdr:col>
      <xdr:colOff>169209</xdr:colOff>
      <xdr:row>35</xdr:row>
      <xdr:rowOff>73959</xdr:rowOff>
    </xdr:from>
    <xdr:ext cx="502394" cy="448235"/>
    <xdr:pic>
      <xdr:nvPicPr>
        <xdr:cNvPr id="42" name="图片 41">
          <a:extLst>
            <a:ext uri="{FF2B5EF4-FFF2-40B4-BE49-F238E27FC236}">
              <a16:creationId xmlns:a16="http://schemas.microsoft.com/office/drawing/2014/main" id="{08F62A65-DAF7-4C65-A6A8-AB8025E49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74759" y="5588934"/>
          <a:ext cx="502394" cy="448235"/>
        </a:xfrm>
        <a:prstGeom prst="rect">
          <a:avLst/>
        </a:prstGeom>
      </xdr:spPr>
    </xdr:pic>
    <xdr:clientData/>
  </xdr:oneCellAnchor>
  <xdr:twoCellAnchor editAs="oneCell">
    <xdr:from>
      <xdr:col>7</xdr:col>
      <xdr:colOff>666751</xdr:colOff>
      <xdr:row>32</xdr:row>
      <xdr:rowOff>619125</xdr:rowOff>
    </xdr:from>
    <xdr:to>
      <xdr:col>9</xdr:col>
      <xdr:colOff>42243</xdr:colOff>
      <xdr:row>34</xdr:row>
      <xdr:rowOff>11905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5674C59-76B2-6EDE-8D78-94308EF64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441532" y="18490406"/>
          <a:ext cx="947117" cy="654843"/>
        </a:xfrm>
        <a:prstGeom prst="rect">
          <a:avLst/>
        </a:prstGeom>
      </xdr:spPr>
    </xdr:pic>
    <xdr:clientData/>
  </xdr:twoCellAnchor>
  <xdr:twoCellAnchor editAs="oneCell">
    <xdr:from>
      <xdr:col>8</xdr:col>
      <xdr:colOff>116060</xdr:colOff>
      <xdr:row>37</xdr:row>
      <xdr:rowOff>79555</xdr:rowOff>
    </xdr:from>
    <xdr:to>
      <xdr:col>8</xdr:col>
      <xdr:colOff>583406</xdr:colOff>
      <xdr:row>37</xdr:row>
      <xdr:rowOff>568695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5AF9221C-8983-4A56-B7B4-649BA10F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664748" y="21105993"/>
          <a:ext cx="467346" cy="489140"/>
        </a:xfrm>
        <a:prstGeom prst="rect">
          <a:avLst/>
        </a:prstGeom>
      </xdr:spPr>
    </xdr:pic>
    <xdr:clientData/>
  </xdr:twoCellAnchor>
  <xdr:twoCellAnchor editAs="oneCell">
    <xdr:from>
      <xdr:col>8</xdr:col>
      <xdr:colOff>100292</xdr:colOff>
      <xdr:row>36</xdr:row>
      <xdr:rowOff>121824</xdr:rowOff>
    </xdr:from>
    <xdr:to>
      <xdr:col>8</xdr:col>
      <xdr:colOff>602686</xdr:colOff>
      <xdr:row>36</xdr:row>
      <xdr:rowOff>570059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55C6318A-A5CF-4C55-BE75-595504361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405842" y="8780049"/>
          <a:ext cx="502394" cy="448235"/>
        </a:xfrm>
        <a:prstGeom prst="rect">
          <a:avLst/>
        </a:prstGeom>
      </xdr:spPr>
    </xdr:pic>
    <xdr:clientData/>
  </xdr:twoCellAnchor>
  <xdr:twoCellAnchor editAs="oneCell">
    <xdr:from>
      <xdr:col>8</xdr:col>
      <xdr:colOff>154780</xdr:colOff>
      <xdr:row>34</xdr:row>
      <xdr:rowOff>102217</xdr:rowOff>
    </xdr:from>
    <xdr:to>
      <xdr:col>8</xdr:col>
      <xdr:colOff>607217</xdr:colOff>
      <xdr:row>34</xdr:row>
      <xdr:rowOff>587922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8A89AF8-8E18-2AC6-8178-909ACD57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703468" y="19235561"/>
          <a:ext cx="452437" cy="4857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44</xdr:row>
      <xdr:rowOff>28575</xdr:rowOff>
    </xdr:from>
    <xdr:to>
      <xdr:col>18</xdr:col>
      <xdr:colOff>476250</xdr:colOff>
      <xdr:row>44</xdr:row>
      <xdr:rowOff>276225</xdr:rowOff>
    </xdr:to>
    <xdr:sp macro="" textlink="">
      <xdr:nvSpPr>
        <xdr:cNvPr id="2" name="图片 1">
          <a:extLst>
            <a:ext uri="{FF2B5EF4-FFF2-40B4-BE49-F238E27FC236}">
              <a16:creationId xmlns:a16="http://schemas.microsoft.com/office/drawing/2014/main" id="{03BCC0B5-4188-4C30-9934-49C39895387C}"/>
            </a:ext>
          </a:extLst>
        </xdr:cNvPr>
        <xdr:cNvSpPr>
          <a:spLocks noChangeAspect="1"/>
        </xdr:cNvSpPr>
      </xdr:nvSpPr>
      <xdr:spPr>
        <a:xfrm>
          <a:off x="11801475" y="911542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16</xdr:row>
      <xdr:rowOff>95250</xdr:rowOff>
    </xdr:from>
    <xdr:to>
      <xdr:col>18</xdr:col>
      <xdr:colOff>666750</xdr:colOff>
      <xdr:row>16</xdr:row>
      <xdr:rowOff>209550</xdr:rowOff>
    </xdr:to>
    <xdr:sp macro="" textlink="">
      <xdr:nvSpPr>
        <xdr:cNvPr id="3" name="Picture 113" descr="rId34">
          <a:extLst>
            <a:ext uri="{FF2B5EF4-FFF2-40B4-BE49-F238E27FC236}">
              <a16:creationId xmlns:a16="http://schemas.microsoft.com/office/drawing/2014/main" id="{5011FE50-B7FF-4A44-B2C0-F82A00C96310}"/>
            </a:ext>
          </a:extLst>
        </xdr:cNvPr>
        <xdr:cNvSpPr>
          <a:spLocks noChangeAspect="1" noChangeArrowheads="1"/>
        </xdr:cNvSpPr>
      </xdr:nvSpPr>
      <xdr:spPr>
        <a:xfrm>
          <a:off x="11706225" y="3352800"/>
          <a:ext cx="6191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15</xdr:row>
      <xdr:rowOff>28575</xdr:rowOff>
    </xdr:from>
    <xdr:to>
      <xdr:col>18</xdr:col>
      <xdr:colOff>447675</xdr:colOff>
      <xdr:row>15</xdr:row>
      <xdr:rowOff>285750</xdr:rowOff>
    </xdr:to>
    <xdr:sp macro="" textlink="">
      <xdr:nvSpPr>
        <xdr:cNvPr id="4" name="Picture 776" descr="rId16">
          <a:extLst>
            <a:ext uri="{FF2B5EF4-FFF2-40B4-BE49-F238E27FC236}">
              <a16:creationId xmlns:a16="http://schemas.microsoft.com/office/drawing/2014/main" id="{92061723-96FD-467E-90DE-B700CD08DAE3}"/>
            </a:ext>
          </a:extLst>
        </xdr:cNvPr>
        <xdr:cNvSpPr>
          <a:spLocks noChangeAspect="1" noChangeArrowheads="1"/>
        </xdr:cNvSpPr>
      </xdr:nvSpPr>
      <xdr:spPr>
        <a:xfrm>
          <a:off x="11753850" y="3114675"/>
          <a:ext cx="3524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38100</xdr:colOff>
      <xdr:row>19</xdr:row>
      <xdr:rowOff>171450</xdr:rowOff>
    </xdr:from>
    <xdr:to>
      <xdr:col>18</xdr:col>
      <xdr:colOff>571500</xdr:colOff>
      <xdr:row>19</xdr:row>
      <xdr:rowOff>257175</xdr:rowOff>
    </xdr:to>
    <xdr:sp macro="" textlink="">
      <xdr:nvSpPr>
        <xdr:cNvPr id="5" name="Picture 786" descr="rId22">
          <a:extLst>
            <a:ext uri="{FF2B5EF4-FFF2-40B4-BE49-F238E27FC236}">
              <a16:creationId xmlns:a16="http://schemas.microsoft.com/office/drawing/2014/main" id="{39B9184D-7336-488A-98BD-69FCF785349E}"/>
            </a:ext>
          </a:extLst>
        </xdr:cNvPr>
        <xdr:cNvSpPr>
          <a:spLocks noChangeAspect="1" noChangeArrowheads="1"/>
        </xdr:cNvSpPr>
      </xdr:nvSpPr>
      <xdr:spPr>
        <a:xfrm>
          <a:off x="11696700" y="3943350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114300</xdr:colOff>
      <xdr:row>47</xdr:row>
      <xdr:rowOff>38100</xdr:rowOff>
    </xdr:from>
    <xdr:to>
      <xdr:col>18</xdr:col>
      <xdr:colOff>485775</xdr:colOff>
      <xdr:row>47</xdr:row>
      <xdr:rowOff>295275</xdr:rowOff>
    </xdr:to>
    <xdr:sp macro="" textlink="">
      <xdr:nvSpPr>
        <xdr:cNvPr id="6" name="图片 7">
          <a:extLst>
            <a:ext uri="{FF2B5EF4-FFF2-40B4-BE49-F238E27FC236}">
              <a16:creationId xmlns:a16="http://schemas.microsoft.com/office/drawing/2014/main" id="{53EC486D-D44A-4F73-A1E6-797D86C1CCF7}"/>
            </a:ext>
          </a:extLst>
        </xdr:cNvPr>
        <xdr:cNvSpPr>
          <a:spLocks noChangeAspect="1" noChangeArrowheads="1"/>
        </xdr:cNvSpPr>
      </xdr:nvSpPr>
      <xdr:spPr>
        <a:xfrm>
          <a:off x="11772900" y="9639300"/>
          <a:ext cx="3714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104775</xdr:colOff>
      <xdr:row>71</xdr:row>
      <xdr:rowOff>9525</xdr:rowOff>
    </xdr:from>
    <xdr:to>
      <xdr:col>18</xdr:col>
      <xdr:colOff>409575</xdr:colOff>
      <xdr:row>71</xdr:row>
      <xdr:rowOff>200025</xdr:rowOff>
    </xdr:to>
    <xdr:sp macro="" textlink="">
      <xdr:nvSpPr>
        <xdr:cNvPr id="7" name="图片 8">
          <a:extLst>
            <a:ext uri="{FF2B5EF4-FFF2-40B4-BE49-F238E27FC236}">
              <a16:creationId xmlns:a16="http://schemas.microsoft.com/office/drawing/2014/main" id="{42287D67-6EF8-4D27-8296-6D52C66A45FB}"/>
            </a:ext>
          </a:extLst>
        </xdr:cNvPr>
        <xdr:cNvSpPr>
          <a:spLocks noChangeAspect="1" noChangeArrowheads="1"/>
        </xdr:cNvSpPr>
      </xdr:nvSpPr>
      <xdr:spPr>
        <a:xfrm>
          <a:off x="11763375" y="1372552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190500</xdr:colOff>
      <xdr:row>70</xdr:row>
      <xdr:rowOff>28575</xdr:rowOff>
    </xdr:from>
    <xdr:to>
      <xdr:col>18</xdr:col>
      <xdr:colOff>457200</xdr:colOff>
      <xdr:row>70</xdr:row>
      <xdr:rowOff>171450</xdr:rowOff>
    </xdr:to>
    <xdr:sp macro="" textlink="">
      <xdr:nvSpPr>
        <xdr:cNvPr id="8" name="图片 9">
          <a:extLst>
            <a:ext uri="{FF2B5EF4-FFF2-40B4-BE49-F238E27FC236}">
              <a16:creationId xmlns:a16="http://schemas.microsoft.com/office/drawing/2014/main" id="{994C0F72-45A1-4DDC-8C75-A635E353CCCB}"/>
            </a:ext>
          </a:extLst>
        </xdr:cNvPr>
        <xdr:cNvSpPr>
          <a:spLocks noChangeAspect="1" noChangeArrowheads="1"/>
        </xdr:cNvSpPr>
      </xdr:nvSpPr>
      <xdr:spPr>
        <a:xfrm>
          <a:off x="11849100" y="135731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85725</xdr:colOff>
      <xdr:row>67</xdr:row>
      <xdr:rowOff>57150</xdr:rowOff>
    </xdr:from>
    <xdr:to>
      <xdr:col>18</xdr:col>
      <xdr:colOff>476250</xdr:colOff>
      <xdr:row>67</xdr:row>
      <xdr:rowOff>171450</xdr:rowOff>
    </xdr:to>
    <xdr:sp macro="" textlink="">
      <xdr:nvSpPr>
        <xdr:cNvPr id="9" name="图片 10">
          <a:extLst>
            <a:ext uri="{FF2B5EF4-FFF2-40B4-BE49-F238E27FC236}">
              <a16:creationId xmlns:a16="http://schemas.microsoft.com/office/drawing/2014/main" id="{27E6984E-7BBC-4284-98BF-3B75F0EBCCE7}"/>
            </a:ext>
          </a:extLst>
        </xdr:cNvPr>
        <xdr:cNvSpPr>
          <a:spLocks noChangeAspect="1" noChangeArrowheads="1"/>
        </xdr:cNvSpPr>
      </xdr:nvSpPr>
      <xdr:spPr>
        <a:xfrm>
          <a:off x="11744325" y="130873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48</xdr:row>
      <xdr:rowOff>47625</xdr:rowOff>
    </xdr:from>
    <xdr:to>
      <xdr:col>18</xdr:col>
      <xdr:colOff>504825</xdr:colOff>
      <xdr:row>48</xdr:row>
      <xdr:rowOff>171450</xdr:rowOff>
    </xdr:to>
    <xdr:sp macro="" textlink="">
      <xdr:nvSpPr>
        <xdr:cNvPr id="10" name="图片 11">
          <a:extLst>
            <a:ext uri="{FF2B5EF4-FFF2-40B4-BE49-F238E27FC236}">
              <a16:creationId xmlns:a16="http://schemas.microsoft.com/office/drawing/2014/main" id="{0C7736B5-A0F3-489A-AD1F-F8A824C77AD8}"/>
            </a:ext>
          </a:extLst>
        </xdr:cNvPr>
        <xdr:cNvSpPr>
          <a:spLocks noChangeAspect="1" noChangeArrowheads="1"/>
        </xdr:cNvSpPr>
      </xdr:nvSpPr>
      <xdr:spPr>
        <a:xfrm>
          <a:off x="11725275" y="98202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66</xdr:row>
      <xdr:rowOff>9525</xdr:rowOff>
    </xdr:from>
    <xdr:to>
      <xdr:col>18</xdr:col>
      <xdr:colOff>400050</xdr:colOff>
      <xdr:row>66</xdr:row>
      <xdr:rowOff>171450</xdr:rowOff>
    </xdr:to>
    <xdr:sp macro="" textlink="">
      <xdr:nvSpPr>
        <xdr:cNvPr id="11" name="Picture 652">
          <a:extLst>
            <a:ext uri="{FF2B5EF4-FFF2-40B4-BE49-F238E27FC236}">
              <a16:creationId xmlns:a16="http://schemas.microsoft.com/office/drawing/2014/main" id="{5CDC6BEA-9ED8-4A39-80FF-82903F6AB57D}"/>
            </a:ext>
          </a:extLst>
        </xdr:cNvPr>
        <xdr:cNvSpPr>
          <a:spLocks noChangeAspect="1" noChangeArrowheads="1"/>
        </xdr:cNvSpPr>
      </xdr:nvSpPr>
      <xdr:spPr>
        <a:xfrm>
          <a:off x="11782425" y="12868275"/>
          <a:ext cx="2762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26</xdr:row>
      <xdr:rowOff>47625</xdr:rowOff>
    </xdr:from>
    <xdr:to>
      <xdr:col>18</xdr:col>
      <xdr:colOff>371475</xdr:colOff>
      <xdr:row>26</xdr:row>
      <xdr:rowOff>314325</xdr:rowOff>
    </xdr:to>
    <xdr:sp macro="" textlink="">
      <xdr:nvSpPr>
        <xdr:cNvPr id="14" name="Picture 5">
          <a:extLst>
            <a:ext uri="{FF2B5EF4-FFF2-40B4-BE49-F238E27FC236}">
              <a16:creationId xmlns:a16="http://schemas.microsoft.com/office/drawing/2014/main" id="{59D27943-8478-438B-846E-B30561C20917}"/>
            </a:ext>
          </a:extLst>
        </xdr:cNvPr>
        <xdr:cNvSpPr>
          <a:spLocks noChangeAspect="1" noChangeArrowheads="1"/>
        </xdr:cNvSpPr>
      </xdr:nvSpPr>
      <xdr:spPr>
        <a:xfrm>
          <a:off x="11782425" y="5191125"/>
          <a:ext cx="2476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161925</xdr:colOff>
      <xdr:row>22</xdr:row>
      <xdr:rowOff>28575</xdr:rowOff>
    </xdr:from>
    <xdr:to>
      <xdr:col>18</xdr:col>
      <xdr:colOff>438150</xdr:colOff>
      <xdr:row>22</xdr:row>
      <xdr:rowOff>323850</xdr:rowOff>
    </xdr:to>
    <xdr:sp macro="" textlink="">
      <xdr:nvSpPr>
        <xdr:cNvPr id="15" name="Picture 5">
          <a:extLst>
            <a:ext uri="{FF2B5EF4-FFF2-40B4-BE49-F238E27FC236}">
              <a16:creationId xmlns:a16="http://schemas.microsoft.com/office/drawing/2014/main" id="{F1E963E3-E56D-4E55-93EB-28A56EBD722F}"/>
            </a:ext>
          </a:extLst>
        </xdr:cNvPr>
        <xdr:cNvSpPr>
          <a:spLocks noChangeAspect="1" noChangeArrowheads="1"/>
        </xdr:cNvSpPr>
      </xdr:nvSpPr>
      <xdr:spPr>
        <a:xfrm>
          <a:off x="11820525" y="4486275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27</xdr:row>
      <xdr:rowOff>28575</xdr:rowOff>
    </xdr:from>
    <xdr:to>
      <xdr:col>18</xdr:col>
      <xdr:colOff>419100</xdr:colOff>
      <xdr:row>27</xdr:row>
      <xdr:rowOff>323850</xdr:rowOff>
    </xdr:to>
    <xdr:sp macro="" textlink="">
      <xdr:nvSpPr>
        <xdr:cNvPr id="16" name="图片 19">
          <a:extLst>
            <a:ext uri="{FF2B5EF4-FFF2-40B4-BE49-F238E27FC236}">
              <a16:creationId xmlns:a16="http://schemas.microsoft.com/office/drawing/2014/main" id="{79E7A880-B259-4106-AEE4-F334FCB16ABB}"/>
            </a:ext>
          </a:extLst>
        </xdr:cNvPr>
        <xdr:cNvSpPr>
          <a:spLocks noChangeAspect="1" noChangeArrowheads="1"/>
        </xdr:cNvSpPr>
      </xdr:nvSpPr>
      <xdr:spPr>
        <a:xfrm>
          <a:off x="11782425" y="5343525"/>
          <a:ext cx="2952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23</xdr:row>
      <xdr:rowOff>38100</xdr:rowOff>
    </xdr:from>
    <xdr:to>
      <xdr:col>18</xdr:col>
      <xdr:colOff>466725</xdr:colOff>
      <xdr:row>23</xdr:row>
      <xdr:rowOff>333375</xdr:rowOff>
    </xdr:to>
    <xdr:sp macro="" textlink="">
      <xdr:nvSpPr>
        <xdr:cNvPr id="17" name="图片 20">
          <a:extLst>
            <a:ext uri="{FF2B5EF4-FFF2-40B4-BE49-F238E27FC236}">
              <a16:creationId xmlns:a16="http://schemas.microsoft.com/office/drawing/2014/main" id="{731BF953-57F7-4267-BF34-96BF1BFA1036}"/>
            </a:ext>
          </a:extLst>
        </xdr:cNvPr>
        <xdr:cNvSpPr>
          <a:spLocks noChangeAspect="1" noChangeArrowheads="1"/>
        </xdr:cNvSpPr>
      </xdr:nvSpPr>
      <xdr:spPr>
        <a:xfrm>
          <a:off x="11830050" y="4667250"/>
          <a:ext cx="2952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10</xdr:row>
      <xdr:rowOff>133350</xdr:rowOff>
    </xdr:from>
    <xdr:to>
      <xdr:col>18</xdr:col>
      <xdr:colOff>542925</xdr:colOff>
      <xdr:row>10</xdr:row>
      <xdr:rowOff>295275</xdr:rowOff>
    </xdr:to>
    <xdr:sp macro="" textlink="">
      <xdr:nvSpPr>
        <xdr:cNvPr id="18" name="图片 21">
          <a:extLst>
            <a:ext uri="{FF2B5EF4-FFF2-40B4-BE49-F238E27FC236}">
              <a16:creationId xmlns:a16="http://schemas.microsoft.com/office/drawing/2014/main" id="{D3C86CF2-1DBC-4346-BE6B-74C29FF3F76E}"/>
            </a:ext>
          </a:extLst>
        </xdr:cNvPr>
        <xdr:cNvSpPr>
          <a:spLocks noChangeAspect="1" noChangeArrowheads="1"/>
        </xdr:cNvSpPr>
      </xdr:nvSpPr>
      <xdr:spPr>
        <a:xfrm>
          <a:off x="11725275" y="2019300"/>
          <a:ext cx="4762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38100</xdr:colOff>
      <xdr:row>11</xdr:row>
      <xdr:rowOff>114300</xdr:rowOff>
    </xdr:from>
    <xdr:to>
      <xdr:col>18</xdr:col>
      <xdr:colOff>495300</xdr:colOff>
      <xdr:row>11</xdr:row>
      <xdr:rowOff>314325</xdr:rowOff>
    </xdr:to>
    <xdr:sp macro="" textlink="">
      <xdr:nvSpPr>
        <xdr:cNvPr id="19" name="图片 22">
          <a:extLst>
            <a:ext uri="{FF2B5EF4-FFF2-40B4-BE49-F238E27FC236}">
              <a16:creationId xmlns:a16="http://schemas.microsoft.com/office/drawing/2014/main" id="{6BB3E853-588F-4EFF-8CCA-3270271CC439}"/>
            </a:ext>
          </a:extLst>
        </xdr:cNvPr>
        <xdr:cNvSpPr>
          <a:spLocks noChangeAspect="1" noChangeArrowheads="1"/>
        </xdr:cNvSpPr>
      </xdr:nvSpPr>
      <xdr:spPr>
        <a:xfrm>
          <a:off x="11696700" y="2343150"/>
          <a:ext cx="457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12</xdr:row>
      <xdr:rowOff>133350</xdr:rowOff>
    </xdr:from>
    <xdr:to>
      <xdr:col>18</xdr:col>
      <xdr:colOff>504825</xdr:colOff>
      <xdr:row>12</xdr:row>
      <xdr:rowOff>333375</xdr:rowOff>
    </xdr:to>
    <xdr:sp macro="" textlink="">
      <xdr:nvSpPr>
        <xdr:cNvPr id="20" name="图片 23">
          <a:extLst>
            <a:ext uri="{FF2B5EF4-FFF2-40B4-BE49-F238E27FC236}">
              <a16:creationId xmlns:a16="http://schemas.microsoft.com/office/drawing/2014/main" id="{D0A22BB2-0015-4E6F-8B3F-165E26764188}"/>
            </a:ext>
          </a:extLst>
        </xdr:cNvPr>
        <xdr:cNvSpPr>
          <a:spLocks noChangeAspect="1" noChangeArrowheads="1"/>
        </xdr:cNvSpPr>
      </xdr:nvSpPr>
      <xdr:spPr>
        <a:xfrm>
          <a:off x="11706225" y="2533650"/>
          <a:ext cx="457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29</xdr:row>
      <xdr:rowOff>95250</xdr:rowOff>
    </xdr:from>
    <xdr:to>
      <xdr:col>18</xdr:col>
      <xdr:colOff>609600</xdr:colOff>
      <xdr:row>29</xdr:row>
      <xdr:rowOff>266700</xdr:rowOff>
    </xdr:to>
    <xdr:sp macro="" textlink="">
      <xdr:nvSpPr>
        <xdr:cNvPr id="22" name="图片 25">
          <a:extLst>
            <a:ext uri="{FF2B5EF4-FFF2-40B4-BE49-F238E27FC236}">
              <a16:creationId xmlns:a16="http://schemas.microsoft.com/office/drawing/2014/main" id="{EEAB538A-69B7-4EB1-B845-295A38D58FC9}"/>
            </a:ext>
          </a:extLst>
        </xdr:cNvPr>
        <xdr:cNvSpPr>
          <a:spLocks noChangeAspect="1" noChangeArrowheads="1"/>
        </xdr:cNvSpPr>
      </xdr:nvSpPr>
      <xdr:spPr>
        <a:xfrm>
          <a:off x="11725275" y="6096000"/>
          <a:ext cx="5429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31</xdr:row>
      <xdr:rowOff>38100</xdr:rowOff>
    </xdr:from>
    <xdr:to>
      <xdr:col>18</xdr:col>
      <xdr:colOff>590550</xdr:colOff>
      <xdr:row>31</xdr:row>
      <xdr:rowOff>333375</xdr:rowOff>
    </xdr:to>
    <xdr:sp macro="" textlink="">
      <xdr:nvSpPr>
        <xdr:cNvPr id="23" name="图片 26">
          <a:extLst>
            <a:ext uri="{FF2B5EF4-FFF2-40B4-BE49-F238E27FC236}">
              <a16:creationId xmlns:a16="http://schemas.microsoft.com/office/drawing/2014/main" id="{AC837851-1042-499B-95A4-3315495ADC6C}"/>
            </a:ext>
          </a:extLst>
        </xdr:cNvPr>
        <xdr:cNvSpPr>
          <a:spLocks noChangeAspect="1" noChangeArrowheads="1"/>
        </xdr:cNvSpPr>
      </xdr:nvSpPr>
      <xdr:spPr>
        <a:xfrm>
          <a:off x="11801475" y="6381750"/>
          <a:ext cx="4476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104775</xdr:colOff>
      <xdr:row>20</xdr:row>
      <xdr:rowOff>28575</xdr:rowOff>
    </xdr:from>
    <xdr:to>
      <xdr:col>18</xdr:col>
      <xdr:colOff>504825</xdr:colOff>
      <xdr:row>20</xdr:row>
      <xdr:rowOff>266700</xdr:rowOff>
    </xdr:to>
    <xdr:sp macro="" textlink="">
      <xdr:nvSpPr>
        <xdr:cNvPr id="24" name="图片 27">
          <a:extLst>
            <a:ext uri="{FF2B5EF4-FFF2-40B4-BE49-F238E27FC236}">
              <a16:creationId xmlns:a16="http://schemas.microsoft.com/office/drawing/2014/main" id="{B720D917-E515-4EE1-85F6-027BD130E67E}"/>
            </a:ext>
          </a:extLst>
        </xdr:cNvPr>
        <xdr:cNvSpPr>
          <a:spLocks noChangeAspect="1" noChangeArrowheads="1"/>
        </xdr:cNvSpPr>
      </xdr:nvSpPr>
      <xdr:spPr>
        <a:xfrm>
          <a:off x="11763375" y="3971925"/>
          <a:ext cx="4000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219075</xdr:colOff>
      <xdr:row>33</xdr:row>
      <xdr:rowOff>9525</xdr:rowOff>
    </xdr:from>
    <xdr:to>
      <xdr:col>18</xdr:col>
      <xdr:colOff>514350</xdr:colOff>
      <xdr:row>33</xdr:row>
      <xdr:rowOff>304800</xdr:rowOff>
    </xdr:to>
    <xdr:sp macro="" textlink="">
      <xdr:nvSpPr>
        <xdr:cNvPr id="25" name="图片 28">
          <a:extLst>
            <a:ext uri="{FF2B5EF4-FFF2-40B4-BE49-F238E27FC236}">
              <a16:creationId xmlns:a16="http://schemas.microsoft.com/office/drawing/2014/main" id="{C1C7E299-78C5-400A-9D80-44EF9A6BAC28}"/>
            </a:ext>
          </a:extLst>
        </xdr:cNvPr>
        <xdr:cNvSpPr>
          <a:spLocks noChangeAspect="1" noChangeArrowheads="1"/>
        </xdr:cNvSpPr>
      </xdr:nvSpPr>
      <xdr:spPr>
        <a:xfrm>
          <a:off x="11877675" y="6867525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190500</xdr:colOff>
      <xdr:row>34</xdr:row>
      <xdr:rowOff>66675</xdr:rowOff>
    </xdr:from>
    <xdr:to>
      <xdr:col>18</xdr:col>
      <xdr:colOff>447675</xdr:colOff>
      <xdr:row>34</xdr:row>
      <xdr:rowOff>323850</xdr:rowOff>
    </xdr:to>
    <xdr:sp macro="" textlink="">
      <xdr:nvSpPr>
        <xdr:cNvPr id="26" name="图片 29">
          <a:extLst>
            <a:ext uri="{FF2B5EF4-FFF2-40B4-BE49-F238E27FC236}">
              <a16:creationId xmlns:a16="http://schemas.microsoft.com/office/drawing/2014/main" id="{D6205BA0-D131-4936-B32F-5B59E0E799A9}"/>
            </a:ext>
          </a:extLst>
        </xdr:cNvPr>
        <xdr:cNvSpPr>
          <a:spLocks noChangeAspect="1" noChangeArrowheads="1"/>
        </xdr:cNvSpPr>
      </xdr:nvSpPr>
      <xdr:spPr>
        <a:xfrm>
          <a:off x="11849100" y="7267575"/>
          <a:ext cx="2571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190500</xdr:colOff>
      <xdr:row>32</xdr:row>
      <xdr:rowOff>19050</xdr:rowOff>
    </xdr:from>
    <xdr:to>
      <xdr:col>18</xdr:col>
      <xdr:colOff>466725</xdr:colOff>
      <xdr:row>32</xdr:row>
      <xdr:rowOff>314325</xdr:rowOff>
    </xdr:to>
    <xdr:sp macro="" textlink="">
      <xdr:nvSpPr>
        <xdr:cNvPr id="27" name="图片 30">
          <a:extLst>
            <a:ext uri="{FF2B5EF4-FFF2-40B4-BE49-F238E27FC236}">
              <a16:creationId xmlns:a16="http://schemas.microsoft.com/office/drawing/2014/main" id="{9ECACD4B-FB3F-4B63-8905-3FBFDC72AE79}"/>
            </a:ext>
          </a:extLst>
        </xdr:cNvPr>
        <xdr:cNvSpPr>
          <a:spLocks noChangeAspect="1" noChangeArrowheads="1"/>
        </xdr:cNvSpPr>
      </xdr:nvSpPr>
      <xdr:spPr>
        <a:xfrm>
          <a:off x="11849100" y="6705600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228600</xdr:colOff>
      <xdr:row>37</xdr:row>
      <xdr:rowOff>57150</xdr:rowOff>
    </xdr:from>
    <xdr:to>
      <xdr:col>18</xdr:col>
      <xdr:colOff>447675</xdr:colOff>
      <xdr:row>37</xdr:row>
      <xdr:rowOff>285750</xdr:rowOff>
    </xdr:to>
    <xdr:sp macro="" textlink="">
      <xdr:nvSpPr>
        <xdr:cNvPr id="28" name="图片 31">
          <a:extLst>
            <a:ext uri="{FF2B5EF4-FFF2-40B4-BE49-F238E27FC236}">
              <a16:creationId xmlns:a16="http://schemas.microsoft.com/office/drawing/2014/main" id="{6C095CD0-DFED-438B-96A9-09CE157BFB3B}"/>
            </a:ext>
          </a:extLst>
        </xdr:cNvPr>
        <xdr:cNvSpPr>
          <a:spLocks noChangeAspect="1" noChangeArrowheads="1"/>
        </xdr:cNvSpPr>
      </xdr:nvSpPr>
      <xdr:spPr>
        <a:xfrm>
          <a:off x="11887200" y="7943850"/>
          <a:ext cx="2190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38</xdr:row>
      <xdr:rowOff>95250</xdr:rowOff>
    </xdr:from>
    <xdr:to>
      <xdr:col>18</xdr:col>
      <xdr:colOff>647700</xdr:colOff>
      <xdr:row>38</xdr:row>
      <xdr:rowOff>190500</xdr:rowOff>
    </xdr:to>
    <xdr:sp macro="" textlink="">
      <xdr:nvSpPr>
        <xdr:cNvPr id="29" name="图片 32">
          <a:extLst>
            <a:ext uri="{FF2B5EF4-FFF2-40B4-BE49-F238E27FC236}">
              <a16:creationId xmlns:a16="http://schemas.microsoft.com/office/drawing/2014/main" id="{456636CB-3AF5-4EC0-9D42-5839FFF2C280}"/>
            </a:ext>
          </a:extLst>
        </xdr:cNvPr>
        <xdr:cNvSpPr>
          <a:spLocks noChangeAspect="1" noChangeArrowheads="1"/>
        </xdr:cNvSpPr>
      </xdr:nvSpPr>
      <xdr:spPr>
        <a:xfrm>
          <a:off x="11706225" y="815340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39</xdr:row>
      <xdr:rowOff>0</xdr:rowOff>
    </xdr:from>
    <xdr:to>
      <xdr:col>18</xdr:col>
      <xdr:colOff>590550</xdr:colOff>
      <xdr:row>39</xdr:row>
      <xdr:rowOff>123825</xdr:rowOff>
    </xdr:to>
    <xdr:sp macro="" textlink="">
      <xdr:nvSpPr>
        <xdr:cNvPr id="30" name="图片 33">
          <a:extLst>
            <a:ext uri="{FF2B5EF4-FFF2-40B4-BE49-F238E27FC236}">
              <a16:creationId xmlns:a16="http://schemas.microsoft.com/office/drawing/2014/main" id="{C167CFFD-76A3-468D-8F9E-00724CD43D03}"/>
            </a:ext>
          </a:extLst>
        </xdr:cNvPr>
        <xdr:cNvSpPr>
          <a:spLocks noChangeAspect="1" noChangeArrowheads="1"/>
        </xdr:cNvSpPr>
      </xdr:nvSpPr>
      <xdr:spPr>
        <a:xfrm>
          <a:off x="11706225" y="8229600"/>
          <a:ext cx="5429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57150</xdr:colOff>
      <xdr:row>39</xdr:row>
      <xdr:rowOff>28575</xdr:rowOff>
    </xdr:from>
    <xdr:to>
      <xdr:col>18</xdr:col>
      <xdr:colOff>552450</xdr:colOff>
      <xdr:row>39</xdr:row>
      <xdr:rowOff>171450</xdr:rowOff>
    </xdr:to>
    <xdr:sp macro="" textlink="">
      <xdr:nvSpPr>
        <xdr:cNvPr id="31" name="Picture 1691" descr="rId25">
          <a:extLst>
            <a:ext uri="{FF2B5EF4-FFF2-40B4-BE49-F238E27FC236}">
              <a16:creationId xmlns:a16="http://schemas.microsoft.com/office/drawing/2014/main" id="{31BD1818-6EBD-46CE-847F-20837B89B5D4}"/>
            </a:ext>
          </a:extLst>
        </xdr:cNvPr>
        <xdr:cNvSpPr>
          <a:spLocks noChangeAspect="1" noChangeArrowheads="1"/>
        </xdr:cNvSpPr>
      </xdr:nvSpPr>
      <xdr:spPr>
        <a:xfrm>
          <a:off x="11715750" y="8258175"/>
          <a:ext cx="495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40</xdr:row>
      <xdr:rowOff>152400</xdr:rowOff>
    </xdr:from>
    <xdr:to>
      <xdr:col>18</xdr:col>
      <xdr:colOff>523875</xdr:colOff>
      <xdr:row>40</xdr:row>
      <xdr:rowOff>304800</xdr:rowOff>
    </xdr:to>
    <xdr:sp macro="" textlink="">
      <xdr:nvSpPr>
        <xdr:cNvPr id="32" name="Picture 1692" descr="rId26">
          <a:extLst>
            <a:ext uri="{FF2B5EF4-FFF2-40B4-BE49-F238E27FC236}">
              <a16:creationId xmlns:a16="http://schemas.microsoft.com/office/drawing/2014/main" id="{324BF97D-C313-420F-B4A9-6CF79922CC45}"/>
            </a:ext>
          </a:extLst>
        </xdr:cNvPr>
        <xdr:cNvSpPr>
          <a:spLocks noChangeAspect="1" noChangeArrowheads="1"/>
        </xdr:cNvSpPr>
      </xdr:nvSpPr>
      <xdr:spPr>
        <a:xfrm>
          <a:off x="11782425" y="8553450"/>
          <a:ext cx="40005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41</xdr:row>
      <xdr:rowOff>66675</xdr:rowOff>
    </xdr:from>
    <xdr:to>
      <xdr:col>18</xdr:col>
      <xdr:colOff>647700</xdr:colOff>
      <xdr:row>41</xdr:row>
      <xdr:rowOff>333375</xdr:rowOff>
    </xdr:to>
    <xdr:sp macro="" textlink="">
      <xdr:nvSpPr>
        <xdr:cNvPr id="33" name="图片 36">
          <a:extLst>
            <a:ext uri="{FF2B5EF4-FFF2-40B4-BE49-F238E27FC236}">
              <a16:creationId xmlns:a16="http://schemas.microsoft.com/office/drawing/2014/main" id="{4D814D7F-B4B4-4492-88BE-A8B7E555E7D8}"/>
            </a:ext>
          </a:extLst>
        </xdr:cNvPr>
        <xdr:cNvSpPr>
          <a:spLocks noChangeAspect="1" noChangeArrowheads="1"/>
        </xdr:cNvSpPr>
      </xdr:nvSpPr>
      <xdr:spPr>
        <a:xfrm>
          <a:off x="11706225" y="8639175"/>
          <a:ext cx="6000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76200</xdr:colOff>
      <xdr:row>42</xdr:row>
      <xdr:rowOff>66675</xdr:rowOff>
    </xdr:from>
    <xdr:to>
      <xdr:col>18</xdr:col>
      <xdr:colOff>628650</xdr:colOff>
      <xdr:row>42</xdr:row>
      <xdr:rowOff>304800</xdr:rowOff>
    </xdr:to>
    <xdr:sp macro="" textlink="">
      <xdr:nvSpPr>
        <xdr:cNvPr id="34" name="图片 37">
          <a:extLst>
            <a:ext uri="{FF2B5EF4-FFF2-40B4-BE49-F238E27FC236}">
              <a16:creationId xmlns:a16="http://schemas.microsoft.com/office/drawing/2014/main" id="{289AE3EA-ECC6-4318-A0BF-3A3777AB65DE}"/>
            </a:ext>
          </a:extLst>
        </xdr:cNvPr>
        <xdr:cNvSpPr>
          <a:spLocks noChangeAspect="1" noChangeArrowheads="1"/>
        </xdr:cNvSpPr>
      </xdr:nvSpPr>
      <xdr:spPr>
        <a:xfrm>
          <a:off x="11734800" y="8810625"/>
          <a:ext cx="5524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228600</xdr:colOff>
      <xdr:row>43</xdr:row>
      <xdr:rowOff>38100</xdr:rowOff>
    </xdr:from>
    <xdr:to>
      <xdr:col>18</xdr:col>
      <xdr:colOff>476250</xdr:colOff>
      <xdr:row>43</xdr:row>
      <xdr:rowOff>304800</xdr:rowOff>
    </xdr:to>
    <xdr:sp macro="" textlink="">
      <xdr:nvSpPr>
        <xdr:cNvPr id="35" name="Picture 5">
          <a:extLst>
            <a:ext uri="{FF2B5EF4-FFF2-40B4-BE49-F238E27FC236}">
              <a16:creationId xmlns:a16="http://schemas.microsoft.com/office/drawing/2014/main" id="{023E251C-FD38-4D15-B994-14AFAAEE3752}"/>
            </a:ext>
          </a:extLst>
        </xdr:cNvPr>
        <xdr:cNvSpPr>
          <a:spLocks noChangeAspect="1" noChangeArrowheads="1"/>
        </xdr:cNvSpPr>
      </xdr:nvSpPr>
      <xdr:spPr>
        <a:xfrm>
          <a:off x="11887200" y="8953500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49</xdr:row>
      <xdr:rowOff>47625</xdr:rowOff>
    </xdr:from>
    <xdr:to>
      <xdr:col>18</xdr:col>
      <xdr:colOff>419100</xdr:colOff>
      <xdr:row>49</xdr:row>
      <xdr:rowOff>247650</xdr:rowOff>
    </xdr:to>
    <xdr:sp macro="" textlink="">
      <xdr:nvSpPr>
        <xdr:cNvPr id="36" name="图片 39">
          <a:extLst>
            <a:ext uri="{FF2B5EF4-FFF2-40B4-BE49-F238E27FC236}">
              <a16:creationId xmlns:a16="http://schemas.microsoft.com/office/drawing/2014/main" id="{AE118080-1F2C-4FF5-B2B0-405680771AFB}"/>
            </a:ext>
          </a:extLst>
        </xdr:cNvPr>
        <xdr:cNvSpPr>
          <a:spLocks noChangeAspect="1" noChangeArrowheads="1"/>
        </xdr:cNvSpPr>
      </xdr:nvSpPr>
      <xdr:spPr>
        <a:xfrm>
          <a:off x="11782425" y="9991725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52</xdr:row>
      <xdr:rowOff>47625</xdr:rowOff>
    </xdr:from>
    <xdr:to>
      <xdr:col>18</xdr:col>
      <xdr:colOff>457200</xdr:colOff>
      <xdr:row>52</xdr:row>
      <xdr:rowOff>276225</xdr:rowOff>
    </xdr:to>
    <xdr:sp macro="" textlink="">
      <xdr:nvSpPr>
        <xdr:cNvPr id="37" name="Picture 7">
          <a:extLst>
            <a:ext uri="{FF2B5EF4-FFF2-40B4-BE49-F238E27FC236}">
              <a16:creationId xmlns:a16="http://schemas.microsoft.com/office/drawing/2014/main" id="{6B514DDF-CAEA-4AFD-A884-C4B229EE9152}"/>
            </a:ext>
          </a:extLst>
        </xdr:cNvPr>
        <xdr:cNvSpPr>
          <a:spLocks noChangeAspect="1" noChangeArrowheads="1"/>
        </xdr:cNvSpPr>
      </xdr:nvSpPr>
      <xdr:spPr>
        <a:xfrm>
          <a:off x="11725275" y="10506075"/>
          <a:ext cx="3905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123825</xdr:colOff>
      <xdr:row>53</xdr:row>
      <xdr:rowOff>38100</xdr:rowOff>
    </xdr:from>
    <xdr:to>
      <xdr:col>18</xdr:col>
      <xdr:colOff>542925</xdr:colOff>
      <xdr:row>53</xdr:row>
      <xdr:rowOff>285750</xdr:rowOff>
    </xdr:to>
    <xdr:sp macro="" textlink="">
      <xdr:nvSpPr>
        <xdr:cNvPr id="38" name="Picture 8">
          <a:extLst>
            <a:ext uri="{FF2B5EF4-FFF2-40B4-BE49-F238E27FC236}">
              <a16:creationId xmlns:a16="http://schemas.microsoft.com/office/drawing/2014/main" id="{3D844ED6-4CD5-4847-8463-71D4FFA9A974}"/>
            </a:ext>
          </a:extLst>
        </xdr:cNvPr>
        <xdr:cNvSpPr>
          <a:spLocks noChangeAspect="1" noChangeArrowheads="1"/>
        </xdr:cNvSpPr>
      </xdr:nvSpPr>
      <xdr:spPr>
        <a:xfrm>
          <a:off x="11782425" y="10668000"/>
          <a:ext cx="4191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104775</xdr:colOff>
      <xdr:row>54</xdr:row>
      <xdr:rowOff>66675</xdr:rowOff>
    </xdr:from>
    <xdr:to>
      <xdr:col>18</xdr:col>
      <xdr:colOff>495300</xdr:colOff>
      <xdr:row>54</xdr:row>
      <xdr:rowOff>304800</xdr:rowOff>
    </xdr:to>
    <xdr:sp macro="" textlink="">
      <xdr:nvSpPr>
        <xdr:cNvPr id="39" name="Picture 9">
          <a:extLst>
            <a:ext uri="{FF2B5EF4-FFF2-40B4-BE49-F238E27FC236}">
              <a16:creationId xmlns:a16="http://schemas.microsoft.com/office/drawing/2014/main" id="{314EDD90-2826-463C-B7CA-8438325410DF}"/>
            </a:ext>
          </a:extLst>
        </xdr:cNvPr>
        <xdr:cNvSpPr>
          <a:spLocks noChangeAspect="1" noChangeArrowheads="1"/>
        </xdr:cNvSpPr>
      </xdr:nvSpPr>
      <xdr:spPr>
        <a:xfrm>
          <a:off x="11763375" y="10868025"/>
          <a:ext cx="3905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76200</xdr:colOff>
      <xdr:row>59</xdr:row>
      <xdr:rowOff>66675</xdr:rowOff>
    </xdr:from>
    <xdr:to>
      <xdr:col>18</xdr:col>
      <xdr:colOff>514350</xdr:colOff>
      <xdr:row>59</xdr:row>
      <xdr:rowOff>314325</xdr:rowOff>
    </xdr:to>
    <xdr:sp macro="" textlink="">
      <xdr:nvSpPr>
        <xdr:cNvPr id="40" name="Picture 63">
          <a:extLst>
            <a:ext uri="{FF2B5EF4-FFF2-40B4-BE49-F238E27FC236}">
              <a16:creationId xmlns:a16="http://schemas.microsoft.com/office/drawing/2014/main" id="{05320E18-0337-4D44-9C8C-D6D040D5D3C0}"/>
            </a:ext>
          </a:extLst>
        </xdr:cNvPr>
        <xdr:cNvSpPr>
          <a:spLocks noChangeAspect="1" noChangeArrowheads="1"/>
        </xdr:cNvSpPr>
      </xdr:nvSpPr>
      <xdr:spPr>
        <a:xfrm>
          <a:off x="11734800" y="11725275"/>
          <a:ext cx="4381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161925</xdr:colOff>
      <xdr:row>57</xdr:row>
      <xdr:rowOff>28575</xdr:rowOff>
    </xdr:from>
    <xdr:to>
      <xdr:col>18</xdr:col>
      <xdr:colOff>495300</xdr:colOff>
      <xdr:row>57</xdr:row>
      <xdr:rowOff>295275</xdr:rowOff>
    </xdr:to>
    <xdr:sp macro="" textlink="">
      <xdr:nvSpPr>
        <xdr:cNvPr id="41" name="Picture 64">
          <a:extLst>
            <a:ext uri="{FF2B5EF4-FFF2-40B4-BE49-F238E27FC236}">
              <a16:creationId xmlns:a16="http://schemas.microsoft.com/office/drawing/2014/main" id="{B99A55B8-8732-4308-9C67-D083F1521C09}"/>
            </a:ext>
          </a:extLst>
        </xdr:cNvPr>
        <xdr:cNvSpPr>
          <a:spLocks noChangeAspect="1" noChangeArrowheads="1"/>
        </xdr:cNvSpPr>
      </xdr:nvSpPr>
      <xdr:spPr>
        <a:xfrm>
          <a:off x="11820525" y="11344275"/>
          <a:ext cx="3333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50</xdr:row>
      <xdr:rowOff>38100</xdr:rowOff>
    </xdr:from>
    <xdr:to>
      <xdr:col>18</xdr:col>
      <xdr:colOff>523875</xdr:colOff>
      <xdr:row>51</xdr:row>
      <xdr:rowOff>0</xdr:rowOff>
    </xdr:to>
    <xdr:sp macro="" textlink="">
      <xdr:nvSpPr>
        <xdr:cNvPr id="42" name="Picture 11">
          <a:extLst>
            <a:ext uri="{FF2B5EF4-FFF2-40B4-BE49-F238E27FC236}">
              <a16:creationId xmlns:a16="http://schemas.microsoft.com/office/drawing/2014/main" id="{7162EF19-D33F-4E32-8899-397D4D696266}"/>
            </a:ext>
          </a:extLst>
        </xdr:cNvPr>
        <xdr:cNvSpPr>
          <a:spLocks noChangeAspect="1" noChangeArrowheads="1"/>
        </xdr:cNvSpPr>
      </xdr:nvSpPr>
      <xdr:spPr>
        <a:xfrm>
          <a:off x="11753850" y="10153650"/>
          <a:ext cx="4286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51</xdr:row>
      <xdr:rowOff>57150</xdr:rowOff>
    </xdr:from>
    <xdr:to>
      <xdr:col>18</xdr:col>
      <xdr:colOff>504825</xdr:colOff>
      <xdr:row>51</xdr:row>
      <xdr:rowOff>276225</xdr:rowOff>
    </xdr:to>
    <xdr:sp macro="" textlink="">
      <xdr:nvSpPr>
        <xdr:cNvPr id="43" name="图片 46">
          <a:extLst>
            <a:ext uri="{FF2B5EF4-FFF2-40B4-BE49-F238E27FC236}">
              <a16:creationId xmlns:a16="http://schemas.microsoft.com/office/drawing/2014/main" id="{AEB44BBE-BC0C-4070-B104-B37EBF2AB553}"/>
            </a:ext>
          </a:extLst>
        </xdr:cNvPr>
        <xdr:cNvSpPr>
          <a:spLocks noChangeAspect="1" noChangeArrowheads="1"/>
        </xdr:cNvSpPr>
      </xdr:nvSpPr>
      <xdr:spPr>
        <a:xfrm>
          <a:off x="11801475" y="10344150"/>
          <a:ext cx="3619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180975</xdr:colOff>
      <xdr:row>55</xdr:row>
      <xdr:rowOff>38100</xdr:rowOff>
    </xdr:from>
    <xdr:to>
      <xdr:col>18</xdr:col>
      <xdr:colOff>457200</xdr:colOff>
      <xdr:row>55</xdr:row>
      <xdr:rowOff>304800</xdr:rowOff>
    </xdr:to>
    <xdr:sp macro="" textlink="">
      <xdr:nvSpPr>
        <xdr:cNvPr id="44" name="图片 47">
          <a:extLst>
            <a:ext uri="{FF2B5EF4-FFF2-40B4-BE49-F238E27FC236}">
              <a16:creationId xmlns:a16="http://schemas.microsoft.com/office/drawing/2014/main" id="{9E624BA2-9176-426C-B237-92B0E3601D05}"/>
            </a:ext>
          </a:extLst>
        </xdr:cNvPr>
        <xdr:cNvSpPr>
          <a:spLocks noChangeAspect="1" noChangeArrowheads="1"/>
        </xdr:cNvSpPr>
      </xdr:nvSpPr>
      <xdr:spPr>
        <a:xfrm>
          <a:off x="11839575" y="110109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142875</xdr:colOff>
      <xdr:row>56</xdr:row>
      <xdr:rowOff>66675</xdr:rowOff>
    </xdr:from>
    <xdr:to>
      <xdr:col>18</xdr:col>
      <xdr:colOff>504825</xdr:colOff>
      <xdr:row>56</xdr:row>
      <xdr:rowOff>314325</xdr:rowOff>
    </xdr:to>
    <xdr:sp macro="" textlink="">
      <xdr:nvSpPr>
        <xdr:cNvPr id="45" name="图片 48">
          <a:extLst>
            <a:ext uri="{FF2B5EF4-FFF2-40B4-BE49-F238E27FC236}">
              <a16:creationId xmlns:a16="http://schemas.microsoft.com/office/drawing/2014/main" id="{C86024F8-38E5-4737-BB1C-EB1E7AC72E70}"/>
            </a:ext>
          </a:extLst>
        </xdr:cNvPr>
        <xdr:cNvSpPr>
          <a:spLocks noChangeAspect="1" noChangeArrowheads="1"/>
        </xdr:cNvSpPr>
      </xdr:nvSpPr>
      <xdr:spPr>
        <a:xfrm>
          <a:off x="11801475" y="11210925"/>
          <a:ext cx="3619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58</xdr:row>
      <xdr:rowOff>47625</xdr:rowOff>
    </xdr:from>
    <xdr:to>
      <xdr:col>18</xdr:col>
      <xdr:colOff>561975</xdr:colOff>
      <xdr:row>58</xdr:row>
      <xdr:rowOff>304800</xdr:rowOff>
    </xdr:to>
    <xdr:sp macro="" textlink="">
      <xdr:nvSpPr>
        <xdr:cNvPr id="46" name="图片 49">
          <a:extLst>
            <a:ext uri="{FF2B5EF4-FFF2-40B4-BE49-F238E27FC236}">
              <a16:creationId xmlns:a16="http://schemas.microsoft.com/office/drawing/2014/main" id="{BD6C4D86-36BD-40B4-BD33-B197561FD43C}"/>
            </a:ext>
          </a:extLst>
        </xdr:cNvPr>
        <xdr:cNvSpPr>
          <a:spLocks noChangeAspect="1" noChangeArrowheads="1"/>
        </xdr:cNvSpPr>
      </xdr:nvSpPr>
      <xdr:spPr>
        <a:xfrm>
          <a:off x="11725275" y="11534775"/>
          <a:ext cx="4953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180975</xdr:colOff>
      <xdr:row>60</xdr:row>
      <xdr:rowOff>47625</xdr:rowOff>
    </xdr:from>
    <xdr:to>
      <xdr:col>18</xdr:col>
      <xdr:colOff>457200</xdr:colOff>
      <xdr:row>60</xdr:row>
      <xdr:rowOff>304800</xdr:rowOff>
    </xdr:to>
    <xdr:sp macro="" textlink="">
      <xdr:nvSpPr>
        <xdr:cNvPr id="47" name="图片 50">
          <a:extLst>
            <a:ext uri="{FF2B5EF4-FFF2-40B4-BE49-F238E27FC236}">
              <a16:creationId xmlns:a16="http://schemas.microsoft.com/office/drawing/2014/main" id="{BCCAE8BB-E65F-4342-8478-4BF1B9424068}"/>
            </a:ext>
          </a:extLst>
        </xdr:cNvPr>
        <xdr:cNvSpPr>
          <a:spLocks noChangeAspect="1" noChangeArrowheads="1"/>
        </xdr:cNvSpPr>
      </xdr:nvSpPr>
      <xdr:spPr>
        <a:xfrm>
          <a:off x="11839575" y="11877675"/>
          <a:ext cx="2762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61</xdr:row>
      <xdr:rowOff>38100</xdr:rowOff>
    </xdr:from>
    <xdr:to>
      <xdr:col>18</xdr:col>
      <xdr:colOff>514350</xdr:colOff>
      <xdr:row>61</xdr:row>
      <xdr:rowOff>285750</xdr:rowOff>
    </xdr:to>
    <xdr:sp macro="" textlink="">
      <xdr:nvSpPr>
        <xdr:cNvPr id="48" name="图片 51">
          <a:extLst>
            <a:ext uri="{FF2B5EF4-FFF2-40B4-BE49-F238E27FC236}">
              <a16:creationId xmlns:a16="http://schemas.microsoft.com/office/drawing/2014/main" id="{699C1384-5BE1-402F-8CB4-E87875CFBB59}"/>
            </a:ext>
          </a:extLst>
        </xdr:cNvPr>
        <xdr:cNvSpPr>
          <a:spLocks noChangeAspect="1" noChangeArrowheads="1"/>
        </xdr:cNvSpPr>
      </xdr:nvSpPr>
      <xdr:spPr>
        <a:xfrm>
          <a:off x="11830050" y="12039600"/>
          <a:ext cx="3429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95250</xdr:colOff>
      <xdr:row>63</xdr:row>
      <xdr:rowOff>76200</xdr:rowOff>
    </xdr:from>
    <xdr:to>
      <xdr:col>18</xdr:col>
      <xdr:colOff>504825</xdr:colOff>
      <xdr:row>63</xdr:row>
      <xdr:rowOff>323850</xdr:rowOff>
    </xdr:to>
    <xdr:sp macro="" textlink="">
      <xdr:nvSpPr>
        <xdr:cNvPr id="49" name="图片 52">
          <a:extLst>
            <a:ext uri="{FF2B5EF4-FFF2-40B4-BE49-F238E27FC236}">
              <a16:creationId xmlns:a16="http://schemas.microsoft.com/office/drawing/2014/main" id="{FB0E442F-58E1-4A34-838F-D2F97106F734}"/>
            </a:ext>
          </a:extLst>
        </xdr:cNvPr>
        <xdr:cNvSpPr>
          <a:spLocks noChangeAspect="1" noChangeArrowheads="1"/>
        </xdr:cNvSpPr>
      </xdr:nvSpPr>
      <xdr:spPr>
        <a:xfrm>
          <a:off x="11753850" y="12420600"/>
          <a:ext cx="4095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62</xdr:row>
      <xdr:rowOff>9525</xdr:rowOff>
    </xdr:from>
    <xdr:to>
      <xdr:col>18</xdr:col>
      <xdr:colOff>476250</xdr:colOff>
      <xdr:row>62</xdr:row>
      <xdr:rowOff>257175</xdr:rowOff>
    </xdr:to>
    <xdr:sp macro="" textlink="">
      <xdr:nvSpPr>
        <xdr:cNvPr id="50" name="Picture 5">
          <a:extLst>
            <a:ext uri="{FF2B5EF4-FFF2-40B4-BE49-F238E27FC236}">
              <a16:creationId xmlns:a16="http://schemas.microsoft.com/office/drawing/2014/main" id="{70B7BD34-5FC6-4F34-B125-FED68A892F9F}"/>
            </a:ext>
          </a:extLst>
        </xdr:cNvPr>
        <xdr:cNvSpPr>
          <a:spLocks noChangeAspect="1" noChangeArrowheads="1"/>
        </xdr:cNvSpPr>
      </xdr:nvSpPr>
      <xdr:spPr>
        <a:xfrm>
          <a:off x="11830050" y="1218247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133350</xdr:colOff>
      <xdr:row>65</xdr:row>
      <xdr:rowOff>57150</xdr:rowOff>
    </xdr:from>
    <xdr:to>
      <xdr:col>18</xdr:col>
      <xdr:colOff>495300</xdr:colOff>
      <xdr:row>65</xdr:row>
      <xdr:rowOff>304800</xdr:rowOff>
    </xdr:to>
    <xdr:sp macro="" textlink="">
      <xdr:nvSpPr>
        <xdr:cNvPr id="51" name="图片 54">
          <a:extLst>
            <a:ext uri="{FF2B5EF4-FFF2-40B4-BE49-F238E27FC236}">
              <a16:creationId xmlns:a16="http://schemas.microsoft.com/office/drawing/2014/main" id="{676D4A42-0858-4B16-AB29-6E6BF83915B2}"/>
            </a:ext>
          </a:extLst>
        </xdr:cNvPr>
        <xdr:cNvSpPr>
          <a:spLocks noChangeAspect="1" noChangeArrowheads="1"/>
        </xdr:cNvSpPr>
      </xdr:nvSpPr>
      <xdr:spPr>
        <a:xfrm>
          <a:off x="11791950" y="12744450"/>
          <a:ext cx="3619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180975</xdr:colOff>
      <xdr:row>64</xdr:row>
      <xdr:rowOff>38100</xdr:rowOff>
    </xdr:from>
    <xdr:to>
      <xdr:col>18</xdr:col>
      <xdr:colOff>457200</xdr:colOff>
      <xdr:row>64</xdr:row>
      <xdr:rowOff>304800</xdr:rowOff>
    </xdr:to>
    <xdr:sp macro="" textlink="">
      <xdr:nvSpPr>
        <xdr:cNvPr id="52" name="图片 55">
          <a:extLst>
            <a:ext uri="{FF2B5EF4-FFF2-40B4-BE49-F238E27FC236}">
              <a16:creationId xmlns:a16="http://schemas.microsoft.com/office/drawing/2014/main" id="{F6261A1B-4091-4215-8C10-803589B13AF2}"/>
            </a:ext>
          </a:extLst>
        </xdr:cNvPr>
        <xdr:cNvSpPr>
          <a:spLocks noChangeAspect="1" noChangeArrowheads="1"/>
        </xdr:cNvSpPr>
      </xdr:nvSpPr>
      <xdr:spPr>
        <a:xfrm>
          <a:off x="11839575" y="1255395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85725</xdr:colOff>
      <xdr:row>68</xdr:row>
      <xdr:rowOff>57150</xdr:rowOff>
    </xdr:from>
    <xdr:to>
      <xdr:col>18</xdr:col>
      <xdr:colOff>476250</xdr:colOff>
      <xdr:row>68</xdr:row>
      <xdr:rowOff>171450</xdr:rowOff>
    </xdr:to>
    <xdr:sp macro="" textlink="">
      <xdr:nvSpPr>
        <xdr:cNvPr id="53" name="图片 56">
          <a:extLst>
            <a:ext uri="{FF2B5EF4-FFF2-40B4-BE49-F238E27FC236}">
              <a16:creationId xmlns:a16="http://schemas.microsoft.com/office/drawing/2014/main" id="{33F8D9C8-5BC9-409E-AED6-D7F6363AAE5C}"/>
            </a:ext>
          </a:extLst>
        </xdr:cNvPr>
        <xdr:cNvSpPr>
          <a:spLocks noChangeAspect="1" noChangeArrowheads="1"/>
        </xdr:cNvSpPr>
      </xdr:nvSpPr>
      <xdr:spPr>
        <a:xfrm>
          <a:off x="11744325" y="1325880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114300</xdr:colOff>
      <xdr:row>13</xdr:row>
      <xdr:rowOff>28575</xdr:rowOff>
    </xdr:from>
    <xdr:to>
      <xdr:col>18</xdr:col>
      <xdr:colOff>542925</xdr:colOff>
      <xdr:row>13</xdr:row>
      <xdr:rowOff>314325</xdr:rowOff>
    </xdr:to>
    <xdr:sp macro="" textlink="">
      <xdr:nvSpPr>
        <xdr:cNvPr id="54" name="图片 57">
          <a:extLst>
            <a:ext uri="{FF2B5EF4-FFF2-40B4-BE49-F238E27FC236}">
              <a16:creationId xmlns:a16="http://schemas.microsoft.com/office/drawing/2014/main" id="{9C3DF0D2-266C-491E-80B5-5076D2AD9314}"/>
            </a:ext>
          </a:extLst>
        </xdr:cNvPr>
        <xdr:cNvSpPr>
          <a:spLocks noChangeAspect="1" noChangeArrowheads="1"/>
        </xdr:cNvSpPr>
      </xdr:nvSpPr>
      <xdr:spPr>
        <a:xfrm>
          <a:off x="11772900" y="2600325"/>
          <a:ext cx="428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114300</xdr:colOff>
      <xdr:row>14</xdr:row>
      <xdr:rowOff>57150</xdr:rowOff>
    </xdr:from>
    <xdr:to>
      <xdr:col>18</xdr:col>
      <xdr:colOff>590550</xdr:colOff>
      <xdr:row>14</xdr:row>
      <xdr:rowOff>371475</xdr:rowOff>
    </xdr:to>
    <xdr:sp macro="" textlink="">
      <xdr:nvSpPr>
        <xdr:cNvPr id="55" name="图片 58">
          <a:extLst>
            <a:ext uri="{FF2B5EF4-FFF2-40B4-BE49-F238E27FC236}">
              <a16:creationId xmlns:a16="http://schemas.microsoft.com/office/drawing/2014/main" id="{2BD73F08-EE69-487F-9D8E-6F31C02AE326}"/>
            </a:ext>
          </a:extLst>
        </xdr:cNvPr>
        <xdr:cNvSpPr>
          <a:spLocks noChangeAspect="1" noChangeArrowheads="1"/>
        </xdr:cNvSpPr>
      </xdr:nvSpPr>
      <xdr:spPr>
        <a:xfrm>
          <a:off x="11772900" y="2971800"/>
          <a:ext cx="476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57150</xdr:colOff>
      <xdr:row>17</xdr:row>
      <xdr:rowOff>123825</xdr:rowOff>
    </xdr:from>
    <xdr:to>
      <xdr:col>18</xdr:col>
      <xdr:colOff>657225</xdr:colOff>
      <xdr:row>17</xdr:row>
      <xdr:rowOff>238125</xdr:rowOff>
    </xdr:to>
    <xdr:sp macro="" textlink="">
      <xdr:nvSpPr>
        <xdr:cNvPr id="56" name="Picture 113" descr="rId34">
          <a:extLst>
            <a:ext uri="{FF2B5EF4-FFF2-40B4-BE49-F238E27FC236}">
              <a16:creationId xmlns:a16="http://schemas.microsoft.com/office/drawing/2014/main" id="{F79D4F10-A6E2-4A29-BC70-9BC7F19E0832}"/>
            </a:ext>
          </a:extLst>
        </xdr:cNvPr>
        <xdr:cNvSpPr>
          <a:spLocks noChangeAspect="1" noChangeArrowheads="1"/>
        </xdr:cNvSpPr>
      </xdr:nvSpPr>
      <xdr:spPr>
        <a:xfrm>
          <a:off x="11715750" y="3552825"/>
          <a:ext cx="600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18</xdr:row>
      <xdr:rowOff>104775</xdr:rowOff>
    </xdr:from>
    <xdr:to>
      <xdr:col>18</xdr:col>
      <xdr:colOff>647700</xdr:colOff>
      <xdr:row>18</xdr:row>
      <xdr:rowOff>219075</xdr:rowOff>
    </xdr:to>
    <xdr:sp macro="" textlink="">
      <xdr:nvSpPr>
        <xdr:cNvPr id="57" name="Picture 113" descr="rId34">
          <a:extLst>
            <a:ext uri="{FF2B5EF4-FFF2-40B4-BE49-F238E27FC236}">
              <a16:creationId xmlns:a16="http://schemas.microsoft.com/office/drawing/2014/main" id="{1988D76A-5108-40BD-8CF8-73BA093D924D}"/>
            </a:ext>
          </a:extLst>
        </xdr:cNvPr>
        <xdr:cNvSpPr>
          <a:spLocks noChangeAspect="1" noChangeArrowheads="1"/>
        </xdr:cNvSpPr>
      </xdr:nvSpPr>
      <xdr:spPr>
        <a:xfrm>
          <a:off x="11706225" y="3705225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114300</xdr:colOff>
      <xdr:row>28</xdr:row>
      <xdr:rowOff>47625</xdr:rowOff>
    </xdr:from>
    <xdr:to>
      <xdr:col>18</xdr:col>
      <xdr:colOff>428625</xdr:colOff>
      <xdr:row>28</xdr:row>
      <xdr:rowOff>304800</xdr:rowOff>
    </xdr:to>
    <xdr:sp macro="" textlink="">
      <xdr:nvSpPr>
        <xdr:cNvPr id="58" name="图片 61">
          <a:extLst>
            <a:ext uri="{FF2B5EF4-FFF2-40B4-BE49-F238E27FC236}">
              <a16:creationId xmlns:a16="http://schemas.microsoft.com/office/drawing/2014/main" id="{553F0FAF-D172-47BD-A088-5B98938903DA}"/>
            </a:ext>
          </a:extLst>
        </xdr:cNvPr>
        <xdr:cNvSpPr>
          <a:spLocks noChangeAspect="1" noChangeArrowheads="1"/>
        </xdr:cNvSpPr>
      </xdr:nvSpPr>
      <xdr:spPr>
        <a:xfrm>
          <a:off x="11772900" y="55340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47625</xdr:colOff>
      <xdr:row>24</xdr:row>
      <xdr:rowOff>85725</xdr:rowOff>
    </xdr:from>
    <xdr:to>
      <xdr:col>18</xdr:col>
      <xdr:colOff>657225</xdr:colOff>
      <xdr:row>24</xdr:row>
      <xdr:rowOff>314325</xdr:rowOff>
    </xdr:to>
    <xdr:sp macro="" textlink="">
      <xdr:nvSpPr>
        <xdr:cNvPr id="61" name="图片 64">
          <a:extLst>
            <a:ext uri="{FF2B5EF4-FFF2-40B4-BE49-F238E27FC236}">
              <a16:creationId xmlns:a16="http://schemas.microsoft.com/office/drawing/2014/main" id="{8A9C9B21-D4FA-4C08-9970-6CDD3E89D97E}"/>
            </a:ext>
          </a:extLst>
        </xdr:cNvPr>
        <xdr:cNvSpPr>
          <a:spLocks noChangeAspect="1" noChangeArrowheads="1"/>
        </xdr:cNvSpPr>
      </xdr:nvSpPr>
      <xdr:spPr>
        <a:xfrm>
          <a:off x="11706225" y="4886325"/>
          <a:ext cx="6096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66675</xdr:colOff>
      <xdr:row>25</xdr:row>
      <xdr:rowOff>76200</xdr:rowOff>
    </xdr:from>
    <xdr:to>
      <xdr:col>18</xdr:col>
      <xdr:colOff>619125</xdr:colOff>
      <xdr:row>25</xdr:row>
      <xdr:rowOff>285750</xdr:rowOff>
    </xdr:to>
    <xdr:sp macro="" textlink="">
      <xdr:nvSpPr>
        <xdr:cNvPr id="62" name="图片 65">
          <a:extLst>
            <a:ext uri="{FF2B5EF4-FFF2-40B4-BE49-F238E27FC236}">
              <a16:creationId xmlns:a16="http://schemas.microsoft.com/office/drawing/2014/main" id="{D29C18B3-F64B-4538-BBD0-1D7CF329827F}"/>
            </a:ext>
          </a:extLst>
        </xdr:cNvPr>
        <xdr:cNvSpPr>
          <a:spLocks noChangeAspect="1" noChangeArrowheads="1"/>
        </xdr:cNvSpPr>
      </xdr:nvSpPr>
      <xdr:spPr>
        <a:xfrm>
          <a:off x="11725275" y="5048250"/>
          <a:ext cx="5524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38100</xdr:colOff>
      <xdr:row>21</xdr:row>
      <xdr:rowOff>85725</xdr:rowOff>
    </xdr:from>
    <xdr:to>
      <xdr:col>18</xdr:col>
      <xdr:colOff>609600</xdr:colOff>
      <xdr:row>21</xdr:row>
      <xdr:rowOff>304800</xdr:rowOff>
    </xdr:to>
    <xdr:sp macro="" textlink="">
      <xdr:nvSpPr>
        <xdr:cNvPr id="63" name="图片 66">
          <a:extLst>
            <a:ext uri="{FF2B5EF4-FFF2-40B4-BE49-F238E27FC236}">
              <a16:creationId xmlns:a16="http://schemas.microsoft.com/office/drawing/2014/main" id="{D6968F9E-13CF-4F8B-BA2C-F4A7CC9E28A5}"/>
            </a:ext>
          </a:extLst>
        </xdr:cNvPr>
        <xdr:cNvSpPr>
          <a:spLocks noChangeAspect="1" noChangeArrowheads="1"/>
        </xdr:cNvSpPr>
      </xdr:nvSpPr>
      <xdr:spPr>
        <a:xfrm flipH="1">
          <a:off x="11696700" y="4371975"/>
          <a:ext cx="5715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219075</xdr:colOff>
      <xdr:row>35</xdr:row>
      <xdr:rowOff>57150</xdr:rowOff>
    </xdr:from>
    <xdr:to>
      <xdr:col>18</xdr:col>
      <xdr:colOff>447675</xdr:colOff>
      <xdr:row>36</xdr:row>
      <xdr:rowOff>0</xdr:rowOff>
    </xdr:to>
    <xdr:sp macro="" textlink="">
      <xdr:nvSpPr>
        <xdr:cNvPr id="64" name="图片 67">
          <a:extLst>
            <a:ext uri="{FF2B5EF4-FFF2-40B4-BE49-F238E27FC236}">
              <a16:creationId xmlns:a16="http://schemas.microsoft.com/office/drawing/2014/main" id="{A5874463-BD23-4DC5-B1AE-1F1033581ACF}"/>
            </a:ext>
          </a:extLst>
        </xdr:cNvPr>
        <xdr:cNvSpPr>
          <a:spLocks noChangeAspect="1" noChangeArrowheads="1"/>
        </xdr:cNvSpPr>
      </xdr:nvSpPr>
      <xdr:spPr>
        <a:xfrm>
          <a:off x="11877675" y="7429500"/>
          <a:ext cx="2286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36</xdr:row>
      <xdr:rowOff>19050</xdr:rowOff>
    </xdr:from>
    <xdr:to>
      <xdr:col>18</xdr:col>
      <xdr:colOff>428625</xdr:colOff>
      <xdr:row>36</xdr:row>
      <xdr:rowOff>333375</xdr:rowOff>
    </xdr:to>
    <xdr:sp macro="" textlink="">
      <xdr:nvSpPr>
        <xdr:cNvPr id="65" name="图片 68">
          <a:extLst>
            <a:ext uri="{FF2B5EF4-FFF2-40B4-BE49-F238E27FC236}">
              <a16:creationId xmlns:a16="http://schemas.microsoft.com/office/drawing/2014/main" id="{6993E482-C3D0-4BE4-98BB-741738B1C590}"/>
            </a:ext>
          </a:extLst>
        </xdr:cNvPr>
        <xdr:cNvSpPr>
          <a:spLocks noChangeAspect="1" noChangeArrowheads="1"/>
        </xdr:cNvSpPr>
      </xdr:nvSpPr>
      <xdr:spPr>
        <a:xfrm>
          <a:off x="11830050" y="7734300"/>
          <a:ext cx="257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85725</xdr:colOff>
      <xdr:row>73</xdr:row>
      <xdr:rowOff>47625</xdr:rowOff>
    </xdr:from>
    <xdr:to>
      <xdr:col>18</xdr:col>
      <xdr:colOff>466725</xdr:colOff>
      <xdr:row>73</xdr:row>
      <xdr:rowOff>352425</xdr:rowOff>
    </xdr:to>
    <xdr:sp macro="" textlink="">
      <xdr:nvSpPr>
        <xdr:cNvPr id="66" name="Picture 159" descr="rId2">
          <a:extLst>
            <a:ext uri="{FF2B5EF4-FFF2-40B4-BE49-F238E27FC236}">
              <a16:creationId xmlns:a16="http://schemas.microsoft.com/office/drawing/2014/main" id="{299A6569-A381-4837-A8C6-FF03E1DD9199}"/>
            </a:ext>
          </a:extLst>
        </xdr:cNvPr>
        <xdr:cNvSpPr>
          <a:spLocks noChangeAspect="1" noChangeArrowheads="1"/>
        </xdr:cNvSpPr>
      </xdr:nvSpPr>
      <xdr:spPr>
        <a:xfrm>
          <a:off x="11744325" y="14449425"/>
          <a:ext cx="3810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57150</xdr:colOff>
      <xdr:row>72</xdr:row>
      <xdr:rowOff>28575</xdr:rowOff>
    </xdr:from>
    <xdr:to>
      <xdr:col>18</xdr:col>
      <xdr:colOff>476250</xdr:colOff>
      <xdr:row>72</xdr:row>
      <xdr:rowOff>342900</xdr:rowOff>
    </xdr:to>
    <xdr:sp macro="" textlink="">
      <xdr:nvSpPr>
        <xdr:cNvPr id="67" name="Picture 433" descr="rId8">
          <a:extLst>
            <a:ext uri="{FF2B5EF4-FFF2-40B4-BE49-F238E27FC236}">
              <a16:creationId xmlns:a16="http://schemas.microsoft.com/office/drawing/2014/main" id="{620CB906-DA2B-46F0-9D4D-274248021447}"/>
            </a:ext>
          </a:extLst>
        </xdr:cNvPr>
        <xdr:cNvSpPr>
          <a:spLocks noChangeAspect="1" noChangeArrowheads="1"/>
        </xdr:cNvSpPr>
      </xdr:nvSpPr>
      <xdr:spPr>
        <a:xfrm>
          <a:off x="11715750" y="14258925"/>
          <a:ext cx="4191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85725</xdr:colOff>
      <xdr:row>69</xdr:row>
      <xdr:rowOff>57150</xdr:rowOff>
    </xdr:from>
    <xdr:to>
      <xdr:col>18</xdr:col>
      <xdr:colOff>476250</xdr:colOff>
      <xdr:row>69</xdr:row>
      <xdr:rowOff>171450</xdr:rowOff>
    </xdr:to>
    <xdr:sp macro="" textlink="">
      <xdr:nvSpPr>
        <xdr:cNvPr id="68" name="图片 56">
          <a:extLst>
            <a:ext uri="{FF2B5EF4-FFF2-40B4-BE49-F238E27FC236}">
              <a16:creationId xmlns:a16="http://schemas.microsoft.com/office/drawing/2014/main" id="{904C1812-5386-437A-85AC-BA947AEFE8C5}"/>
            </a:ext>
          </a:extLst>
        </xdr:cNvPr>
        <xdr:cNvSpPr>
          <a:spLocks noChangeAspect="1" noChangeArrowheads="1"/>
        </xdr:cNvSpPr>
      </xdr:nvSpPr>
      <xdr:spPr>
        <a:xfrm>
          <a:off x="11744325" y="13430250"/>
          <a:ext cx="3905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171450</xdr:colOff>
      <xdr:row>45</xdr:row>
      <xdr:rowOff>114300</xdr:rowOff>
    </xdr:from>
    <xdr:to>
      <xdr:col>18</xdr:col>
      <xdr:colOff>504825</xdr:colOff>
      <xdr:row>45</xdr:row>
      <xdr:rowOff>361950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DE7C43E2-25BE-4F76-8F99-3C0D0DB4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0050" y="9372600"/>
          <a:ext cx="3333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17</xdr:row>
      <xdr:rowOff>142875</xdr:rowOff>
    </xdr:from>
    <xdr:to>
      <xdr:col>18</xdr:col>
      <xdr:colOff>600075</xdr:colOff>
      <xdr:row>17</xdr:row>
      <xdr:rowOff>241349</xdr:rowOff>
    </xdr:to>
    <xdr:pic>
      <xdr:nvPicPr>
        <xdr:cNvPr id="70" name="Picture 113" descr="rId34">
          <a:extLst>
            <a:ext uri="{FF2B5EF4-FFF2-40B4-BE49-F238E27FC236}">
              <a16:creationId xmlns:a16="http://schemas.microsoft.com/office/drawing/2014/main" id="{7670D31F-B7AD-4267-AE46-772DEC54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3571875"/>
          <a:ext cx="533400" cy="3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16</xdr:row>
      <xdr:rowOff>104775</xdr:rowOff>
    </xdr:from>
    <xdr:to>
      <xdr:col>18</xdr:col>
      <xdr:colOff>476250</xdr:colOff>
      <xdr:row>16</xdr:row>
      <xdr:rowOff>361950</xdr:rowOff>
    </xdr:to>
    <xdr:pic>
      <xdr:nvPicPr>
        <xdr:cNvPr id="71" name="Picture 776" descr="rId16">
          <a:extLst>
            <a:ext uri="{FF2B5EF4-FFF2-40B4-BE49-F238E27FC236}">
              <a16:creationId xmlns:a16="http://schemas.microsoft.com/office/drawing/2014/main" id="{8BF908E6-B4E5-429A-AC2C-F81A714B2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2425" y="3362325"/>
          <a:ext cx="3524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20</xdr:row>
      <xdr:rowOff>152400</xdr:rowOff>
    </xdr:from>
    <xdr:to>
      <xdr:col>18</xdr:col>
      <xdr:colOff>581025</xdr:colOff>
      <xdr:row>20</xdr:row>
      <xdr:rowOff>238125</xdr:rowOff>
    </xdr:to>
    <xdr:pic>
      <xdr:nvPicPr>
        <xdr:cNvPr id="72" name="Picture 786" descr="rId22">
          <a:extLst>
            <a:ext uri="{FF2B5EF4-FFF2-40B4-BE49-F238E27FC236}">
              <a16:creationId xmlns:a16="http://schemas.microsoft.com/office/drawing/2014/main" id="{884512FF-B1DF-4A9E-9D73-5B0617771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6225" y="4095750"/>
          <a:ext cx="5334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71</xdr:row>
      <xdr:rowOff>133350</xdr:rowOff>
    </xdr:from>
    <xdr:to>
      <xdr:col>18</xdr:col>
      <xdr:colOff>457200</xdr:colOff>
      <xdr:row>71</xdr:row>
      <xdr:rowOff>381000</xdr:rowOff>
    </xdr:to>
    <xdr:pic>
      <xdr:nvPicPr>
        <xdr:cNvPr id="74" name="图片 8">
          <a:extLst>
            <a:ext uri="{FF2B5EF4-FFF2-40B4-BE49-F238E27FC236}">
              <a16:creationId xmlns:a16="http://schemas.microsoft.com/office/drawing/2014/main" id="{3DD871C0-BAB4-42C5-911F-959B3A04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1000" y="138493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70</xdr:row>
      <xdr:rowOff>104774</xdr:rowOff>
    </xdr:from>
    <xdr:to>
      <xdr:col>18</xdr:col>
      <xdr:colOff>481965</xdr:colOff>
      <xdr:row>70</xdr:row>
      <xdr:rowOff>361949</xdr:rowOff>
    </xdr:to>
    <xdr:pic>
      <xdr:nvPicPr>
        <xdr:cNvPr id="75" name="图片 9">
          <a:extLst>
            <a:ext uri="{FF2B5EF4-FFF2-40B4-BE49-F238E27FC236}">
              <a16:creationId xmlns:a16="http://schemas.microsoft.com/office/drawing/2014/main" id="{703E31FD-B6BF-415A-BEC1-15D2DCCE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20525" y="13649324"/>
          <a:ext cx="32004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68</xdr:row>
      <xdr:rowOff>161924</xdr:rowOff>
    </xdr:from>
    <xdr:to>
      <xdr:col>18</xdr:col>
      <xdr:colOff>523875</xdr:colOff>
      <xdr:row>68</xdr:row>
      <xdr:rowOff>361949</xdr:rowOff>
    </xdr:to>
    <xdr:pic>
      <xdr:nvPicPr>
        <xdr:cNvPr id="76" name="图片 10">
          <a:extLst>
            <a:ext uri="{FF2B5EF4-FFF2-40B4-BE49-F238E27FC236}">
              <a16:creationId xmlns:a16="http://schemas.microsoft.com/office/drawing/2014/main" id="{CCCF2B39-AFC3-4ADE-AEF1-C510DD3B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3363574"/>
          <a:ext cx="390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49</xdr:row>
      <xdr:rowOff>171450</xdr:rowOff>
    </xdr:from>
    <xdr:to>
      <xdr:col>18</xdr:col>
      <xdr:colOff>523875</xdr:colOff>
      <xdr:row>49</xdr:row>
      <xdr:rowOff>295275</xdr:rowOff>
    </xdr:to>
    <xdr:pic>
      <xdr:nvPicPr>
        <xdr:cNvPr id="77" name="图片 11">
          <a:extLst>
            <a:ext uri="{FF2B5EF4-FFF2-40B4-BE49-F238E27FC236}">
              <a16:creationId xmlns:a16="http://schemas.microsoft.com/office/drawing/2014/main" id="{800FC95A-86EF-4099-B151-4D36175A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44325" y="10115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67</xdr:row>
      <xdr:rowOff>66674</xdr:rowOff>
    </xdr:from>
    <xdr:to>
      <xdr:col>18</xdr:col>
      <xdr:colOff>457597</xdr:colOff>
      <xdr:row>67</xdr:row>
      <xdr:rowOff>342899</xdr:rowOff>
    </xdr:to>
    <xdr:pic>
      <xdr:nvPicPr>
        <xdr:cNvPr id="78" name="Picture 652">
          <a:extLst>
            <a:ext uri="{FF2B5EF4-FFF2-40B4-BE49-F238E27FC236}">
              <a16:creationId xmlns:a16="http://schemas.microsoft.com/office/drawing/2014/main" id="{34A3A13D-AFF9-48E0-A7C3-66CB3E236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2425" y="13096874"/>
          <a:ext cx="333772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27</xdr:row>
      <xdr:rowOff>85725</xdr:rowOff>
    </xdr:from>
    <xdr:to>
      <xdr:col>18</xdr:col>
      <xdr:colOff>419100</xdr:colOff>
      <xdr:row>27</xdr:row>
      <xdr:rowOff>352425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D136867C-09F6-4706-8627-4221B175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0050" y="5400675"/>
          <a:ext cx="2476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190500</xdr:colOff>
      <xdr:row>23</xdr:row>
      <xdr:rowOff>57150</xdr:rowOff>
    </xdr:from>
    <xdr:to>
      <xdr:col>18</xdr:col>
      <xdr:colOff>466725</xdr:colOff>
      <xdr:row>23</xdr:row>
      <xdr:rowOff>352425</xdr:rowOff>
    </xdr:to>
    <xdr:pic>
      <xdr:nvPicPr>
        <xdr:cNvPr id="83" name="Picture 5">
          <a:extLst>
            <a:ext uri="{FF2B5EF4-FFF2-40B4-BE49-F238E27FC236}">
              <a16:creationId xmlns:a16="http://schemas.microsoft.com/office/drawing/2014/main" id="{B25DB22F-490F-4480-94D9-95F1C090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29400" y="8858250"/>
          <a:ext cx="2762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28</xdr:row>
      <xdr:rowOff>76200</xdr:rowOff>
    </xdr:from>
    <xdr:to>
      <xdr:col>18</xdr:col>
      <xdr:colOff>457200</xdr:colOff>
      <xdr:row>28</xdr:row>
      <xdr:rowOff>371475</xdr:rowOff>
    </xdr:to>
    <xdr:pic>
      <xdr:nvPicPr>
        <xdr:cNvPr id="84" name="图片 19">
          <a:extLst>
            <a:ext uri="{FF2B5EF4-FFF2-40B4-BE49-F238E27FC236}">
              <a16:creationId xmlns:a16="http://schemas.microsoft.com/office/drawing/2014/main" id="{853BAE73-F14F-410F-92E1-6B38C219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20525" y="5562600"/>
          <a:ext cx="2952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200025</xdr:colOff>
      <xdr:row>24</xdr:row>
      <xdr:rowOff>95250</xdr:rowOff>
    </xdr:from>
    <xdr:to>
      <xdr:col>18</xdr:col>
      <xdr:colOff>495300</xdr:colOff>
      <xdr:row>24</xdr:row>
      <xdr:rowOff>390525</xdr:rowOff>
    </xdr:to>
    <xdr:pic>
      <xdr:nvPicPr>
        <xdr:cNvPr id="85" name="图片 20">
          <a:extLst>
            <a:ext uri="{FF2B5EF4-FFF2-40B4-BE49-F238E27FC236}">
              <a16:creationId xmlns:a16="http://schemas.microsoft.com/office/drawing/2014/main" id="{7B477BE8-E40E-4256-8580-000FA572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38925" y="933450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10</xdr:row>
      <xdr:rowOff>123825</xdr:rowOff>
    </xdr:from>
    <xdr:to>
      <xdr:col>18</xdr:col>
      <xdr:colOff>542925</xdr:colOff>
      <xdr:row>10</xdr:row>
      <xdr:rowOff>285750</xdr:rowOff>
    </xdr:to>
    <xdr:pic>
      <xdr:nvPicPr>
        <xdr:cNvPr id="86" name="图片 21">
          <a:extLst>
            <a:ext uri="{FF2B5EF4-FFF2-40B4-BE49-F238E27FC236}">
              <a16:creationId xmlns:a16="http://schemas.microsoft.com/office/drawing/2014/main" id="{17C4611C-D17A-4897-ABC5-8C3CD12F6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2009775"/>
          <a:ext cx="4762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11</xdr:row>
      <xdr:rowOff>152400</xdr:rowOff>
    </xdr:from>
    <xdr:to>
      <xdr:col>18</xdr:col>
      <xdr:colOff>571500</xdr:colOff>
      <xdr:row>11</xdr:row>
      <xdr:rowOff>352425</xdr:rowOff>
    </xdr:to>
    <xdr:pic>
      <xdr:nvPicPr>
        <xdr:cNvPr id="87" name="图片 22">
          <a:extLst>
            <a:ext uri="{FF2B5EF4-FFF2-40B4-BE49-F238E27FC236}">
              <a16:creationId xmlns:a16="http://schemas.microsoft.com/office/drawing/2014/main" id="{8823E86D-6800-4345-B5AE-2E8E0EDE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2900" y="2381250"/>
          <a:ext cx="4572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95250</xdr:colOff>
      <xdr:row>13</xdr:row>
      <xdr:rowOff>123825</xdr:rowOff>
    </xdr:from>
    <xdr:to>
      <xdr:col>18</xdr:col>
      <xdr:colOff>552450</xdr:colOff>
      <xdr:row>13</xdr:row>
      <xdr:rowOff>314325</xdr:rowOff>
    </xdr:to>
    <xdr:pic>
      <xdr:nvPicPr>
        <xdr:cNvPr id="88" name="图片 23">
          <a:extLst>
            <a:ext uri="{FF2B5EF4-FFF2-40B4-BE49-F238E27FC236}">
              <a16:creationId xmlns:a16="http://schemas.microsoft.com/office/drawing/2014/main" id="{3A221AD6-9B53-408B-B10E-5B89CA84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53850" y="2695575"/>
          <a:ext cx="457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29</xdr:row>
      <xdr:rowOff>66675</xdr:rowOff>
    </xdr:from>
    <xdr:to>
      <xdr:col>18</xdr:col>
      <xdr:colOff>571500</xdr:colOff>
      <xdr:row>29</xdr:row>
      <xdr:rowOff>323850</xdr:rowOff>
    </xdr:to>
    <xdr:pic>
      <xdr:nvPicPr>
        <xdr:cNvPr id="89" name="图片 24">
          <a:extLst>
            <a:ext uri="{FF2B5EF4-FFF2-40B4-BE49-F238E27FC236}">
              <a16:creationId xmlns:a16="http://schemas.microsoft.com/office/drawing/2014/main" id="{172C7079-F5CB-48F9-AE4E-91FB183F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1475" y="6067425"/>
          <a:ext cx="4286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219075</xdr:colOff>
      <xdr:row>34</xdr:row>
      <xdr:rowOff>85725</xdr:rowOff>
    </xdr:from>
    <xdr:to>
      <xdr:col>18</xdr:col>
      <xdr:colOff>514350</xdr:colOff>
      <xdr:row>34</xdr:row>
      <xdr:rowOff>381000</xdr:rowOff>
    </xdr:to>
    <xdr:pic>
      <xdr:nvPicPr>
        <xdr:cNvPr id="92" name="图片 28">
          <a:extLst>
            <a:ext uri="{FF2B5EF4-FFF2-40B4-BE49-F238E27FC236}">
              <a16:creationId xmlns:a16="http://schemas.microsoft.com/office/drawing/2014/main" id="{68F39619-A796-4C26-9561-B866F2CEB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77675" y="7286625"/>
          <a:ext cx="2952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247650</xdr:colOff>
      <xdr:row>35</xdr:row>
      <xdr:rowOff>95250</xdr:rowOff>
    </xdr:from>
    <xdr:to>
      <xdr:col>18</xdr:col>
      <xdr:colOff>504825</xdr:colOff>
      <xdr:row>35</xdr:row>
      <xdr:rowOff>352425</xdr:rowOff>
    </xdr:to>
    <xdr:pic>
      <xdr:nvPicPr>
        <xdr:cNvPr id="93" name="图片 29">
          <a:extLst>
            <a:ext uri="{FF2B5EF4-FFF2-40B4-BE49-F238E27FC236}">
              <a16:creationId xmlns:a16="http://schemas.microsoft.com/office/drawing/2014/main" id="{A179272F-E0E4-4810-A473-96081207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906250" y="7467600"/>
          <a:ext cx="2571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238125</xdr:colOff>
      <xdr:row>38</xdr:row>
      <xdr:rowOff>76200</xdr:rowOff>
    </xdr:from>
    <xdr:to>
      <xdr:col>18</xdr:col>
      <xdr:colOff>457200</xdr:colOff>
      <xdr:row>38</xdr:row>
      <xdr:rowOff>304800</xdr:rowOff>
    </xdr:to>
    <xdr:pic>
      <xdr:nvPicPr>
        <xdr:cNvPr id="95" name="图片 31">
          <a:extLst>
            <a:ext uri="{FF2B5EF4-FFF2-40B4-BE49-F238E27FC236}">
              <a16:creationId xmlns:a16="http://schemas.microsoft.com/office/drawing/2014/main" id="{7A178906-ADF1-41D0-A3B8-DA7ABE1E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96725" y="8134350"/>
          <a:ext cx="2190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39</xdr:row>
      <xdr:rowOff>123825</xdr:rowOff>
    </xdr:from>
    <xdr:to>
      <xdr:col>18</xdr:col>
      <xdr:colOff>647700</xdr:colOff>
      <xdr:row>39</xdr:row>
      <xdr:rowOff>219075</xdr:rowOff>
    </xdr:to>
    <xdr:pic>
      <xdr:nvPicPr>
        <xdr:cNvPr id="96" name="图片 32">
          <a:extLst>
            <a:ext uri="{FF2B5EF4-FFF2-40B4-BE49-F238E27FC236}">
              <a16:creationId xmlns:a16="http://schemas.microsoft.com/office/drawing/2014/main" id="{C509167B-94BF-4C73-984B-0E74E7215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6225" y="8353425"/>
          <a:ext cx="600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40</xdr:row>
      <xdr:rowOff>133350</xdr:rowOff>
    </xdr:from>
    <xdr:to>
      <xdr:col>18</xdr:col>
      <xdr:colOff>533400</xdr:colOff>
      <xdr:row>40</xdr:row>
      <xdr:rowOff>276225</xdr:rowOff>
    </xdr:to>
    <xdr:pic>
      <xdr:nvPicPr>
        <xdr:cNvPr id="97" name="Picture 1691" descr="rId25">
          <a:extLst>
            <a:ext uri="{FF2B5EF4-FFF2-40B4-BE49-F238E27FC236}">
              <a16:creationId xmlns:a16="http://schemas.microsoft.com/office/drawing/2014/main" id="{71D7EAD2-1101-457A-B718-CD8E27872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6700" y="8534400"/>
          <a:ext cx="4953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123825</xdr:colOff>
      <xdr:row>41</xdr:row>
      <xdr:rowOff>85725</xdr:rowOff>
    </xdr:from>
    <xdr:to>
      <xdr:col>18</xdr:col>
      <xdr:colOff>523875</xdr:colOff>
      <xdr:row>41</xdr:row>
      <xdr:rowOff>238125</xdr:rowOff>
    </xdr:to>
    <xdr:pic>
      <xdr:nvPicPr>
        <xdr:cNvPr id="98" name="Picture 1692" descr="rId26">
          <a:extLst>
            <a:ext uri="{FF2B5EF4-FFF2-40B4-BE49-F238E27FC236}">
              <a16:creationId xmlns:a16="http://schemas.microsoft.com/office/drawing/2014/main" id="{E8425ABD-EDF8-46CA-BBE2-6931B601A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82425" y="8658225"/>
          <a:ext cx="4000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57150</xdr:colOff>
      <xdr:row>42</xdr:row>
      <xdr:rowOff>104775</xdr:rowOff>
    </xdr:from>
    <xdr:to>
      <xdr:col>18</xdr:col>
      <xdr:colOff>657225</xdr:colOff>
      <xdr:row>42</xdr:row>
      <xdr:rowOff>371475</xdr:rowOff>
    </xdr:to>
    <xdr:pic>
      <xdr:nvPicPr>
        <xdr:cNvPr id="99" name="图片 36">
          <a:extLst>
            <a:ext uri="{FF2B5EF4-FFF2-40B4-BE49-F238E27FC236}">
              <a16:creationId xmlns:a16="http://schemas.microsoft.com/office/drawing/2014/main" id="{073D501A-0363-49D0-9E5C-1503859C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15750" y="8848725"/>
          <a:ext cx="60007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43</xdr:row>
      <xdr:rowOff>85725</xdr:rowOff>
    </xdr:from>
    <xdr:to>
      <xdr:col>18</xdr:col>
      <xdr:colOff>628650</xdr:colOff>
      <xdr:row>43</xdr:row>
      <xdr:rowOff>323850</xdr:rowOff>
    </xdr:to>
    <xdr:pic>
      <xdr:nvPicPr>
        <xdr:cNvPr id="100" name="图片 37">
          <a:extLst>
            <a:ext uri="{FF2B5EF4-FFF2-40B4-BE49-F238E27FC236}">
              <a16:creationId xmlns:a16="http://schemas.microsoft.com/office/drawing/2014/main" id="{DB7DB14F-AE77-4EA3-BBC0-B204CCA2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34800" y="9001125"/>
          <a:ext cx="5524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228600</xdr:colOff>
      <xdr:row>44</xdr:row>
      <xdr:rowOff>76200</xdr:rowOff>
    </xdr:from>
    <xdr:to>
      <xdr:col>18</xdr:col>
      <xdr:colOff>476250</xdr:colOff>
      <xdr:row>44</xdr:row>
      <xdr:rowOff>342900</xdr:rowOff>
    </xdr:to>
    <xdr:pic>
      <xdr:nvPicPr>
        <xdr:cNvPr id="101" name="Picture 5">
          <a:extLst>
            <a:ext uri="{FF2B5EF4-FFF2-40B4-BE49-F238E27FC236}">
              <a16:creationId xmlns:a16="http://schemas.microsoft.com/office/drawing/2014/main" id="{D7173DE4-4D4B-4039-A144-8ADCF4699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87200" y="9163050"/>
          <a:ext cx="2476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50</xdr:row>
      <xdr:rowOff>123825</xdr:rowOff>
    </xdr:from>
    <xdr:to>
      <xdr:col>18</xdr:col>
      <xdr:colOff>438150</xdr:colOff>
      <xdr:row>50</xdr:row>
      <xdr:rowOff>323850</xdr:rowOff>
    </xdr:to>
    <xdr:pic>
      <xdr:nvPicPr>
        <xdr:cNvPr id="102" name="图片 39">
          <a:extLst>
            <a:ext uri="{FF2B5EF4-FFF2-40B4-BE49-F238E27FC236}">
              <a16:creationId xmlns:a16="http://schemas.microsoft.com/office/drawing/2014/main" id="{3AC925E9-D215-4077-A077-6D00F2B5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1475" y="10239375"/>
          <a:ext cx="2952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104775</xdr:colOff>
      <xdr:row>53</xdr:row>
      <xdr:rowOff>123825</xdr:rowOff>
    </xdr:from>
    <xdr:to>
      <xdr:col>18</xdr:col>
      <xdr:colOff>495300</xdr:colOff>
      <xdr:row>53</xdr:row>
      <xdr:rowOff>352425</xdr:rowOff>
    </xdr:to>
    <xdr:pic>
      <xdr:nvPicPr>
        <xdr:cNvPr id="103" name="Picture 7">
          <a:extLst>
            <a:ext uri="{FF2B5EF4-FFF2-40B4-BE49-F238E27FC236}">
              <a16:creationId xmlns:a16="http://schemas.microsoft.com/office/drawing/2014/main" id="{846611B4-C378-46BC-92B9-D6D2AE63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63375" y="10753725"/>
          <a:ext cx="390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54</xdr:row>
      <xdr:rowOff>142875</xdr:rowOff>
    </xdr:from>
    <xdr:to>
      <xdr:col>18</xdr:col>
      <xdr:colOff>552450</xdr:colOff>
      <xdr:row>54</xdr:row>
      <xdr:rowOff>390525</xdr:rowOff>
    </xdr:to>
    <xdr:pic>
      <xdr:nvPicPr>
        <xdr:cNvPr id="104" name="Picture 8">
          <a:extLst>
            <a:ext uri="{FF2B5EF4-FFF2-40B4-BE49-F238E27FC236}">
              <a16:creationId xmlns:a16="http://schemas.microsoft.com/office/drawing/2014/main" id="{0202BFCC-1D75-46FE-B8BD-CFAFFCB29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0944225"/>
          <a:ext cx="419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55</xdr:row>
      <xdr:rowOff>104775</xdr:rowOff>
    </xdr:from>
    <xdr:to>
      <xdr:col>18</xdr:col>
      <xdr:colOff>523875</xdr:colOff>
      <xdr:row>55</xdr:row>
      <xdr:rowOff>342900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C31C0F40-B049-49DF-A49E-322F79E0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1077575"/>
          <a:ext cx="3905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60</xdr:row>
      <xdr:rowOff>85725</xdr:rowOff>
    </xdr:from>
    <xdr:to>
      <xdr:col>18</xdr:col>
      <xdr:colOff>571500</xdr:colOff>
      <xdr:row>60</xdr:row>
      <xdr:rowOff>333375</xdr:rowOff>
    </xdr:to>
    <xdr:pic>
      <xdr:nvPicPr>
        <xdr:cNvPr id="106" name="Picture 63">
          <a:extLst>
            <a:ext uri="{FF2B5EF4-FFF2-40B4-BE49-F238E27FC236}">
              <a16:creationId xmlns:a16="http://schemas.microsoft.com/office/drawing/2014/main" id="{AD3BB292-6953-4FE4-B245-B30506688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1915775"/>
          <a:ext cx="43815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161925</xdr:colOff>
      <xdr:row>58</xdr:row>
      <xdr:rowOff>19050</xdr:rowOff>
    </xdr:from>
    <xdr:to>
      <xdr:col>18</xdr:col>
      <xdr:colOff>495300</xdr:colOff>
      <xdr:row>58</xdr:row>
      <xdr:rowOff>285750</xdr:rowOff>
    </xdr:to>
    <xdr:pic>
      <xdr:nvPicPr>
        <xdr:cNvPr id="107" name="Picture 64">
          <a:extLst>
            <a:ext uri="{FF2B5EF4-FFF2-40B4-BE49-F238E27FC236}">
              <a16:creationId xmlns:a16="http://schemas.microsoft.com/office/drawing/2014/main" id="{7A4FF933-2702-4103-A1C9-6EF262A2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20525" y="11506200"/>
          <a:ext cx="333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114300</xdr:colOff>
      <xdr:row>51</xdr:row>
      <xdr:rowOff>76200</xdr:rowOff>
    </xdr:from>
    <xdr:to>
      <xdr:col>18</xdr:col>
      <xdr:colOff>542925</xdr:colOff>
      <xdr:row>51</xdr:row>
      <xdr:rowOff>381000</xdr:rowOff>
    </xdr:to>
    <xdr:pic>
      <xdr:nvPicPr>
        <xdr:cNvPr id="108" name="Picture 11">
          <a:extLst>
            <a:ext uri="{FF2B5EF4-FFF2-40B4-BE49-F238E27FC236}">
              <a16:creationId xmlns:a16="http://schemas.microsoft.com/office/drawing/2014/main" id="{346C4504-E75C-4B3A-B7A8-061C8CDC9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72900" y="10363200"/>
          <a:ext cx="428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152400</xdr:colOff>
      <xdr:row>52</xdr:row>
      <xdr:rowOff>133350</xdr:rowOff>
    </xdr:from>
    <xdr:to>
      <xdr:col>18</xdr:col>
      <xdr:colOff>514350</xdr:colOff>
      <xdr:row>52</xdr:row>
      <xdr:rowOff>352425</xdr:rowOff>
    </xdr:to>
    <xdr:pic>
      <xdr:nvPicPr>
        <xdr:cNvPr id="109" name="图片 46">
          <a:extLst>
            <a:ext uri="{FF2B5EF4-FFF2-40B4-BE49-F238E27FC236}">
              <a16:creationId xmlns:a16="http://schemas.microsoft.com/office/drawing/2014/main" id="{DF5583FD-095F-484A-98A9-EDA09207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11000" y="10591800"/>
          <a:ext cx="361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56</xdr:row>
      <xdr:rowOff>85725</xdr:rowOff>
    </xdr:from>
    <xdr:to>
      <xdr:col>18</xdr:col>
      <xdr:colOff>457200</xdr:colOff>
      <xdr:row>56</xdr:row>
      <xdr:rowOff>352425</xdr:rowOff>
    </xdr:to>
    <xdr:pic>
      <xdr:nvPicPr>
        <xdr:cNvPr id="110" name="图片 47">
          <a:extLst>
            <a:ext uri="{FF2B5EF4-FFF2-40B4-BE49-F238E27FC236}">
              <a16:creationId xmlns:a16="http://schemas.microsoft.com/office/drawing/2014/main" id="{021E4E0E-17CE-4061-A4B8-F06A963A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9575" y="11229975"/>
          <a:ext cx="27622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57</xdr:row>
      <xdr:rowOff>57150</xdr:rowOff>
    </xdr:from>
    <xdr:to>
      <xdr:col>18</xdr:col>
      <xdr:colOff>504825</xdr:colOff>
      <xdr:row>57</xdr:row>
      <xdr:rowOff>304800</xdr:rowOff>
    </xdr:to>
    <xdr:pic>
      <xdr:nvPicPr>
        <xdr:cNvPr id="111" name="图片 48">
          <a:extLst>
            <a:ext uri="{FF2B5EF4-FFF2-40B4-BE49-F238E27FC236}">
              <a16:creationId xmlns:a16="http://schemas.microsoft.com/office/drawing/2014/main" id="{BF3C3214-FA7C-4ADE-8CCF-19DCC601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1475" y="11372850"/>
          <a:ext cx="3619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59</xdr:row>
      <xdr:rowOff>38100</xdr:rowOff>
    </xdr:from>
    <xdr:to>
      <xdr:col>18</xdr:col>
      <xdr:colOff>561975</xdr:colOff>
      <xdr:row>59</xdr:row>
      <xdr:rowOff>295275</xdr:rowOff>
    </xdr:to>
    <xdr:pic>
      <xdr:nvPicPr>
        <xdr:cNvPr id="112" name="图片 49">
          <a:extLst>
            <a:ext uri="{FF2B5EF4-FFF2-40B4-BE49-F238E27FC236}">
              <a16:creationId xmlns:a16="http://schemas.microsoft.com/office/drawing/2014/main" id="{04EB9869-4365-4142-A636-DB32D6F18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11696700"/>
          <a:ext cx="495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61</xdr:row>
      <xdr:rowOff>38100</xdr:rowOff>
    </xdr:from>
    <xdr:to>
      <xdr:col>18</xdr:col>
      <xdr:colOff>457200</xdr:colOff>
      <xdr:row>61</xdr:row>
      <xdr:rowOff>295275</xdr:rowOff>
    </xdr:to>
    <xdr:pic>
      <xdr:nvPicPr>
        <xdr:cNvPr id="113" name="图片 50">
          <a:extLst>
            <a:ext uri="{FF2B5EF4-FFF2-40B4-BE49-F238E27FC236}">
              <a16:creationId xmlns:a16="http://schemas.microsoft.com/office/drawing/2014/main" id="{721B8E44-55B7-46C9-9FB4-4036441D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9575" y="12039600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171450</xdr:colOff>
      <xdr:row>62</xdr:row>
      <xdr:rowOff>123825</xdr:rowOff>
    </xdr:from>
    <xdr:to>
      <xdr:col>18</xdr:col>
      <xdr:colOff>514350</xdr:colOff>
      <xdr:row>62</xdr:row>
      <xdr:rowOff>371475</xdr:rowOff>
    </xdr:to>
    <xdr:pic>
      <xdr:nvPicPr>
        <xdr:cNvPr id="114" name="图片 51">
          <a:extLst>
            <a:ext uri="{FF2B5EF4-FFF2-40B4-BE49-F238E27FC236}">
              <a16:creationId xmlns:a16="http://schemas.microsoft.com/office/drawing/2014/main" id="{2446D0B2-3D57-477D-A542-4B511FEF9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0050" y="12296775"/>
          <a:ext cx="3429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64</xdr:row>
      <xdr:rowOff>85725</xdr:rowOff>
    </xdr:from>
    <xdr:to>
      <xdr:col>18</xdr:col>
      <xdr:colOff>542925</xdr:colOff>
      <xdr:row>64</xdr:row>
      <xdr:rowOff>333375</xdr:rowOff>
    </xdr:to>
    <xdr:pic>
      <xdr:nvPicPr>
        <xdr:cNvPr id="115" name="图片 52">
          <a:extLst>
            <a:ext uri="{FF2B5EF4-FFF2-40B4-BE49-F238E27FC236}">
              <a16:creationId xmlns:a16="http://schemas.microsoft.com/office/drawing/2014/main" id="{500C2C8E-717E-4DC1-AE7A-B1FF1444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2601575"/>
          <a:ext cx="4095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63</xdr:row>
      <xdr:rowOff>95250</xdr:rowOff>
    </xdr:from>
    <xdr:to>
      <xdr:col>18</xdr:col>
      <xdr:colOff>485775</xdr:colOff>
      <xdr:row>63</xdr:row>
      <xdr:rowOff>342900</xdr:rowOff>
    </xdr:to>
    <xdr:pic>
      <xdr:nvPicPr>
        <xdr:cNvPr id="116" name="Picture 5">
          <a:extLst>
            <a:ext uri="{FF2B5EF4-FFF2-40B4-BE49-F238E27FC236}">
              <a16:creationId xmlns:a16="http://schemas.microsoft.com/office/drawing/2014/main" id="{0AD28876-F3DF-4A35-AA15-A0DD0BD6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9575" y="12439650"/>
          <a:ext cx="3048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66</xdr:row>
      <xdr:rowOff>47625</xdr:rowOff>
    </xdr:from>
    <xdr:to>
      <xdr:col>18</xdr:col>
      <xdr:colOff>495300</xdr:colOff>
      <xdr:row>66</xdr:row>
      <xdr:rowOff>295275</xdr:rowOff>
    </xdr:to>
    <xdr:pic>
      <xdr:nvPicPr>
        <xdr:cNvPr id="117" name="图片 54">
          <a:extLst>
            <a:ext uri="{FF2B5EF4-FFF2-40B4-BE49-F238E27FC236}">
              <a16:creationId xmlns:a16="http://schemas.microsoft.com/office/drawing/2014/main" id="{1CB61949-BE07-43C6-B5FC-B7F307522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2906375"/>
          <a:ext cx="3619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180975</xdr:colOff>
      <xdr:row>65</xdr:row>
      <xdr:rowOff>28575</xdr:rowOff>
    </xdr:from>
    <xdr:to>
      <xdr:col>18</xdr:col>
      <xdr:colOff>457200</xdr:colOff>
      <xdr:row>65</xdr:row>
      <xdr:rowOff>295275</xdr:rowOff>
    </xdr:to>
    <xdr:pic>
      <xdr:nvPicPr>
        <xdr:cNvPr id="118" name="图片 55">
          <a:extLst>
            <a:ext uri="{FF2B5EF4-FFF2-40B4-BE49-F238E27FC236}">
              <a16:creationId xmlns:a16="http://schemas.microsoft.com/office/drawing/2014/main" id="{57E2E72A-D2B8-45A7-8BCD-C59D0191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39575" y="12715875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18</xdr:row>
      <xdr:rowOff>180975</xdr:rowOff>
    </xdr:from>
    <xdr:to>
      <xdr:col>18</xdr:col>
      <xdr:colOff>647700</xdr:colOff>
      <xdr:row>18</xdr:row>
      <xdr:rowOff>295275</xdr:rowOff>
    </xdr:to>
    <xdr:pic>
      <xdr:nvPicPr>
        <xdr:cNvPr id="119" name="Picture 113" descr="rId34">
          <a:extLst>
            <a:ext uri="{FF2B5EF4-FFF2-40B4-BE49-F238E27FC236}">
              <a16:creationId xmlns:a16="http://schemas.microsoft.com/office/drawing/2014/main" id="{5FF1F616-D2F6-4450-BC23-BB75A6A1D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6225" y="3771900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19</xdr:row>
      <xdr:rowOff>95250</xdr:rowOff>
    </xdr:from>
    <xdr:to>
      <xdr:col>18</xdr:col>
      <xdr:colOff>647700</xdr:colOff>
      <xdr:row>19</xdr:row>
      <xdr:rowOff>209550</xdr:rowOff>
    </xdr:to>
    <xdr:pic>
      <xdr:nvPicPr>
        <xdr:cNvPr id="120" name="Picture 113" descr="rId34">
          <a:extLst>
            <a:ext uri="{FF2B5EF4-FFF2-40B4-BE49-F238E27FC236}">
              <a16:creationId xmlns:a16="http://schemas.microsoft.com/office/drawing/2014/main" id="{4F725E2D-067B-43C9-9BD6-141A85A10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06225" y="3867150"/>
          <a:ext cx="6000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19050</xdr:colOff>
      <xdr:row>21</xdr:row>
      <xdr:rowOff>95250</xdr:rowOff>
    </xdr:from>
    <xdr:to>
      <xdr:col>18</xdr:col>
      <xdr:colOff>638175</xdr:colOff>
      <xdr:row>21</xdr:row>
      <xdr:rowOff>333375</xdr:rowOff>
    </xdr:to>
    <xdr:pic>
      <xdr:nvPicPr>
        <xdr:cNvPr id="123" name="图片 63">
          <a:extLst>
            <a:ext uri="{FF2B5EF4-FFF2-40B4-BE49-F238E27FC236}">
              <a16:creationId xmlns:a16="http://schemas.microsoft.com/office/drawing/2014/main" id="{DB23EFBB-0105-4694-A220-C2F767531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1677650" y="4381500"/>
          <a:ext cx="6191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47625</xdr:colOff>
      <xdr:row>25</xdr:row>
      <xdr:rowOff>76200</xdr:rowOff>
    </xdr:from>
    <xdr:to>
      <xdr:col>18</xdr:col>
      <xdr:colOff>657225</xdr:colOff>
      <xdr:row>25</xdr:row>
      <xdr:rowOff>304800</xdr:rowOff>
    </xdr:to>
    <xdr:pic>
      <xdr:nvPicPr>
        <xdr:cNvPr id="124" name="图片 64">
          <a:extLst>
            <a:ext uri="{FF2B5EF4-FFF2-40B4-BE49-F238E27FC236}">
              <a16:creationId xmlns:a16="http://schemas.microsoft.com/office/drawing/2014/main" id="{D9DFCD8A-E5C2-46E4-AFCA-D31A4092A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86525" y="9753600"/>
          <a:ext cx="609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26</xdr:row>
      <xdr:rowOff>66675</xdr:rowOff>
    </xdr:from>
    <xdr:to>
      <xdr:col>18</xdr:col>
      <xdr:colOff>619125</xdr:colOff>
      <xdr:row>26</xdr:row>
      <xdr:rowOff>276225</xdr:rowOff>
    </xdr:to>
    <xdr:pic>
      <xdr:nvPicPr>
        <xdr:cNvPr id="125" name="图片 65">
          <a:extLst>
            <a:ext uri="{FF2B5EF4-FFF2-40B4-BE49-F238E27FC236}">
              <a16:creationId xmlns:a16="http://schemas.microsoft.com/office/drawing/2014/main" id="{77823B70-05CA-41A5-8D75-F843FC23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25275" y="5210175"/>
          <a:ext cx="5524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38100</xdr:colOff>
      <xdr:row>22</xdr:row>
      <xdr:rowOff>76200</xdr:rowOff>
    </xdr:from>
    <xdr:to>
      <xdr:col>18</xdr:col>
      <xdr:colOff>609600</xdr:colOff>
      <xdr:row>22</xdr:row>
      <xdr:rowOff>295275</xdr:rowOff>
    </xdr:to>
    <xdr:pic>
      <xdr:nvPicPr>
        <xdr:cNvPr id="126" name="图片 66">
          <a:extLst>
            <a:ext uri="{FF2B5EF4-FFF2-40B4-BE49-F238E27FC236}">
              <a16:creationId xmlns:a16="http://schemas.microsoft.com/office/drawing/2014/main" id="{E6DDF27A-7E5A-4DC0-A27C-97CDE578A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1696700" y="4533900"/>
          <a:ext cx="5715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219075</xdr:colOff>
      <xdr:row>36</xdr:row>
      <xdr:rowOff>76200</xdr:rowOff>
    </xdr:from>
    <xdr:to>
      <xdr:col>18</xdr:col>
      <xdr:colOff>447675</xdr:colOff>
      <xdr:row>36</xdr:row>
      <xdr:rowOff>361950</xdr:rowOff>
    </xdr:to>
    <xdr:pic>
      <xdr:nvPicPr>
        <xdr:cNvPr id="127" name="图片 67">
          <a:extLst>
            <a:ext uri="{FF2B5EF4-FFF2-40B4-BE49-F238E27FC236}">
              <a16:creationId xmlns:a16="http://schemas.microsoft.com/office/drawing/2014/main" id="{AAB89A62-0445-4B2F-A19C-1F769CDA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77675" y="7791450"/>
          <a:ext cx="2286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209550</xdr:colOff>
      <xdr:row>37</xdr:row>
      <xdr:rowOff>57150</xdr:rowOff>
    </xdr:from>
    <xdr:to>
      <xdr:col>18</xdr:col>
      <xdr:colOff>466725</xdr:colOff>
      <xdr:row>37</xdr:row>
      <xdr:rowOff>371475</xdr:rowOff>
    </xdr:to>
    <xdr:pic>
      <xdr:nvPicPr>
        <xdr:cNvPr id="128" name="图片 68">
          <a:extLst>
            <a:ext uri="{FF2B5EF4-FFF2-40B4-BE49-F238E27FC236}">
              <a16:creationId xmlns:a16="http://schemas.microsoft.com/office/drawing/2014/main" id="{C988BBE0-0111-45A6-B59B-08AAF9F36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68150" y="7943850"/>
          <a:ext cx="2571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142875</xdr:colOff>
      <xdr:row>73</xdr:row>
      <xdr:rowOff>66675</xdr:rowOff>
    </xdr:from>
    <xdr:to>
      <xdr:col>18</xdr:col>
      <xdr:colOff>523875</xdr:colOff>
      <xdr:row>73</xdr:row>
      <xdr:rowOff>371475</xdr:rowOff>
    </xdr:to>
    <xdr:pic>
      <xdr:nvPicPr>
        <xdr:cNvPr id="129" name="Picture 159" descr="rId2">
          <a:extLst>
            <a:ext uri="{FF2B5EF4-FFF2-40B4-BE49-F238E27FC236}">
              <a16:creationId xmlns:a16="http://schemas.microsoft.com/office/drawing/2014/main" id="{2447F896-B8A9-46FD-905B-C23A9A4F3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801475" y="14468475"/>
          <a:ext cx="3810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133350</xdr:colOff>
      <xdr:row>72</xdr:row>
      <xdr:rowOff>57150</xdr:rowOff>
    </xdr:from>
    <xdr:to>
      <xdr:col>18</xdr:col>
      <xdr:colOff>552450</xdr:colOff>
      <xdr:row>72</xdr:row>
      <xdr:rowOff>371475</xdr:rowOff>
    </xdr:to>
    <xdr:pic>
      <xdr:nvPicPr>
        <xdr:cNvPr id="130" name="Picture 433" descr="rId8">
          <a:extLst>
            <a:ext uri="{FF2B5EF4-FFF2-40B4-BE49-F238E27FC236}">
              <a16:creationId xmlns:a16="http://schemas.microsoft.com/office/drawing/2014/main" id="{F45F16EB-A79E-4432-9373-D0C01A3CC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91950" y="14287500"/>
          <a:ext cx="419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85725</xdr:colOff>
      <xdr:row>69</xdr:row>
      <xdr:rowOff>152399</xdr:rowOff>
    </xdr:from>
    <xdr:to>
      <xdr:col>18</xdr:col>
      <xdr:colOff>476250</xdr:colOff>
      <xdr:row>69</xdr:row>
      <xdr:rowOff>333374</xdr:rowOff>
    </xdr:to>
    <xdr:pic>
      <xdr:nvPicPr>
        <xdr:cNvPr id="131" name="图片 56">
          <a:extLst>
            <a:ext uri="{FF2B5EF4-FFF2-40B4-BE49-F238E27FC236}">
              <a16:creationId xmlns:a16="http://schemas.microsoft.com/office/drawing/2014/main" id="{9B329784-FAFC-4215-AF51-1BD1CB4B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744325" y="13525499"/>
          <a:ext cx="3905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76200</xdr:colOff>
      <xdr:row>15</xdr:row>
      <xdr:rowOff>28575</xdr:rowOff>
    </xdr:from>
    <xdr:to>
      <xdr:col>18</xdr:col>
      <xdr:colOff>657225</xdr:colOff>
      <xdr:row>15</xdr:row>
      <xdr:rowOff>315709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E5527706-677E-450E-AAEE-7E3A71AB7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05600" y="4886325"/>
          <a:ext cx="581025" cy="287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38100</xdr:colOff>
      <xdr:row>12</xdr:row>
      <xdr:rowOff>133350</xdr:rowOff>
    </xdr:from>
    <xdr:to>
      <xdr:col>18</xdr:col>
      <xdr:colOff>614324</xdr:colOff>
      <xdr:row>12</xdr:row>
      <xdr:rowOff>314325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BDE4E5AC-F865-4406-9003-0D616D7E0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696700" y="2533650"/>
          <a:ext cx="576224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209551</xdr:colOff>
      <xdr:row>48</xdr:row>
      <xdr:rowOff>28576</xdr:rowOff>
    </xdr:from>
    <xdr:to>
      <xdr:col>18</xdr:col>
      <xdr:colOff>533401</xdr:colOff>
      <xdr:row>48</xdr:row>
      <xdr:rowOff>419530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1BA69D94-C21F-9627-2E3C-149CB047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38951" y="20221576"/>
          <a:ext cx="323850" cy="390954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620155</xdr:colOff>
      <xdr:row>30</xdr:row>
      <xdr:rowOff>314325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5BB47C60-4260-2D4A-1716-728E2E57E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29400" y="11868150"/>
          <a:ext cx="620155" cy="314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</xdr:row>
      <xdr:rowOff>123825</xdr:rowOff>
    </xdr:from>
    <xdr:to>
      <xdr:col>18</xdr:col>
      <xdr:colOff>620155</xdr:colOff>
      <xdr:row>32</xdr:row>
      <xdr:rowOff>0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909BEF7C-8CB4-4799-8C71-68BEEFC0C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629400" y="12430125"/>
          <a:ext cx="620155" cy="314325"/>
        </a:xfrm>
        <a:prstGeom prst="rect">
          <a:avLst/>
        </a:prstGeom>
      </xdr:spPr>
    </xdr:pic>
    <xdr:clientData/>
  </xdr:twoCellAnchor>
  <xdr:twoCellAnchor editAs="oneCell">
    <xdr:from>
      <xdr:col>18</xdr:col>
      <xdr:colOff>85725</xdr:colOff>
      <xdr:row>14</xdr:row>
      <xdr:rowOff>9525</xdr:rowOff>
    </xdr:from>
    <xdr:to>
      <xdr:col>18</xdr:col>
      <xdr:colOff>628650</xdr:colOff>
      <xdr:row>14</xdr:row>
      <xdr:rowOff>422454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65B48A9C-5CCB-F006-DAAE-101120E5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715125" y="4429125"/>
          <a:ext cx="542925" cy="412929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190500</xdr:colOff>
      <xdr:row>9</xdr:row>
      <xdr:rowOff>57150</xdr:rowOff>
    </xdr:from>
    <xdr:to>
      <xdr:col>18</xdr:col>
      <xdr:colOff>448470</xdr:colOff>
      <xdr:row>9</xdr:row>
      <xdr:rowOff>415592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EBADE045-0019-3F39-E346-7909271AC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105" t="12477" r="23916" b="15915"/>
        <a:stretch/>
      </xdr:blipFill>
      <xdr:spPr>
        <a:xfrm>
          <a:off x="6819900" y="2286000"/>
          <a:ext cx="257970" cy="358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26934-97A6-4CE8-AAB3-2709C5807DCD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4025-4872-429A-BD88-E22790D3B3AB}">
  <dimension ref="A1:AB117"/>
  <sheetViews>
    <sheetView view="pageBreakPreview" zoomScale="85" zoomScaleSheetLayoutView="85" workbookViewId="0">
      <selection activeCell="M9" sqref="M9:S9"/>
    </sheetView>
  </sheetViews>
  <sheetFormatPr defaultColWidth="4.625" defaultRowHeight="17.25" x14ac:dyDescent="0.15"/>
  <cols>
    <col min="1" max="1" width="3.75" style="22" customWidth="1"/>
    <col min="2" max="2" width="10.875" style="22" customWidth="1"/>
    <col min="3" max="3" width="15.5" style="22" customWidth="1"/>
    <col min="4" max="4" width="17" style="22" customWidth="1"/>
    <col min="5" max="5" width="23.5" style="22" customWidth="1"/>
    <col min="6" max="6" width="4.875" style="22" customWidth="1"/>
    <col min="7" max="7" width="4.625" style="22" customWidth="1"/>
    <col min="8" max="8" width="10.75" style="22" customWidth="1"/>
    <col min="9" max="9" width="0.125" style="22" customWidth="1"/>
    <col min="10" max="10" width="29" style="22" customWidth="1"/>
    <col min="11" max="11" width="10.875" style="22" customWidth="1"/>
    <col min="12" max="12" width="3.5" style="22" customWidth="1"/>
    <col min="13" max="13" width="6.375" style="22" customWidth="1"/>
    <col min="14" max="14" width="5" style="22" customWidth="1"/>
    <col min="15" max="15" width="5.875" style="22" customWidth="1"/>
    <col min="16" max="16" width="7.875" style="22" customWidth="1"/>
    <col min="17" max="17" width="6.125" style="22" customWidth="1"/>
    <col min="18" max="18" width="13.125" style="22" customWidth="1"/>
    <col min="19" max="19" width="21" style="22" customWidth="1"/>
    <col min="20" max="20" width="4.625" style="22" customWidth="1"/>
    <col min="21" max="21" width="8" style="22" customWidth="1"/>
    <col min="22" max="22" width="11.5" style="22" customWidth="1"/>
    <col min="23" max="23" width="11.625" style="22" customWidth="1"/>
    <col min="24" max="24" width="13.125" style="22" customWidth="1"/>
    <col min="25" max="25" width="10" style="22" customWidth="1"/>
    <col min="26" max="26" width="11.25" style="22" customWidth="1"/>
    <col min="27" max="247" width="9" style="22" customWidth="1"/>
    <col min="248" max="248" width="3.125" style="22" customWidth="1"/>
    <col min="249" max="249" width="7.625" style="22" customWidth="1"/>
    <col min="250" max="250" width="4.125" style="22" customWidth="1"/>
    <col min="251" max="251" width="17" style="22" customWidth="1"/>
    <col min="252" max="252" width="3.625" style="22" customWidth="1"/>
    <col min="253" max="253" width="9.125" style="22" customWidth="1"/>
    <col min="254" max="254" width="3.625" style="22" customWidth="1"/>
    <col min="255" max="16384" width="4.625" style="22"/>
  </cols>
  <sheetData>
    <row r="1" spans="1:28" s="9" customFormat="1" ht="30.75" customHeight="1" x14ac:dyDescent="0.15">
      <c r="A1" s="334"/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7"/>
      <c r="S1" s="7"/>
      <c r="T1" s="7"/>
      <c r="U1" s="7"/>
      <c r="V1" s="336" t="s">
        <v>142</v>
      </c>
      <c r="W1" s="336"/>
      <c r="X1" s="336"/>
      <c r="Y1" s="336"/>
      <c r="Z1" s="336"/>
      <c r="AA1" s="7"/>
      <c r="AB1" s="8"/>
    </row>
    <row r="2" spans="1:28" s="9" customFormat="1" ht="34.5" customHeight="1" thickBot="1" x14ac:dyDescent="0.2">
      <c r="A2" s="88" t="s">
        <v>25</v>
      </c>
      <c r="B2" s="88"/>
      <c r="C2" s="10"/>
      <c r="D2" s="10"/>
      <c r="E2" s="337" t="s">
        <v>26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8"/>
      <c r="S2" s="8"/>
      <c r="T2" s="8"/>
      <c r="V2" s="336"/>
      <c r="W2" s="336"/>
      <c r="X2" s="336"/>
      <c r="Y2" s="336"/>
      <c r="Z2" s="336"/>
      <c r="AA2" s="8"/>
    </row>
    <row r="3" spans="1:28" s="9" customFormat="1" ht="28.5" customHeight="1" x14ac:dyDescent="0.15">
      <c r="A3" s="338" t="s">
        <v>27</v>
      </c>
      <c r="B3" s="339"/>
      <c r="C3" s="342" t="s">
        <v>21</v>
      </c>
      <c r="D3" s="342"/>
      <c r="E3" s="344" t="s">
        <v>641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89"/>
      <c r="T3" s="345" t="s">
        <v>28</v>
      </c>
      <c r="U3" s="345"/>
      <c r="V3" s="90" t="s">
        <v>29</v>
      </c>
      <c r="W3" s="90" t="s">
        <v>30</v>
      </c>
      <c r="X3" s="90" t="s">
        <v>31</v>
      </c>
      <c r="Y3" s="12" t="s">
        <v>32</v>
      </c>
      <c r="Z3" s="13" t="s">
        <v>33</v>
      </c>
      <c r="AA3" s="14"/>
      <c r="AB3" s="8"/>
    </row>
    <row r="4" spans="1:28" s="9" customFormat="1" ht="36" customHeight="1" x14ac:dyDescent="0.15">
      <c r="A4" s="340"/>
      <c r="B4" s="341"/>
      <c r="C4" s="343"/>
      <c r="D4" s="343"/>
      <c r="E4" s="346" t="s">
        <v>34</v>
      </c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7"/>
      <c r="S4" s="347"/>
      <c r="T4" s="348"/>
      <c r="U4" s="348"/>
      <c r="V4" s="91"/>
      <c r="W4" s="91"/>
      <c r="X4" s="17"/>
      <c r="Y4" s="18" t="s">
        <v>36</v>
      </c>
      <c r="Z4" s="105"/>
      <c r="AA4" s="14"/>
      <c r="AB4" s="8"/>
    </row>
    <row r="5" spans="1:28" ht="36.75" customHeight="1" x14ac:dyDescent="0.15">
      <c r="A5" s="332" t="s">
        <v>37</v>
      </c>
      <c r="B5" s="333"/>
      <c r="C5" s="333"/>
      <c r="D5" s="106" t="s">
        <v>38</v>
      </c>
      <c r="E5" s="325"/>
      <c r="F5" s="325"/>
      <c r="G5" s="325"/>
      <c r="H5" s="325" t="s">
        <v>39</v>
      </c>
      <c r="I5" s="325"/>
      <c r="J5" s="325"/>
      <c r="K5" s="325"/>
      <c r="L5" s="325"/>
      <c r="M5" s="325" t="s">
        <v>40</v>
      </c>
      <c r="N5" s="325"/>
      <c r="O5" s="325"/>
      <c r="P5" s="325"/>
      <c r="Q5" s="325"/>
      <c r="R5" s="325"/>
      <c r="S5" s="325"/>
      <c r="T5" s="325" t="s">
        <v>41</v>
      </c>
      <c r="U5" s="325"/>
      <c r="V5" s="314" t="s">
        <v>42</v>
      </c>
      <c r="W5" s="314"/>
      <c r="X5" s="314" t="s">
        <v>43</v>
      </c>
      <c r="Y5" s="314"/>
      <c r="Z5" s="315"/>
    </row>
    <row r="6" spans="1:28" ht="66" customHeight="1" x14ac:dyDescent="0.15">
      <c r="A6" s="324"/>
      <c r="B6" s="325"/>
      <c r="C6" s="325"/>
      <c r="D6" s="106">
        <v>1</v>
      </c>
      <c r="E6" s="288" t="s">
        <v>640</v>
      </c>
      <c r="F6" s="289"/>
      <c r="G6" s="290"/>
      <c r="H6" s="317" t="s">
        <v>44</v>
      </c>
      <c r="I6" s="317"/>
      <c r="J6" s="317"/>
      <c r="K6" s="317"/>
      <c r="L6" s="317"/>
      <c r="M6" s="326" t="s">
        <v>736</v>
      </c>
      <c r="N6" s="326"/>
      <c r="O6" s="326"/>
      <c r="P6" s="326"/>
      <c r="Q6" s="326"/>
      <c r="R6" s="326"/>
      <c r="S6" s="326"/>
      <c r="T6" s="317">
        <v>1</v>
      </c>
      <c r="U6" s="317"/>
      <c r="V6" s="314"/>
      <c r="W6" s="314"/>
      <c r="X6" s="327"/>
      <c r="Y6" s="328"/>
      <c r="Z6" s="329"/>
    </row>
    <row r="7" spans="1:28" ht="42" customHeight="1" x14ac:dyDescent="0.15">
      <c r="A7" s="324"/>
      <c r="B7" s="325"/>
      <c r="C7" s="325"/>
      <c r="D7" s="106"/>
      <c r="E7" s="288"/>
      <c r="F7" s="289"/>
      <c r="G7" s="290"/>
      <c r="H7" s="317"/>
      <c r="I7" s="317"/>
      <c r="J7" s="317"/>
      <c r="K7" s="317"/>
      <c r="L7" s="317"/>
      <c r="M7" s="320"/>
      <c r="N7" s="320"/>
      <c r="O7" s="320"/>
      <c r="P7" s="320"/>
      <c r="Q7" s="320"/>
      <c r="R7" s="320"/>
      <c r="S7" s="320"/>
      <c r="T7" s="317"/>
      <c r="U7" s="317"/>
      <c r="V7" s="314"/>
      <c r="W7" s="314"/>
      <c r="X7" s="327"/>
      <c r="Y7" s="328"/>
      <c r="Z7" s="329"/>
    </row>
    <row r="8" spans="1:28" ht="42" customHeight="1" x14ac:dyDescent="0.15">
      <c r="A8" s="324"/>
      <c r="B8" s="325"/>
      <c r="C8" s="325"/>
      <c r="D8" s="106"/>
      <c r="E8" s="288"/>
      <c r="F8" s="289"/>
      <c r="G8" s="290"/>
      <c r="H8" s="317"/>
      <c r="I8" s="317"/>
      <c r="J8" s="317"/>
      <c r="K8" s="317"/>
      <c r="L8" s="317"/>
      <c r="M8" s="320"/>
      <c r="N8" s="320"/>
      <c r="O8" s="320"/>
      <c r="P8" s="320"/>
      <c r="Q8" s="320"/>
      <c r="R8" s="320"/>
      <c r="S8" s="320"/>
      <c r="T8" s="317"/>
      <c r="U8" s="317"/>
      <c r="V8" s="314"/>
      <c r="W8" s="314"/>
      <c r="X8" s="327"/>
      <c r="Y8" s="328"/>
      <c r="Z8" s="329"/>
    </row>
    <row r="9" spans="1:28" ht="42" customHeight="1" x14ac:dyDescent="0.15">
      <c r="A9" s="324"/>
      <c r="B9" s="325"/>
      <c r="C9" s="325"/>
      <c r="D9" s="106"/>
      <c r="E9" s="317"/>
      <c r="F9" s="317"/>
      <c r="G9" s="317"/>
      <c r="H9" s="317"/>
      <c r="I9" s="317"/>
      <c r="J9" s="317"/>
      <c r="K9" s="317"/>
      <c r="L9" s="317"/>
      <c r="M9" s="320"/>
      <c r="N9" s="320"/>
      <c r="O9" s="320"/>
      <c r="P9" s="320"/>
      <c r="Q9" s="320"/>
      <c r="R9" s="320"/>
      <c r="S9" s="320"/>
      <c r="T9" s="317"/>
      <c r="U9" s="317"/>
      <c r="V9" s="314"/>
      <c r="W9" s="314"/>
      <c r="X9" s="321"/>
      <c r="Y9" s="322"/>
      <c r="Z9" s="323"/>
    </row>
    <row r="10" spans="1:28" ht="42" customHeight="1" x14ac:dyDescent="0.15">
      <c r="A10" s="324"/>
      <c r="B10" s="325"/>
      <c r="C10" s="325"/>
      <c r="D10" s="106"/>
      <c r="E10" s="317"/>
      <c r="F10" s="317"/>
      <c r="G10" s="317"/>
      <c r="H10" s="317"/>
      <c r="I10" s="317"/>
      <c r="J10" s="317"/>
      <c r="K10" s="317"/>
      <c r="L10" s="317"/>
      <c r="M10" s="320"/>
      <c r="N10" s="320"/>
      <c r="O10" s="320"/>
      <c r="P10" s="320"/>
      <c r="Q10" s="320"/>
      <c r="R10" s="320"/>
      <c r="S10" s="320"/>
      <c r="T10" s="317"/>
      <c r="U10" s="317"/>
      <c r="V10" s="314"/>
      <c r="W10" s="314"/>
      <c r="X10" s="321"/>
      <c r="Y10" s="322"/>
      <c r="Z10" s="323"/>
    </row>
    <row r="11" spans="1:28" ht="22.5" customHeight="1" x14ac:dyDescent="0.15">
      <c r="A11" s="324"/>
      <c r="B11" s="325"/>
      <c r="C11" s="325"/>
      <c r="D11" s="106"/>
      <c r="E11" s="330"/>
      <c r="F11" s="330"/>
      <c r="G11" s="331"/>
      <c r="H11" s="317"/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4"/>
      <c r="W11" s="314"/>
      <c r="X11" s="318"/>
      <c r="Y11" s="318"/>
      <c r="Z11" s="319"/>
    </row>
    <row r="12" spans="1:28" ht="29.25" customHeight="1" x14ac:dyDescent="0.15">
      <c r="A12" s="316" t="s">
        <v>45</v>
      </c>
      <c r="B12" s="314"/>
      <c r="C12" s="314"/>
      <c r="D12" s="21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5"/>
    </row>
    <row r="13" spans="1:28" ht="33.75" customHeight="1" x14ac:dyDescent="0.15">
      <c r="A13" s="23" t="s">
        <v>46</v>
      </c>
      <c r="B13" s="314" t="s">
        <v>47</v>
      </c>
      <c r="C13" s="314"/>
      <c r="D13" s="86" t="s">
        <v>48</v>
      </c>
      <c r="E13" s="86" t="s">
        <v>49</v>
      </c>
      <c r="F13" s="314" t="s">
        <v>50</v>
      </c>
      <c r="G13" s="314"/>
      <c r="H13" s="314"/>
      <c r="I13" s="314"/>
      <c r="J13" s="86" t="s">
        <v>51</v>
      </c>
      <c r="K13" s="314" t="s">
        <v>52</v>
      </c>
      <c r="L13" s="314"/>
      <c r="M13" s="314"/>
      <c r="N13" s="86" t="s">
        <v>53</v>
      </c>
      <c r="O13" s="314" t="s">
        <v>54</v>
      </c>
      <c r="P13" s="314"/>
      <c r="Q13" s="314" t="s">
        <v>55</v>
      </c>
      <c r="R13" s="314"/>
      <c r="S13" s="86" t="s">
        <v>56</v>
      </c>
      <c r="T13" s="314" t="s">
        <v>57</v>
      </c>
      <c r="U13" s="314"/>
      <c r="V13" s="314"/>
      <c r="W13" s="314" t="s">
        <v>58</v>
      </c>
      <c r="X13" s="314"/>
      <c r="Y13" s="314" t="s">
        <v>59</v>
      </c>
      <c r="Z13" s="315"/>
    </row>
    <row r="14" spans="1:28" ht="20.100000000000001" customHeight="1" x14ac:dyDescent="0.15">
      <c r="A14" s="87">
        <v>1</v>
      </c>
      <c r="B14" s="293"/>
      <c r="C14" s="294"/>
      <c r="D14" s="107"/>
      <c r="E14" s="107"/>
      <c r="F14" s="311"/>
      <c r="G14" s="312"/>
      <c r="H14" s="312"/>
      <c r="I14" s="313"/>
      <c r="J14" s="98"/>
      <c r="K14" s="295"/>
      <c r="L14" s="296"/>
      <c r="M14" s="297"/>
      <c r="N14" s="85"/>
      <c r="O14" s="309"/>
      <c r="P14" s="309"/>
      <c r="Q14" s="310"/>
      <c r="R14" s="310"/>
      <c r="S14" s="97"/>
      <c r="T14" s="307"/>
      <c r="U14" s="308"/>
      <c r="V14" s="308"/>
      <c r="W14" s="299"/>
      <c r="X14" s="299"/>
      <c r="Y14" s="299"/>
      <c r="Z14" s="299"/>
    </row>
    <row r="15" spans="1:28" ht="20.100000000000001" customHeight="1" x14ac:dyDescent="0.15">
      <c r="A15" s="87">
        <v>2</v>
      </c>
      <c r="B15" s="293"/>
      <c r="C15" s="305"/>
      <c r="D15" s="241"/>
      <c r="E15" s="241"/>
      <c r="F15" s="306"/>
      <c r="G15" s="306"/>
      <c r="H15" s="306"/>
      <c r="I15" s="306"/>
      <c r="J15" s="98"/>
      <c r="K15" s="295"/>
      <c r="L15" s="296"/>
      <c r="M15" s="297"/>
      <c r="N15" s="85"/>
      <c r="O15" s="309"/>
      <c r="P15" s="309"/>
      <c r="Q15" s="310"/>
      <c r="R15" s="310"/>
      <c r="S15" s="97"/>
      <c r="T15" s="307"/>
      <c r="U15" s="308"/>
      <c r="V15" s="308"/>
      <c r="W15" s="299"/>
      <c r="X15" s="299"/>
      <c r="Y15" s="299"/>
      <c r="Z15" s="299"/>
    </row>
    <row r="16" spans="1:28" ht="20.100000000000001" customHeight="1" x14ac:dyDescent="0.15">
      <c r="A16" s="87">
        <v>3</v>
      </c>
      <c r="B16" s="293"/>
      <c r="C16" s="305"/>
      <c r="D16" s="242"/>
      <c r="E16" s="242"/>
      <c r="F16" s="306"/>
      <c r="G16" s="306"/>
      <c r="H16" s="306"/>
      <c r="I16" s="306"/>
      <c r="J16" s="98"/>
      <c r="K16" s="295"/>
      <c r="L16" s="296"/>
      <c r="M16" s="297"/>
      <c r="N16" s="85"/>
      <c r="O16" s="303"/>
      <c r="P16" s="303"/>
      <c r="Q16" s="304"/>
      <c r="R16" s="304"/>
      <c r="S16" s="21"/>
      <c r="T16" s="299"/>
      <c r="U16" s="299"/>
      <c r="V16" s="299"/>
      <c r="W16" s="299"/>
      <c r="X16" s="299"/>
      <c r="Y16" s="299"/>
      <c r="Z16" s="299"/>
    </row>
    <row r="17" spans="1:26" ht="20.100000000000001" customHeight="1" x14ac:dyDescent="0.15">
      <c r="A17" s="87">
        <v>4</v>
      </c>
      <c r="B17" s="293"/>
      <c r="C17" s="305"/>
      <c r="D17" s="241"/>
      <c r="E17" s="241"/>
      <c r="F17" s="306"/>
      <c r="G17" s="306"/>
      <c r="H17" s="306"/>
      <c r="I17" s="306"/>
      <c r="J17" s="98"/>
      <c r="K17" s="295"/>
      <c r="L17" s="296"/>
      <c r="M17" s="297"/>
      <c r="N17" s="85"/>
      <c r="O17" s="303"/>
      <c r="P17" s="303"/>
      <c r="Q17" s="304"/>
      <c r="R17" s="304"/>
      <c r="S17" s="21"/>
      <c r="T17" s="299"/>
      <c r="U17" s="299"/>
      <c r="V17" s="299"/>
      <c r="W17" s="299"/>
      <c r="X17" s="299"/>
      <c r="Y17" s="299"/>
      <c r="Z17" s="299"/>
    </row>
    <row r="18" spans="1:26" ht="20.100000000000001" customHeight="1" x14ac:dyDescent="0.15">
      <c r="A18" s="87">
        <v>5</v>
      </c>
      <c r="B18" s="293"/>
      <c r="C18" s="294"/>
      <c r="D18" s="107"/>
      <c r="E18" s="107"/>
      <c r="F18" s="300"/>
      <c r="G18" s="301"/>
      <c r="H18" s="302"/>
      <c r="I18" s="108"/>
      <c r="J18" s="64"/>
      <c r="K18" s="295"/>
      <c r="L18" s="296"/>
      <c r="M18" s="297"/>
      <c r="N18" s="85"/>
      <c r="O18" s="303"/>
      <c r="P18" s="303"/>
      <c r="Q18" s="304"/>
      <c r="R18" s="304"/>
      <c r="S18" s="21"/>
      <c r="T18" s="299"/>
      <c r="U18" s="299"/>
      <c r="V18" s="299"/>
      <c r="W18" s="299"/>
      <c r="X18" s="299"/>
      <c r="Y18" s="299"/>
      <c r="Z18" s="299"/>
    </row>
    <row r="19" spans="1:26" ht="20.100000000000001" customHeight="1" x14ac:dyDescent="0.15">
      <c r="A19" s="87">
        <v>6</v>
      </c>
      <c r="B19" s="293"/>
      <c r="C19" s="294"/>
      <c r="D19" s="107"/>
      <c r="E19" s="107"/>
      <c r="F19" s="300"/>
      <c r="G19" s="301"/>
      <c r="H19" s="302"/>
      <c r="I19" s="108"/>
      <c r="J19" s="64"/>
      <c r="K19" s="295"/>
      <c r="L19" s="296"/>
      <c r="M19" s="297"/>
      <c r="N19" s="360"/>
      <c r="O19" s="362"/>
      <c r="P19" s="363"/>
      <c r="Q19" s="362"/>
      <c r="R19" s="363"/>
      <c r="S19" s="366"/>
      <c r="T19" s="368"/>
      <c r="U19" s="369"/>
      <c r="V19" s="370"/>
      <c r="W19" s="374"/>
      <c r="X19" s="375"/>
      <c r="Y19" s="374"/>
      <c r="Z19" s="375"/>
    </row>
    <row r="20" spans="1:26" ht="20.100000000000001" customHeight="1" x14ac:dyDescent="0.15">
      <c r="A20" s="87">
        <v>7</v>
      </c>
      <c r="B20" s="293"/>
      <c r="C20" s="294"/>
      <c r="D20" s="107"/>
      <c r="E20" s="107"/>
      <c r="F20" s="300"/>
      <c r="G20" s="301"/>
      <c r="H20" s="302"/>
      <c r="I20" s="108"/>
      <c r="J20" s="64"/>
      <c r="K20" s="295"/>
      <c r="L20" s="296"/>
      <c r="M20" s="297"/>
      <c r="N20" s="361"/>
      <c r="O20" s="364"/>
      <c r="P20" s="365"/>
      <c r="Q20" s="364"/>
      <c r="R20" s="365"/>
      <c r="S20" s="367"/>
      <c r="T20" s="371"/>
      <c r="U20" s="372"/>
      <c r="V20" s="373"/>
      <c r="W20" s="376"/>
      <c r="X20" s="377"/>
      <c r="Y20" s="376"/>
      <c r="Z20" s="377"/>
    </row>
    <row r="21" spans="1:26" ht="20.100000000000001" customHeight="1" x14ac:dyDescent="0.15">
      <c r="A21" s="87">
        <v>8</v>
      </c>
      <c r="B21" s="293"/>
      <c r="C21" s="294"/>
      <c r="D21" s="107"/>
      <c r="E21" s="107"/>
      <c r="F21" s="300"/>
      <c r="G21" s="301"/>
      <c r="H21" s="302"/>
      <c r="I21" s="108"/>
      <c r="J21" s="64"/>
      <c r="K21" s="295"/>
      <c r="L21" s="296"/>
      <c r="M21" s="297"/>
      <c r="N21" s="85"/>
      <c r="O21" s="303"/>
      <c r="P21" s="303"/>
      <c r="Q21" s="304"/>
      <c r="R21" s="304"/>
      <c r="S21" s="24"/>
      <c r="T21" s="304"/>
      <c r="U21" s="304"/>
      <c r="V21" s="304"/>
      <c r="W21" s="304"/>
      <c r="X21" s="304"/>
      <c r="Y21" s="349"/>
      <c r="Z21" s="350"/>
    </row>
    <row r="22" spans="1:26" ht="20.100000000000001" customHeight="1" x14ac:dyDescent="0.15">
      <c r="A22" s="87">
        <v>9</v>
      </c>
      <c r="B22" s="293"/>
      <c r="C22" s="294"/>
      <c r="D22" s="107"/>
      <c r="E22" s="107"/>
      <c r="F22" s="300"/>
      <c r="G22" s="301"/>
      <c r="H22" s="302"/>
      <c r="I22" s="108"/>
      <c r="J22" s="64"/>
      <c r="K22" s="295"/>
      <c r="L22" s="296"/>
      <c r="M22" s="297"/>
      <c r="N22" s="85"/>
      <c r="O22" s="303"/>
      <c r="P22" s="303"/>
      <c r="Q22" s="304"/>
      <c r="R22" s="304"/>
      <c r="S22" s="24"/>
      <c r="T22" s="304"/>
      <c r="U22" s="304"/>
      <c r="V22" s="304"/>
      <c r="W22" s="304"/>
      <c r="X22" s="304"/>
      <c r="Y22" s="349"/>
      <c r="Z22" s="350"/>
    </row>
    <row r="23" spans="1:26" ht="20.100000000000001" customHeight="1" x14ac:dyDescent="0.15">
      <c r="A23" s="87">
        <v>10</v>
      </c>
      <c r="B23" s="293"/>
      <c r="C23" s="294"/>
      <c r="D23" s="107"/>
      <c r="E23" s="107"/>
      <c r="F23" s="300"/>
      <c r="G23" s="301"/>
      <c r="H23" s="302"/>
      <c r="I23" s="108"/>
      <c r="J23" s="64"/>
      <c r="K23" s="295"/>
      <c r="L23" s="296"/>
      <c r="M23" s="297"/>
      <c r="N23" s="85"/>
      <c r="O23" s="303"/>
      <c r="P23" s="303"/>
      <c r="Q23" s="304"/>
      <c r="R23" s="304"/>
      <c r="S23" s="24"/>
      <c r="T23" s="304"/>
      <c r="U23" s="304"/>
      <c r="V23" s="304"/>
      <c r="W23" s="304"/>
      <c r="X23" s="304"/>
      <c r="Y23" s="349"/>
      <c r="Z23" s="350"/>
    </row>
    <row r="24" spans="1:26" ht="20.100000000000001" customHeight="1" x14ac:dyDescent="0.15">
      <c r="A24" s="87">
        <v>11</v>
      </c>
      <c r="B24" s="293"/>
      <c r="C24" s="294"/>
      <c r="D24" s="107"/>
      <c r="E24" s="107"/>
      <c r="F24" s="300"/>
      <c r="G24" s="301"/>
      <c r="H24" s="302"/>
      <c r="I24" s="108"/>
      <c r="J24" s="64"/>
      <c r="K24" s="295"/>
      <c r="L24" s="296"/>
      <c r="M24" s="297"/>
      <c r="N24" s="360"/>
      <c r="O24" s="362"/>
      <c r="P24" s="363"/>
      <c r="Q24" s="362"/>
      <c r="R24" s="363"/>
      <c r="S24" s="366"/>
      <c r="T24" s="368"/>
      <c r="U24" s="369"/>
      <c r="V24" s="370"/>
      <c r="W24" s="374"/>
      <c r="X24" s="375"/>
      <c r="Y24" s="374"/>
      <c r="Z24" s="375"/>
    </row>
    <row r="25" spans="1:26" ht="20.100000000000001" customHeight="1" x14ac:dyDescent="0.15">
      <c r="A25" s="87">
        <v>12</v>
      </c>
      <c r="B25" s="293"/>
      <c r="C25" s="294"/>
      <c r="D25" s="107"/>
      <c r="E25" s="107"/>
      <c r="F25" s="300"/>
      <c r="G25" s="301"/>
      <c r="H25" s="302"/>
      <c r="I25" s="108"/>
      <c r="J25" s="64"/>
      <c r="K25" s="295"/>
      <c r="L25" s="296"/>
      <c r="M25" s="297"/>
      <c r="N25" s="361"/>
      <c r="O25" s="364"/>
      <c r="P25" s="365"/>
      <c r="Q25" s="364"/>
      <c r="R25" s="365"/>
      <c r="S25" s="367"/>
      <c r="T25" s="371"/>
      <c r="U25" s="372"/>
      <c r="V25" s="373"/>
      <c r="W25" s="376"/>
      <c r="X25" s="377"/>
      <c r="Y25" s="376"/>
      <c r="Z25" s="377"/>
    </row>
    <row r="26" spans="1:26" ht="20.100000000000001" customHeight="1" x14ac:dyDescent="0.15">
      <c r="A26" s="43">
        <v>13</v>
      </c>
      <c r="B26" s="293"/>
      <c r="C26" s="294"/>
      <c r="D26" s="107"/>
      <c r="E26" s="107"/>
      <c r="F26" s="300"/>
      <c r="G26" s="301"/>
      <c r="H26" s="302"/>
      <c r="I26" s="109"/>
      <c r="J26" s="99"/>
      <c r="K26" s="295"/>
      <c r="L26" s="296"/>
      <c r="M26" s="297"/>
      <c r="N26" s="84"/>
      <c r="O26" s="298"/>
      <c r="P26" s="298"/>
      <c r="Q26" s="291"/>
      <c r="R26" s="291"/>
      <c r="S26" s="45"/>
      <c r="T26" s="291"/>
      <c r="U26" s="291"/>
      <c r="V26" s="291"/>
      <c r="W26" s="291"/>
      <c r="X26" s="291"/>
      <c r="Y26" s="292"/>
      <c r="Z26" s="292"/>
    </row>
    <row r="27" spans="1:26" ht="20.100000000000001" customHeight="1" x14ac:dyDescent="0.15">
      <c r="A27" s="43">
        <v>14</v>
      </c>
      <c r="B27" s="293"/>
      <c r="C27" s="294"/>
      <c r="D27" s="107"/>
      <c r="E27" s="107"/>
      <c r="F27" s="300"/>
      <c r="G27" s="301"/>
      <c r="H27" s="302"/>
      <c r="I27" s="109"/>
      <c r="J27" s="99"/>
      <c r="K27" s="295"/>
      <c r="L27" s="296"/>
      <c r="M27" s="297"/>
      <c r="N27" s="84"/>
      <c r="O27" s="298"/>
      <c r="P27" s="298"/>
      <c r="Q27" s="291"/>
      <c r="R27" s="291"/>
      <c r="S27" s="45"/>
      <c r="T27" s="291"/>
      <c r="U27" s="291"/>
      <c r="V27" s="291"/>
      <c r="W27" s="291"/>
      <c r="X27" s="291"/>
      <c r="Y27" s="292"/>
      <c r="Z27" s="292"/>
    </row>
    <row r="28" spans="1:26" ht="20.100000000000001" customHeight="1" x14ac:dyDescent="0.15">
      <c r="A28" s="43">
        <v>15</v>
      </c>
      <c r="B28" s="293"/>
      <c r="C28" s="294"/>
      <c r="D28" s="107"/>
      <c r="E28" s="107"/>
      <c r="F28" s="384"/>
      <c r="G28" s="385"/>
      <c r="H28" s="386"/>
      <c r="I28" s="109"/>
      <c r="J28" s="99"/>
      <c r="K28" s="295"/>
      <c r="L28" s="296"/>
      <c r="M28" s="297"/>
      <c r="N28" s="84"/>
      <c r="O28" s="298"/>
      <c r="P28" s="298"/>
      <c r="Q28" s="291"/>
      <c r="R28" s="291"/>
      <c r="S28" s="45"/>
      <c r="T28" s="291"/>
      <c r="U28" s="291"/>
      <c r="V28" s="291"/>
      <c r="W28" s="291"/>
      <c r="X28" s="291"/>
      <c r="Y28" s="292"/>
      <c r="Z28" s="292"/>
    </row>
    <row r="29" spans="1:26" ht="20.100000000000001" customHeight="1" x14ac:dyDescent="0.15">
      <c r="A29" s="43">
        <v>16</v>
      </c>
      <c r="B29" s="293"/>
      <c r="C29" s="294"/>
      <c r="D29" s="107"/>
      <c r="E29" s="107"/>
      <c r="F29" s="384"/>
      <c r="G29" s="385"/>
      <c r="H29" s="386"/>
      <c r="I29" s="110"/>
      <c r="J29" s="111"/>
      <c r="K29" s="295"/>
      <c r="L29" s="296"/>
      <c r="M29" s="297"/>
      <c r="N29" s="84"/>
      <c r="O29" s="298"/>
      <c r="P29" s="298"/>
      <c r="Q29" s="291"/>
      <c r="R29" s="291"/>
      <c r="S29" s="45"/>
      <c r="T29" s="291"/>
      <c r="U29" s="291"/>
      <c r="V29" s="291"/>
      <c r="W29" s="291"/>
      <c r="X29" s="291"/>
      <c r="Y29" s="292"/>
      <c r="Z29" s="292"/>
    </row>
    <row r="30" spans="1:26" ht="20.100000000000001" customHeight="1" x14ac:dyDescent="0.15">
      <c r="A30" s="43">
        <v>17</v>
      </c>
      <c r="B30" s="293"/>
      <c r="C30" s="294"/>
      <c r="D30" s="387"/>
      <c r="E30" s="388"/>
      <c r="F30" s="388"/>
      <c r="G30" s="388"/>
      <c r="H30" s="388"/>
      <c r="I30" s="388"/>
      <c r="J30" s="389"/>
      <c r="K30" s="295"/>
      <c r="L30" s="296"/>
      <c r="M30" s="297"/>
      <c r="N30" s="84"/>
      <c r="O30" s="298"/>
      <c r="P30" s="298"/>
      <c r="Q30" s="291"/>
      <c r="R30" s="291"/>
      <c r="S30" s="45"/>
      <c r="T30" s="291"/>
      <c r="U30" s="291"/>
      <c r="V30" s="291"/>
      <c r="W30" s="291"/>
      <c r="X30" s="291"/>
      <c r="Y30" s="292"/>
      <c r="Z30" s="292"/>
    </row>
    <row r="31" spans="1:26" ht="20.100000000000001" customHeight="1" x14ac:dyDescent="0.15">
      <c r="A31" s="43">
        <v>18</v>
      </c>
      <c r="B31" s="293"/>
      <c r="C31" s="294"/>
      <c r="D31" s="387"/>
      <c r="E31" s="388"/>
      <c r="F31" s="388"/>
      <c r="G31" s="388"/>
      <c r="H31" s="388"/>
      <c r="I31" s="388"/>
      <c r="J31" s="389"/>
      <c r="K31" s="295"/>
      <c r="L31" s="296"/>
      <c r="M31" s="297"/>
      <c r="N31" s="84"/>
      <c r="O31" s="298"/>
      <c r="P31" s="298"/>
      <c r="Q31" s="291"/>
      <c r="R31" s="291"/>
      <c r="S31" s="45"/>
      <c r="T31" s="291"/>
      <c r="U31" s="291"/>
      <c r="V31" s="291"/>
      <c r="W31" s="291"/>
      <c r="X31" s="291"/>
      <c r="Y31" s="292"/>
      <c r="Z31" s="292"/>
    </row>
    <row r="32" spans="1:26" ht="20.100000000000001" customHeight="1" x14ac:dyDescent="0.15">
      <c r="A32" s="43">
        <v>19</v>
      </c>
      <c r="B32" s="293"/>
      <c r="C32" s="294"/>
      <c r="D32" s="387"/>
      <c r="E32" s="388"/>
      <c r="F32" s="388"/>
      <c r="G32" s="388"/>
      <c r="H32" s="388"/>
      <c r="I32" s="388"/>
      <c r="J32" s="389"/>
      <c r="K32" s="295"/>
      <c r="L32" s="296"/>
      <c r="M32" s="297"/>
      <c r="N32" s="84"/>
      <c r="O32" s="298"/>
      <c r="P32" s="298"/>
      <c r="Q32" s="291"/>
      <c r="R32" s="291"/>
      <c r="S32" s="45"/>
      <c r="T32" s="291"/>
      <c r="U32" s="291"/>
      <c r="V32" s="291"/>
      <c r="W32" s="291"/>
      <c r="X32" s="291"/>
      <c r="Y32" s="292"/>
      <c r="Z32" s="292"/>
    </row>
    <row r="33" spans="1:26" ht="20.100000000000001" customHeight="1" x14ac:dyDescent="0.15">
      <c r="A33" s="43">
        <v>20</v>
      </c>
      <c r="B33" s="293"/>
      <c r="C33" s="294"/>
      <c r="D33" s="107"/>
      <c r="E33" s="107"/>
      <c r="F33" s="378"/>
      <c r="G33" s="379"/>
      <c r="H33" s="380"/>
      <c r="I33" s="82"/>
      <c r="J33" s="82"/>
      <c r="K33" s="295"/>
      <c r="L33" s="296"/>
      <c r="M33" s="297"/>
      <c r="N33" s="84"/>
      <c r="O33" s="298"/>
      <c r="P33" s="298"/>
      <c r="Q33" s="291"/>
      <c r="R33" s="291"/>
      <c r="S33" s="45"/>
      <c r="T33" s="291"/>
      <c r="U33" s="291"/>
      <c r="V33" s="291"/>
      <c r="W33" s="291"/>
      <c r="X33" s="291"/>
      <c r="Y33" s="292"/>
      <c r="Z33" s="292"/>
    </row>
    <row r="34" spans="1:26" ht="20.100000000000001" customHeight="1" x14ac:dyDescent="0.15">
      <c r="A34" s="43">
        <v>21</v>
      </c>
      <c r="B34" s="293"/>
      <c r="C34" s="294"/>
      <c r="D34" s="107"/>
      <c r="E34" s="107"/>
      <c r="F34" s="378"/>
      <c r="G34" s="379"/>
      <c r="H34" s="380"/>
      <c r="I34" s="82"/>
      <c r="J34" s="82"/>
      <c r="K34" s="295"/>
      <c r="L34" s="296"/>
      <c r="M34" s="297"/>
      <c r="N34" s="84"/>
      <c r="O34" s="298"/>
      <c r="P34" s="298"/>
      <c r="Q34" s="291"/>
      <c r="R34" s="291"/>
      <c r="S34" s="45"/>
      <c r="T34" s="291"/>
      <c r="U34" s="291"/>
      <c r="V34" s="291"/>
      <c r="W34" s="291"/>
      <c r="X34" s="291"/>
      <c r="Y34" s="292"/>
      <c r="Z34" s="292"/>
    </row>
    <row r="35" spans="1:26" ht="20.100000000000001" customHeight="1" x14ac:dyDescent="0.15">
      <c r="A35" s="43">
        <v>22</v>
      </c>
      <c r="B35" s="293"/>
      <c r="C35" s="294"/>
      <c r="D35" s="107"/>
      <c r="E35" s="107"/>
      <c r="F35" s="378"/>
      <c r="G35" s="379"/>
      <c r="H35" s="380"/>
      <c r="I35" s="109"/>
      <c r="J35" s="99"/>
      <c r="K35" s="295"/>
      <c r="L35" s="296"/>
      <c r="M35" s="297"/>
      <c r="N35" s="84"/>
      <c r="O35" s="298"/>
      <c r="P35" s="298"/>
      <c r="Q35" s="291"/>
      <c r="R35" s="291"/>
      <c r="S35" s="45"/>
      <c r="T35" s="291"/>
      <c r="U35" s="291"/>
      <c r="V35" s="291"/>
      <c r="W35" s="291"/>
      <c r="X35" s="291"/>
      <c r="Y35" s="292"/>
      <c r="Z35" s="292"/>
    </row>
    <row r="36" spans="1:26" ht="20.100000000000001" customHeight="1" x14ac:dyDescent="0.15">
      <c r="A36" s="43">
        <v>23</v>
      </c>
      <c r="B36" s="293"/>
      <c r="C36" s="294"/>
      <c r="D36" s="107"/>
      <c r="E36" s="107"/>
      <c r="F36" s="378"/>
      <c r="G36" s="379"/>
      <c r="H36" s="380"/>
      <c r="I36" s="109"/>
      <c r="J36" s="99"/>
      <c r="K36" s="295"/>
      <c r="L36" s="296"/>
      <c r="M36" s="297"/>
      <c r="N36" s="84"/>
      <c r="O36" s="298"/>
      <c r="P36" s="298"/>
      <c r="Q36" s="291"/>
      <c r="R36" s="291"/>
      <c r="S36" s="45"/>
      <c r="T36" s="291"/>
      <c r="U36" s="291"/>
      <c r="V36" s="291"/>
      <c r="W36" s="291"/>
      <c r="X36" s="291"/>
      <c r="Y36" s="292"/>
      <c r="Z36" s="292"/>
    </row>
    <row r="37" spans="1:26" ht="20.100000000000001" customHeight="1" x14ac:dyDescent="0.15">
      <c r="A37" s="43">
        <v>24</v>
      </c>
      <c r="B37" s="293"/>
      <c r="C37" s="294"/>
      <c r="D37" s="107"/>
      <c r="E37" s="107"/>
      <c r="F37" s="378"/>
      <c r="G37" s="379"/>
      <c r="H37" s="380"/>
      <c r="I37" s="109"/>
      <c r="J37" s="82"/>
      <c r="K37" s="295"/>
      <c r="L37" s="296"/>
      <c r="M37" s="297"/>
      <c r="N37" s="84"/>
      <c r="O37" s="298"/>
      <c r="P37" s="298"/>
      <c r="Q37" s="291"/>
      <c r="R37" s="291"/>
      <c r="S37" s="45"/>
      <c r="T37" s="291"/>
      <c r="U37" s="291"/>
      <c r="V37" s="291"/>
      <c r="W37" s="291"/>
      <c r="X37" s="291"/>
      <c r="Y37" s="292"/>
      <c r="Z37" s="292"/>
    </row>
    <row r="38" spans="1:26" ht="20.100000000000001" customHeight="1" x14ac:dyDescent="0.15">
      <c r="A38" s="43">
        <v>25</v>
      </c>
      <c r="B38" s="293"/>
      <c r="C38" s="294"/>
      <c r="D38" s="107"/>
      <c r="E38" s="107"/>
      <c r="F38" s="300"/>
      <c r="G38" s="301"/>
      <c r="H38" s="302"/>
      <c r="I38" s="109"/>
      <c r="J38" s="99"/>
      <c r="K38" s="295"/>
      <c r="L38" s="296"/>
      <c r="M38" s="297"/>
      <c r="N38" s="84"/>
      <c r="O38" s="298"/>
      <c r="P38" s="298"/>
      <c r="Q38" s="291"/>
      <c r="R38" s="291"/>
      <c r="S38" s="45"/>
      <c r="T38" s="291"/>
      <c r="U38" s="291"/>
      <c r="V38" s="291"/>
      <c r="W38" s="291"/>
      <c r="X38" s="291"/>
      <c r="Y38" s="292"/>
      <c r="Z38" s="292"/>
    </row>
    <row r="39" spans="1:26" ht="20.100000000000001" customHeight="1" x14ac:dyDescent="0.15">
      <c r="A39" s="43">
        <v>26</v>
      </c>
      <c r="B39" s="293"/>
      <c r="C39" s="294"/>
      <c r="D39" s="107"/>
      <c r="E39" s="107"/>
      <c r="F39" s="300"/>
      <c r="G39" s="301"/>
      <c r="H39" s="302"/>
      <c r="I39" s="109"/>
      <c r="J39" s="381"/>
      <c r="K39" s="295"/>
      <c r="L39" s="296"/>
      <c r="M39" s="297"/>
      <c r="N39" s="84"/>
      <c r="O39" s="298"/>
      <c r="P39" s="298"/>
      <c r="Q39" s="291"/>
      <c r="R39" s="291"/>
      <c r="S39" s="45"/>
      <c r="T39" s="291"/>
      <c r="U39" s="291"/>
      <c r="V39" s="291"/>
      <c r="W39" s="291"/>
      <c r="X39" s="291"/>
      <c r="Y39" s="292"/>
      <c r="Z39" s="292"/>
    </row>
    <row r="40" spans="1:26" ht="20.100000000000001" customHeight="1" x14ac:dyDescent="0.15">
      <c r="A40" s="43">
        <v>27</v>
      </c>
      <c r="B40" s="293"/>
      <c r="C40" s="294"/>
      <c r="D40" s="107"/>
      <c r="E40" s="107"/>
      <c r="F40" s="300"/>
      <c r="G40" s="301"/>
      <c r="H40" s="302"/>
      <c r="I40" s="109"/>
      <c r="J40" s="382"/>
      <c r="K40" s="295"/>
      <c r="L40" s="296"/>
      <c r="M40" s="297"/>
      <c r="N40" s="84"/>
      <c r="O40" s="298"/>
      <c r="P40" s="298"/>
      <c r="Q40" s="291"/>
      <c r="R40" s="291"/>
      <c r="S40" s="45"/>
      <c r="T40" s="291"/>
      <c r="U40" s="291"/>
      <c r="V40" s="291"/>
      <c r="W40" s="291"/>
      <c r="X40" s="291"/>
      <c r="Y40" s="292"/>
      <c r="Z40" s="292"/>
    </row>
    <row r="41" spans="1:26" ht="20.100000000000001" customHeight="1" x14ac:dyDescent="0.15">
      <c r="A41" s="43">
        <v>28</v>
      </c>
      <c r="B41" s="293"/>
      <c r="C41" s="294"/>
      <c r="D41" s="107"/>
      <c r="E41" s="107"/>
      <c r="F41" s="300"/>
      <c r="G41" s="301"/>
      <c r="H41" s="302"/>
      <c r="I41" s="109"/>
      <c r="J41" s="383"/>
      <c r="K41" s="295"/>
      <c r="L41" s="296"/>
      <c r="M41" s="297"/>
      <c r="N41" s="84"/>
      <c r="O41" s="298"/>
      <c r="P41" s="298"/>
      <c r="Q41" s="291"/>
      <c r="R41" s="291"/>
      <c r="S41" s="45"/>
      <c r="T41" s="291"/>
      <c r="U41" s="291"/>
      <c r="V41" s="291"/>
      <c r="W41" s="291"/>
      <c r="X41" s="291"/>
      <c r="Y41" s="292"/>
      <c r="Z41" s="292"/>
    </row>
    <row r="42" spans="1:26" ht="20.100000000000001" customHeight="1" x14ac:dyDescent="0.15">
      <c r="A42" s="43">
        <v>29</v>
      </c>
      <c r="B42" s="293"/>
      <c r="C42" s="294"/>
      <c r="D42" s="107"/>
      <c r="E42" s="107"/>
      <c r="F42" s="300"/>
      <c r="G42" s="301"/>
      <c r="H42" s="302"/>
      <c r="I42" s="109"/>
      <c r="J42" s="99"/>
      <c r="K42" s="295"/>
      <c r="L42" s="296"/>
      <c r="M42" s="297"/>
      <c r="N42" s="84"/>
      <c r="O42" s="298"/>
      <c r="P42" s="298"/>
      <c r="Q42" s="291"/>
      <c r="R42" s="291"/>
      <c r="S42" s="45"/>
      <c r="T42" s="291"/>
      <c r="U42" s="291"/>
      <c r="V42" s="291"/>
      <c r="W42" s="291"/>
      <c r="X42" s="291"/>
      <c r="Y42" s="292"/>
      <c r="Z42" s="292"/>
    </row>
    <row r="43" spans="1:26" ht="20.100000000000001" customHeight="1" x14ac:dyDescent="0.15">
      <c r="A43" s="43">
        <v>30</v>
      </c>
      <c r="B43" s="293"/>
      <c r="C43" s="294"/>
      <c r="D43" s="107"/>
      <c r="E43" s="107"/>
      <c r="F43" s="300"/>
      <c r="G43" s="301"/>
      <c r="H43" s="302"/>
      <c r="I43" s="109"/>
      <c r="J43" s="99"/>
      <c r="K43" s="295"/>
      <c r="L43" s="296"/>
      <c r="M43" s="297"/>
      <c r="N43" s="84"/>
      <c r="O43" s="298"/>
      <c r="P43" s="298"/>
      <c r="Q43" s="291"/>
      <c r="R43" s="291"/>
      <c r="S43" s="45"/>
      <c r="T43" s="291"/>
      <c r="U43" s="291"/>
      <c r="V43" s="291"/>
      <c r="W43" s="291"/>
      <c r="X43" s="291"/>
      <c r="Y43" s="292"/>
      <c r="Z43" s="292"/>
    </row>
    <row r="44" spans="1:26" ht="20.100000000000001" customHeight="1" x14ac:dyDescent="0.15">
      <c r="A44" s="43">
        <v>31</v>
      </c>
      <c r="B44" s="293"/>
      <c r="C44" s="294"/>
      <c r="D44" s="107"/>
      <c r="E44" s="107"/>
      <c r="F44" s="300"/>
      <c r="G44" s="301"/>
      <c r="H44" s="302"/>
      <c r="I44" s="112"/>
      <c r="J44" s="100"/>
      <c r="K44" s="295"/>
      <c r="L44" s="296"/>
      <c r="M44" s="297"/>
      <c r="N44" s="53"/>
      <c r="O44" s="390"/>
      <c r="P44" s="391"/>
      <c r="Q44" s="392"/>
      <c r="R44" s="393"/>
      <c r="S44" s="54"/>
      <c r="T44" s="392"/>
      <c r="U44" s="394"/>
      <c r="V44" s="393"/>
      <c r="W44" s="392"/>
      <c r="X44" s="393"/>
      <c r="Y44" s="395"/>
      <c r="Z44" s="396"/>
    </row>
    <row r="45" spans="1:26" ht="20.100000000000001" customHeight="1" x14ac:dyDescent="0.15">
      <c r="A45" s="43">
        <v>32</v>
      </c>
      <c r="B45" s="293"/>
      <c r="C45" s="294"/>
      <c r="D45" s="107"/>
      <c r="E45" s="107"/>
      <c r="F45" s="300"/>
      <c r="G45" s="301"/>
      <c r="H45" s="302"/>
      <c r="I45" s="112"/>
      <c r="J45" s="100"/>
      <c r="K45" s="295"/>
      <c r="L45" s="296"/>
      <c r="M45" s="297"/>
      <c r="N45" s="53"/>
      <c r="O45" s="390"/>
      <c r="P45" s="391"/>
      <c r="Q45" s="392"/>
      <c r="R45" s="393"/>
      <c r="S45" s="54"/>
      <c r="T45" s="392"/>
      <c r="U45" s="394"/>
      <c r="V45" s="393"/>
      <c r="W45" s="392"/>
      <c r="X45" s="393"/>
      <c r="Y45" s="395"/>
      <c r="Z45" s="396"/>
    </row>
    <row r="46" spans="1:26" ht="20.100000000000001" customHeight="1" x14ac:dyDescent="0.15">
      <c r="A46" s="43">
        <v>33</v>
      </c>
      <c r="B46" s="293"/>
      <c r="C46" s="294"/>
      <c r="D46" s="107"/>
      <c r="E46" s="107"/>
      <c r="F46" s="351"/>
      <c r="G46" s="352"/>
      <c r="H46" s="353"/>
      <c r="I46" s="109"/>
      <c r="J46" s="381"/>
      <c r="K46" s="295"/>
      <c r="L46" s="296"/>
      <c r="M46" s="297"/>
      <c r="N46" s="84"/>
      <c r="O46" s="298"/>
      <c r="P46" s="298"/>
      <c r="Q46" s="291"/>
      <c r="R46" s="291"/>
      <c r="S46" s="45"/>
      <c r="T46" s="291"/>
      <c r="U46" s="291"/>
      <c r="V46" s="291"/>
      <c r="W46" s="291"/>
      <c r="X46" s="291"/>
      <c r="Y46" s="292"/>
      <c r="Z46" s="292"/>
    </row>
    <row r="47" spans="1:26" ht="20.100000000000001" customHeight="1" x14ac:dyDescent="0.15">
      <c r="A47" s="43">
        <v>34</v>
      </c>
      <c r="B47" s="293"/>
      <c r="C47" s="294"/>
      <c r="D47" s="107"/>
      <c r="E47" s="107"/>
      <c r="F47" s="354"/>
      <c r="G47" s="355"/>
      <c r="H47" s="356"/>
      <c r="I47" s="109"/>
      <c r="J47" s="382"/>
      <c r="K47" s="295"/>
      <c r="L47" s="296"/>
      <c r="M47" s="297"/>
      <c r="N47" s="84"/>
      <c r="O47" s="298"/>
      <c r="P47" s="298"/>
      <c r="Q47" s="291"/>
      <c r="R47" s="291"/>
      <c r="S47" s="45"/>
      <c r="T47" s="291"/>
      <c r="U47" s="291"/>
      <c r="V47" s="291"/>
      <c r="W47" s="291"/>
      <c r="X47" s="291"/>
      <c r="Y47" s="292"/>
      <c r="Z47" s="292"/>
    </row>
    <row r="48" spans="1:26" ht="20.100000000000001" customHeight="1" x14ac:dyDescent="0.15">
      <c r="A48" s="43">
        <v>35</v>
      </c>
      <c r="B48" s="293"/>
      <c r="C48" s="294"/>
      <c r="D48" s="107"/>
      <c r="E48" s="107"/>
      <c r="F48" s="357"/>
      <c r="G48" s="358"/>
      <c r="H48" s="359"/>
      <c r="I48" s="109"/>
      <c r="J48" s="383"/>
      <c r="K48" s="295"/>
      <c r="L48" s="296"/>
      <c r="M48" s="297"/>
      <c r="N48" s="84"/>
      <c r="O48" s="298"/>
      <c r="P48" s="298"/>
      <c r="Q48" s="291"/>
      <c r="R48" s="291"/>
      <c r="S48" s="45"/>
      <c r="T48" s="291"/>
      <c r="U48" s="291"/>
      <c r="V48" s="291"/>
      <c r="W48" s="291"/>
      <c r="X48" s="291"/>
      <c r="Y48" s="292"/>
      <c r="Z48" s="292"/>
    </row>
    <row r="49" spans="1:26" ht="20.100000000000001" customHeight="1" x14ac:dyDescent="0.15">
      <c r="A49" s="43">
        <v>36</v>
      </c>
      <c r="B49" s="293"/>
      <c r="C49" s="294"/>
      <c r="D49" s="107"/>
      <c r="E49" s="107"/>
      <c r="F49" s="300"/>
      <c r="G49" s="301"/>
      <c r="H49" s="302"/>
      <c r="I49" s="109"/>
      <c r="J49" s="99"/>
      <c r="K49" s="295"/>
      <c r="L49" s="296"/>
      <c r="M49" s="297"/>
      <c r="N49" s="84"/>
      <c r="O49" s="298"/>
      <c r="P49" s="298"/>
      <c r="Q49" s="291"/>
      <c r="R49" s="291"/>
      <c r="S49" s="45"/>
      <c r="T49" s="291"/>
      <c r="U49" s="291"/>
      <c r="V49" s="291"/>
      <c r="W49" s="291"/>
      <c r="X49" s="291"/>
      <c r="Y49" s="292"/>
      <c r="Z49" s="292"/>
    </row>
    <row r="50" spans="1:26" ht="20.100000000000001" customHeight="1" x14ac:dyDescent="0.15">
      <c r="A50" s="43">
        <v>37</v>
      </c>
      <c r="B50" s="293"/>
      <c r="C50" s="294"/>
      <c r="D50" s="107"/>
      <c r="E50" s="107"/>
      <c r="F50" s="351"/>
      <c r="G50" s="352"/>
      <c r="H50" s="353"/>
      <c r="I50" s="109"/>
      <c r="J50" s="381"/>
      <c r="K50" s="295"/>
      <c r="L50" s="296"/>
      <c r="M50" s="297"/>
      <c r="N50" s="84"/>
      <c r="O50" s="298"/>
      <c r="P50" s="298"/>
      <c r="Q50" s="291"/>
      <c r="R50" s="291"/>
      <c r="S50" s="45"/>
      <c r="T50" s="291"/>
      <c r="U50" s="291"/>
      <c r="V50" s="291"/>
      <c r="W50" s="291"/>
      <c r="X50" s="291"/>
      <c r="Y50" s="292"/>
      <c r="Z50" s="292"/>
    </row>
    <row r="51" spans="1:26" ht="20.100000000000001" customHeight="1" x14ac:dyDescent="0.15">
      <c r="A51" s="43">
        <v>38</v>
      </c>
      <c r="B51" s="293"/>
      <c r="C51" s="294"/>
      <c r="D51" s="107"/>
      <c r="E51" s="107"/>
      <c r="F51" s="354"/>
      <c r="G51" s="355"/>
      <c r="H51" s="356"/>
      <c r="I51" s="109"/>
      <c r="J51" s="382"/>
      <c r="K51" s="295"/>
      <c r="L51" s="296"/>
      <c r="M51" s="297"/>
      <c r="N51" s="84"/>
      <c r="O51" s="298"/>
      <c r="P51" s="298"/>
      <c r="Q51" s="291"/>
      <c r="R51" s="291"/>
      <c r="S51" s="45"/>
      <c r="T51" s="291"/>
      <c r="U51" s="291"/>
      <c r="V51" s="291"/>
      <c r="W51" s="291"/>
      <c r="X51" s="291"/>
      <c r="Y51" s="292"/>
      <c r="Z51" s="292"/>
    </row>
    <row r="52" spans="1:26" ht="20.100000000000001" customHeight="1" x14ac:dyDescent="0.15">
      <c r="A52" s="43">
        <v>39</v>
      </c>
      <c r="B52" s="293"/>
      <c r="C52" s="294"/>
      <c r="D52" s="107"/>
      <c r="E52" s="107"/>
      <c r="F52" s="357"/>
      <c r="G52" s="358"/>
      <c r="H52" s="359"/>
      <c r="I52" s="109"/>
      <c r="J52" s="383"/>
      <c r="K52" s="295"/>
      <c r="L52" s="296"/>
      <c r="M52" s="297"/>
      <c r="N52" s="84"/>
      <c r="O52" s="298"/>
      <c r="P52" s="298"/>
      <c r="Q52" s="291"/>
      <c r="R52" s="291"/>
      <c r="S52" s="45"/>
      <c r="T52" s="291"/>
      <c r="U52" s="291"/>
      <c r="V52" s="291"/>
      <c r="W52" s="291"/>
      <c r="X52" s="291"/>
      <c r="Y52" s="292"/>
      <c r="Z52" s="292"/>
    </row>
    <row r="53" spans="1:26" ht="20.100000000000001" customHeight="1" x14ac:dyDescent="0.15">
      <c r="A53" s="43">
        <v>40</v>
      </c>
      <c r="B53" s="293"/>
      <c r="C53" s="294"/>
      <c r="D53" s="107"/>
      <c r="E53" s="107"/>
      <c r="F53" s="351"/>
      <c r="G53" s="352"/>
      <c r="H53" s="353"/>
      <c r="I53" s="109"/>
      <c r="J53" s="381"/>
      <c r="K53" s="295"/>
      <c r="L53" s="296"/>
      <c r="M53" s="297"/>
      <c r="N53" s="84"/>
      <c r="O53" s="298"/>
      <c r="P53" s="298"/>
      <c r="Q53" s="291"/>
      <c r="R53" s="291"/>
      <c r="S53" s="45"/>
      <c r="T53" s="291"/>
      <c r="U53" s="291"/>
      <c r="V53" s="291"/>
      <c r="W53" s="291"/>
      <c r="X53" s="291"/>
      <c r="Y53" s="292"/>
      <c r="Z53" s="292"/>
    </row>
    <row r="54" spans="1:26" ht="20.100000000000001" customHeight="1" x14ac:dyDescent="0.15">
      <c r="A54" s="43">
        <v>41</v>
      </c>
      <c r="B54" s="293"/>
      <c r="C54" s="294"/>
      <c r="D54" s="107"/>
      <c r="E54" s="107"/>
      <c r="F54" s="354"/>
      <c r="G54" s="355"/>
      <c r="H54" s="356"/>
      <c r="I54" s="109"/>
      <c r="J54" s="382"/>
      <c r="K54" s="295"/>
      <c r="L54" s="296"/>
      <c r="M54" s="297"/>
      <c r="N54" s="84"/>
      <c r="O54" s="298"/>
      <c r="P54" s="298"/>
      <c r="Q54" s="291"/>
      <c r="R54" s="291"/>
      <c r="S54" s="45"/>
      <c r="T54" s="291"/>
      <c r="U54" s="291"/>
      <c r="V54" s="291"/>
      <c r="W54" s="291"/>
      <c r="X54" s="291"/>
      <c r="Y54" s="292"/>
      <c r="Z54" s="292"/>
    </row>
    <row r="55" spans="1:26" ht="20.100000000000001" customHeight="1" x14ac:dyDescent="0.15">
      <c r="A55" s="43">
        <v>42</v>
      </c>
      <c r="B55" s="293"/>
      <c r="C55" s="294"/>
      <c r="D55" s="107"/>
      <c r="E55" s="107"/>
      <c r="F55" s="357"/>
      <c r="G55" s="358"/>
      <c r="H55" s="359"/>
      <c r="I55" s="109"/>
      <c r="J55" s="383"/>
      <c r="K55" s="295"/>
      <c r="L55" s="296"/>
      <c r="M55" s="297"/>
      <c r="N55" s="84"/>
      <c r="O55" s="298"/>
      <c r="P55" s="298"/>
      <c r="Q55" s="291"/>
      <c r="R55" s="291"/>
      <c r="S55" s="45"/>
      <c r="T55" s="291"/>
      <c r="U55" s="291"/>
      <c r="V55" s="291"/>
      <c r="W55" s="291"/>
      <c r="X55" s="291"/>
      <c r="Y55" s="292"/>
      <c r="Z55" s="292"/>
    </row>
    <row r="56" spans="1:26" ht="20.100000000000001" customHeight="1" x14ac:dyDescent="0.15">
      <c r="A56" s="43">
        <v>43</v>
      </c>
      <c r="B56" s="293"/>
      <c r="C56" s="294"/>
      <c r="D56" s="107"/>
      <c r="E56" s="107"/>
      <c r="F56" s="300"/>
      <c r="G56" s="301"/>
      <c r="H56" s="302"/>
      <c r="I56" s="109"/>
      <c r="J56" s="99"/>
      <c r="K56" s="295"/>
      <c r="L56" s="296"/>
      <c r="M56" s="297"/>
      <c r="N56" s="84"/>
      <c r="O56" s="298"/>
      <c r="P56" s="298"/>
      <c r="Q56" s="291"/>
      <c r="R56" s="291"/>
      <c r="S56" s="45"/>
      <c r="T56" s="291"/>
      <c r="U56" s="291"/>
      <c r="V56" s="291"/>
      <c r="W56" s="291"/>
      <c r="X56" s="291"/>
      <c r="Y56" s="292"/>
      <c r="Z56" s="292"/>
    </row>
    <row r="57" spans="1:26" ht="20.100000000000001" customHeight="1" x14ac:dyDescent="0.15">
      <c r="A57" s="43">
        <v>44</v>
      </c>
      <c r="B57" s="293"/>
      <c r="C57" s="294"/>
      <c r="D57" s="107"/>
      <c r="E57" s="107"/>
      <c r="F57" s="300"/>
      <c r="G57" s="301"/>
      <c r="H57" s="302"/>
      <c r="I57" s="109"/>
      <c r="J57" s="381"/>
      <c r="K57" s="295"/>
      <c r="L57" s="296"/>
      <c r="M57" s="297"/>
      <c r="N57" s="84"/>
      <c r="O57" s="298"/>
      <c r="P57" s="298"/>
      <c r="Q57" s="291"/>
      <c r="R57" s="291"/>
      <c r="S57" s="45"/>
      <c r="T57" s="291"/>
      <c r="U57" s="291"/>
      <c r="V57" s="291"/>
      <c r="W57" s="291"/>
      <c r="X57" s="291"/>
      <c r="Y57" s="292"/>
      <c r="Z57" s="292"/>
    </row>
    <row r="58" spans="1:26" ht="20.100000000000001" customHeight="1" x14ac:dyDescent="0.15">
      <c r="A58" s="43">
        <v>45</v>
      </c>
      <c r="B58" s="293"/>
      <c r="C58" s="294"/>
      <c r="D58" s="107"/>
      <c r="E58" s="107"/>
      <c r="F58" s="300"/>
      <c r="G58" s="301"/>
      <c r="H58" s="302"/>
      <c r="I58" s="109"/>
      <c r="J58" s="382"/>
      <c r="K58" s="295"/>
      <c r="L58" s="296"/>
      <c r="M58" s="297"/>
      <c r="N58" s="84"/>
      <c r="O58" s="298"/>
      <c r="P58" s="298"/>
      <c r="Q58" s="291"/>
      <c r="R58" s="291"/>
      <c r="S58" s="45"/>
      <c r="T58" s="291"/>
      <c r="U58" s="291"/>
      <c r="V58" s="291"/>
      <c r="W58" s="291"/>
      <c r="X58" s="291"/>
      <c r="Y58" s="292"/>
      <c r="Z58" s="292"/>
    </row>
    <row r="59" spans="1:26" ht="20.100000000000001" customHeight="1" x14ac:dyDescent="0.15">
      <c r="A59" s="43">
        <v>46</v>
      </c>
      <c r="B59" s="293"/>
      <c r="C59" s="294"/>
      <c r="D59" s="107"/>
      <c r="E59" s="107"/>
      <c r="F59" s="300"/>
      <c r="G59" s="301"/>
      <c r="H59" s="302"/>
      <c r="I59" s="109"/>
      <c r="J59" s="383"/>
      <c r="K59" s="295"/>
      <c r="L59" s="296"/>
      <c r="M59" s="297"/>
      <c r="N59" s="84"/>
      <c r="O59" s="298"/>
      <c r="P59" s="298"/>
      <c r="Q59" s="291"/>
      <c r="R59" s="291"/>
      <c r="S59" s="45"/>
      <c r="T59" s="291"/>
      <c r="U59" s="291"/>
      <c r="V59" s="291"/>
      <c r="W59" s="291"/>
      <c r="X59" s="291"/>
      <c r="Y59" s="292"/>
      <c r="Z59" s="292"/>
    </row>
    <row r="60" spans="1:26" ht="20.100000000000001" customHeight="1" x14ac:dyDescent="0.15">
      <c r="A60" s="43">
        <v>47</v>
      </c>
      <c r="B60" s="293"/>
      <c r="C60" s="294"/>
      <c r="D60" s="107"/>
      <c r="E60" s="107"/>
      <c r="F60" s="300"/>
      <c r="G60" s="301"/>
      <c r="H60" s="302"/>
      <c r="I60" s="109"/>
      <c r="J60" s="381"/>
      <c r="K60" s="295"/>
      <c r="L60" s="296"/>
      <c r="M60" s="297"/>
      <c r="N60" s="84"/>
      <c r="O60" s="298"/>
      <c r="P60" s="298"/>
      <c r="Q60" s="291"/>
      <c r="R60" s="291"/>
      <c r="S60" s="45"/>
      <c r="T60" s="291"/>
      <c r="U60" s="291"/>
      <c r="V60" s="291"/>
      <c r="W60" s="291"/>
      <c r="X60" s="291"/>
      <c r="Y60" s="292"/>
      <c r="Z60" s="292"/>
    </row>
    <row r="61" spans="1:26" ht="20.100000000000001" customHeight="1" x14ac:dyDescent="0.15">
      <c r="A61" s="43">
        <v>48</v>
      </c>
      <c r="B61" s="293"/>
      <c r="C61" s="294"/>
      <c r="D61" s="107"/>
      <c r="E61" s="107"/>
      <c r="F61" s="300"/>
      <c r="G61" s="301"/>
      <c r="H61" s="302"/>
      <c r="I61" s="109"/>
      <c r="J61" s="382"/>
      <c r="K61" s="295"/>
      <c r="L61" s="296"/>
      <c r="M61" s="297"/>
      <c r="N61" s="84"/>
      <c r="O61" s="298"/>
      <c r="P61" s="298"/>
      <c r="Q61" s="291"/>
      <c r="R61" s="291"/>
      <c r="S61" s="45"/>
      <c r="T61" s="291"/>
      <c r="U61" s="291"/>
      <c r="V61" s="291"/>
      <c r="W61" s="291"/>
      <c r="X61" s="291"/>
      <c r="Y61" s="292"/>
      <c r="Z61" s="292"/>
    </row>
    <row r="62" spans="1:26" ht="20.100000000000001" customHeight="1" x14ac:dyDescent="0.15">
      <c r="A62" s="43">
        <v>49</v>
      </c>
      <c r="B62" s="293"/>
      <c r="C62" s="294"/>
      <c r="D62" s="107"/>
      <c r="E62" s="107"/>
      <c r="F62" s="300"/>
      <c r="G62" s="301"/>
      <c r="H62" s="302"/>
      <c r="I62" s="109"/>
      <c r="J62" s="383"/>
      <c r="K62" s="295"/>
      <c r="L62" s="296"/>
      <c r="M62" s="297"/>
      <c r="N62" s="84"/>
      <c r="O62" s="298"/>
      <c r="P62" s="298"/>
      <c r="Q62" s="291"/>
      <c r="R62" s="291"/>
      <c r="S62" s="45"/>
      <c r="T62" s="291"/>
      <c r="U62" s="291"/>
      <c r="V62" s="291"/>
      <c r="W62" s="291"/>
      <c r="X62" s="291"/>
      <c r="Y62" s="292"/>
      <c r="Z62" s="292"/>
    </row>
    <row r="63" spans="1:26" ht="20.100000000000001" customHeight="1" x14ac:dyDescent="0.15">
      <c r="A63" s="43">
        <v>50</v>
      </c>
      <c r="B63" s="293"/>
      <c r="C63" s="294"/>
      <c r="D63" s="107"/>
      <c r="E63" s="107"/>
      <c r="F63" s="311"/>
      <c r="G63" s="312"/>
      <c r="H63" s="312"/>
      <c r="I63" s="313"/>
      <c r="J63" s="83"/>
      <c r="K63" s="295"/>
      <c r="L63" s="296"/>
      <c r="M63" s="297"/>
      <c r="N63" s="84"/>
      <c r="O63" s="298"/>
      <c r="P63" s="298"/>
      <c r="Q63" s="291"/>
      <c r="R63" s="291"/>
      <c r="S63" s="45"/>
      <c r="T63" s="291"/>
      <c r="U63" s="291"/>
      <c r="V63" s="291"/>
      <c r="W63" s="291"/>
      <c r="X63" s="291"/>
      <c r="Y63" s="292"/>
      <c r="Z63" s="292"/>
    </row>
    <row r="64" spans="1:26" ht="20.100000000000001" customHeight="1" x14ac:dyDescent="0.15">
      <c r="A64" s="43">
        <v>51</v>
      </c>
      <c r="B64" s="293"/>
      <c r="C64" s="294"/>
      <c r="D64" s="107"/>
      <c r="E64" s="107"/>
      <c r="F64" s="300"/>
      <c r="G64" s="301"/>
      <c r="H64" s="302"/>
      <c r="I64" s="109"/>
      <c r="J64" s="381"/>
      <c r="K64" s="295"/>
      <c r="L64" s="296"/>
      <c r="M64" s="297"/>
      <c r="N64" s="84"/>
      <c r="O64" s="298"/>
      <c r="P64" s="298"/>
      <c r="Q64" s="291"/>
      <c r="R64" s="291"/>
      <c r="S64" s="45"/>
      <c r="T64" s="291"/>
      <c r="U64" s="291"/>
      <c r="V64" s="291"/>
      <c r="W64" s="291"/>
      <c r="X64" s="291"/>
      <c r="Y64" s="292"/>
      <c r="Z64" s="292"/>
    </row>
    <row r="65" spans="1:26" ht="20.100000000000001" customHeight="1" x14ac:dyDescent="0.15">
      <c r="A65" s="43">
        <v>52</v>
      </c>
      <c r="B65" s="293"/>
      <c r="C65" s="294"/>
      <c r="D65" s="107"/>
      <c r="E65" s="107"/>
      <c r="F65" s="300"/>
      <c r="G65" s="301"/>
      <c r="H65" s="302"/>
      <c r="I65" s="109"/>
      <c r="J65" s="383"/>
      <c r="K65" s="295"/>
      <c r="L65" s="296"/>
      <c r="M65" s="297"/>
      <c r="N65" s="84"/>
      <c r="O65" s="298"/>
      <c r="P65" s="298"/>
      <c r="Q65" s="291"/>
      <c r="R65" s="291"/>
      <c r="S65" s="45"/>
      <c r="T65" s="291"/>
      <c r="U65" s="291"/>
      <c r="V65" s="291"/>
      <c r="W65" s="291"/>
      <c r="X65" s="291"/>
      <c r="Y65" s="292"/>
      <c r="Z65" s="292"/>
    </row>
    <row r="66" spans="1:26" ht="20.100000000000001" customHeight="1" x14ac:dyDescent="0.15">
      <c r="A66" s="43">
        <v>53</v>
      </c>
      <c r="B66" s="293"/>
      <c r="C66" s="294"/>
      <c r="D66" s="107"/>
      <c r="E66" s="107"/>
      <c r="F66" s="300"/>
      <c r="G66" s="301"/>
      <c r="H66" s="302"/>
      <c r="I66" s="109"/>
      <c r="J66" s="99"/>
      <c r="K66" s="295"/>
      <c r="L66" s="296"/>
      <c r="M66" s="297"/>
      <c r="N66" s="84"/>
      <c r="O66" s="298"/>
      <c r="P66" s="298"/>
      <c r="Q66" s="291"/>
      <c r="R66" s="291"/>
      <c r="S66" s="45"/>
      <c r="T66" s="291"/>
      <c r="U66" s="291"/>
      <c r="V66" s="291"/>
      <c r="W66" s="291"/>
      <c r="X66" s="291"/>
      <c r="Y66" s="292"/>
      <c r="Z66" s="292"/>
    </row>
    <row r="67" spans="1:26" ht="20.100000000000001" customHeight="1" x14ac:dyDescent="0.15">
      <c r="A67" s="43">
        <v>54</v>
      </c>
      <c r="B67" s="293"/>
      <c r="C67" s="294"/>
      <c r="D67" s="107"/>
      <c r="E67" s="107"/>
      <c r="F67" s="300"/>
      <c r="G67" s="301"/>
      <c r="H67" s="302"/>
      <c r="I67" s="109"/>
      <c r="J67" s="99"/>
      <c r="K67" s="295"/>
      <c r="L67" s="296"/>
      <c r="M67" s="297"/>
      <c r="N67" s="84"/>
      <c r="O67" s="298"/>
      <c r="P67" s="298"/>
      <c r="Q67" s="291"/>
      <c r="R67" s="291"/>
      <c r="S67" s="45"/>
      <c r="T67" s="291"/>
      <c r="U67" s="291"/>
      <c r="V67" s="291"/>
      <c r="W67" s="291"/>
      <c r="X67" s="291"/>
      <c r="Y67" s="292"/>
      <c r="Z67" s="292"/>
    </row>
    <row r="68" spans="1:26" ht="20.100000000000001" customHeight="1" x14ac:dyDescent="0.15">
      <c r="A68" s="43">
        <v>55</v>
      </c>
      <c r="B68" s="293"/>
      <c r="C68" s="294"/>
      <c r="D68" s="107"/>
      <c r="E68" s="107"/>
      <c r="F68" s="300"/>
      <c r="G68" s="301"/>
      <c r="H68" s="302"/>
      <c r="I68" s="109"/>
      <c r="J68" s="99"/>
      <c r="K68" s="295"/>
      <c r="L68" s="296"/>
      <c r="M68" s="297"/>
      <c r="N68" s="84"/>
      <c r="O68" s="298"/>
      <c r="P68" s="298"/>
      <c r="Q68" s="291"/>
      <c r="R68" s="291"/>
      <c r="S68" s="45"/>
      <c r="T68" s="291"/>
      <c r="U68" s="291"/>
      <c r="V68" s="291"/>
      <c r="W68" s="291"/>
      <c r="X68" s="291"/>
      <c r="Y68" s="292"/>
      <c r="Z68" s="292"/>
    </row>
    <row r="69" spans="1:26" ht="20.100000000000001" customHeight="1" x14ac:dyDescent="0.15">
      <c r="A69" s="43">
        <v>56</v>
      </c>
      <c r="B69" s="293"/>
      <c r="C69" s="294"/>
      <c r="D69" s="107"/>
      <c r="E69" s="107"/>
      <c r="F69" s="300"/>
      <c r="G69" s="301"/>
      <c r="H69" s="302"/>
      <c r="I69" s="109"/>
      <c r="J69" s="99"/>
      <c r="K69" s="295"/>
      <c r="L69" s="296"/>
      <c r="M69" s="297"/>
      <c r="N69" s="84"/>
      <c r="O69" s="298"/>
      <c r="P69" s="298"/>
      <c r="Q69" s="291"/>
      <c r="R69" s="291"/>
      <c r="S69" s="45"/>
      <c r="T69" s="291"/>
      <c r="U69" s="291"/>
      <c r="V69" s="291"/>
      <c r="W69" s="291"/>
      <c r="X69" s="291"/>
      <c r="Y69" s="292"/>
      <c r="Z69" s="292"/>
    </row>
    <row r="70" spans="1:26" ht="20.100000000000001" customHeight="1" x14ac:dyDescent="0.15">
      <c r="A70" s="43">
        <v>57</v>
      </c>
      <c r="B70" s="293"/>
      <c r="C70" s="294"/>
      <c r="D70" s="107"/>
      <c r="E70" s="107"/>
      <c r="F70" s="300"/>
      <c r="G70" s="301"/>
      <c r="H70" s="302"/>
      <c r="I70" s="109"/>
      <c r="J70" s="99"/>
      <c r="K70" s="295"/>
      <c r="L70" s="296"/>
      <c r="M70" s="297"/>
      <c r="N70" s="84"/>
      <c r="O70" s="298"/>
      <c r="P70" s="298"/>
      <c r="Q70" s="291"/>
      <c r="R70" s="291"/>
      <c r="S70" s="45"/>
      <c r="T70" s="291"/>
      <c r="U70" s="291"/>
      <c r="V70" s="291"/>
      <c r="W70" s="291"/>
      <c r="X70" s="291"/>
      <c r="Y70" s="292"/>
      <c r="Z70" s="292"/>
    </row>
    <row r="71" spans="1:26" ht="20.100000000000001" customHeight="1" x14ac:dyDescent="0.15">
      <c r="A71" s="43">
        <v>58</v>
      </c>
      <c r="B71" s="293"/>
      <c r="C71" s="294"/>
      <c r="D71" s="107"/>
      <c r="E71" s="107"/>
      <c r="F71" s="300"/>
      <c r="G71" s="301"/>
      <c r="H71" s="302"/>
      <c r="I71" s="109"/>
      <c r="J71" s="99"/>
      <c r="K71" s="295"/>
      <c r="L71" s="296"/>
      <c r="M71" s="297"/>
      <c r="N71" s="84"/>
      <c r="O71" s="298"/>
      <c r="P71" s="298"/>
      <c r="Q71" s="291"/>
      <c r="R71" s="291"/>
      <c r="S71" s="45"/>
      <c r="T71" s="291"/>
      <c r="U71" s="291"/>
      <c r="V71" s="291"/>
      <c r="W71" s="291"/>
      <c r="X71" s="291"/>
      <c r="Y71" s="292"/>
      <c r="Z71" s="292"/>
    </row>
    <row r="72" spans="1:26" ht="20.100000000000001" customHeight="1" x14ac:dyDescent="0.15">
      <c r="A72" s="43">
        <v>59</v>
      </c>
      <c r="B72" s="293"/>
      <c r="C72" s="294"/>
      <c r="D72" s="107"/>
      <c r="E72" s="107"/>
      <c r="F72" s="300"/>
      <c r="G72" s="301"/>
      <c r="H72" s="302"/>
      <c r="I72" s="109"/>
      <c r="J72" s="99"/>
      <c r="K72" s="295"/>
      <c r="L72" s="296"/>
      <c r="M72" s="297"/>
      <c r="N72" s="84"/>
      <c r="O72" s="298"/>
      <c r="P72" s="298"/>
      <c r="Q72" s="291"/>
      <c r="R72" s="291"/>
      <c r="S72" s="45"/>
      <c r="T72" s="291"/>
      <c r="U72" s="291"/>
      <c r="V72" s="291"/>
      <c r="W72" s="291"/>
      <c r="X72" s="291"/>
      <c r="Y72" s="292"/>
      <c r="Z72" s="292"/>
    </row>
    <row r="73" spans="1:26" ht="20.100000000000001" customHeight="1" x14ac:dyDescent="0.15">
      <c r="A73" s="43">
        <v>60</v>
      </c>
      <c r="B73" s="293"/>
      <c r="C73" s="294"/>
      <c r="D73" s="107"/>
      <c r="E73" s="107"/>
      <c r="F73" s="300"/>
      <c r="G73" s="301"/>
      <c r="H73" s="302"/>
      <c r="I73" s="109"/>
      <c r="J73" s="99"/>
      <c r="K73" s="295"/>
      <c r="L73" s="296"/>
      <c r="M73" s="297"/>
      <c r="N73" s="84"/>
      <c r="O73" s="298"/>
      <c r="P73" s="298"/>
      <c r="Q73" s="291"/>
      <c r="R73" s="291"/>
      <c r="S73" s="45"/>
      <c r="T73" s="291"/>
      <c r="U73" s="291"/>
      <c r="V73" s="291"/>
      <c r="W73" s="291"/>
      <c r="X73" s="291"/>
      <c r="Y73" s="292"/>
      <c r="Z73" s="292"/>
    </row>
    <row r="74" spans="1:26" ht="20.100000000000001" customHeight="1" x14ac:dyDescent="0.15">
      <c r="A74" s="43">
        <v>61</v>
      </c>
      <c r="B74" s="293"/>
      <c r="C74" s="294"/>
      <c r="D74" s="107"/>
      <c r="E74" s="107"/>
      <c r="F74" s="300"/>
      <c r="G74" s="301"/>
      <c r="H74" s="302"/>
      <c r="I74" s="109"/>
      <c r="J74" s="99"/>
      <c r="K74" s="295"/>
      <c r="L74" s="296"/>
      <c r="M74" s="297"/>
      <c r="N74" s="84"/>
      <c r="O74" s="298"/>
      <c r="P74" s="298"/>
      <c r="Q74" s="291"/>
      <c r="R74" s="291"/>
      <c r="S74" s="45"/>
      <c r="T74" s="291"/>
      <c r="U74" s="291"/>
      <c r="V74" s="291"/>
      <c r="W74" s="291"/>
      <c r="X74" s="291"/>
      <c r="Y74" s="292"/>
      <c r="Z74" s="292"/>
    </row>
    <row r="75" spans="1:26" ht="20.100000000000001" customHeight="1" x14ac:dyDescent="0.15">
      <c r="A75" s="43">
        <v>62</v>
      </c>
      <c r="B75" s="293"/>
      <c r="C75" s="294"/>
      <c r="D75" s="107"/>
      <c r="E75" s="107"/>
      <c r="F75" s="300"/>
      <c r="G75" s="301"/>
      <c r="H75" s="302"/>
      <c r="I75" s="109"/>
      <c r="J75" s="99"/>
      <c r="K75" s="295"/>
      <c r="L75" s="296"/>
      <c r="M75" s="297"/>
      <c r="N75" s="84"/>
      <c r="O75" s="298"/>
      <c r="P75" s="298"/>
      <c r="Q75" s="291"/>
      <c r="R75" s="291"/>
      <c r="S75" s="45"/>
      <c r="T75" s="291"/>
      <c r="U75" s="291"/>
      <c r="V75" s="291"/>
      <c r="W75" s="291"/>
      <c r="X75" s="291"/>
      <c r="Y75" s="292"/>
      <c r="Z75" s="292"/>
    </row>
    <row r="76" spans="1:26" ht="20.100000000000001" customHeight="1" x14ac:dyDescent="0.15">
      <c r="A76" s="43">
        <v>63</v>
      </c>
      <c r="B76" s="293"/>
      <c r="C76" s="294"/>
      <c r="D76" s="107"/>
      <c r="E76" s="107"/>
      <c r="F76" s="300"/>
      <c r="G76" s="301"/>
      <c r="H76" s="302"/>
      <c r="I76" s="109"/>
      <c r="J76" s="99"/>
      <c r="K76" s="295"/>
      <c r="L76" s="296"/>
      <c r="M76" s="297"/>
      <c r="N76" s="84"/>
      <c r="O76" s="298"/>
      <c r="P76" s="298"/>
      <c r="Q76" s="291"/>
      <c r="R76" s="291"/>
      <c r="S76" s="45"/>
      <c r="T76" s="291"/>
      <c r="U76" s="291"/>
      <c r="V76" s="291"/>
      <c r="W76" s="291"/>
      <c r="X76" s="291"/>
      <c r="Y76" s="292"/>
      <c r="Z76" s="292"/>
    </row>
    <row r="77" spans="1:26" ht="20.100000000000001" customHeight="1" x14ac:dyDescent="0.15">
      <c r="A77" s="43">
        <v>64</v>
      </c>
      <c r="B77" s="293"/>
      <c r="C77" s="294"/>
      <c r="D77" s="107"/>
      <c r="E77" s="107"/>
      <c r="F77" s="300"/>
      <c r="G77" s="301"/>
      <c r="H77" s="302"/>
      <c r="I77" s="109"/>
      <c r="J77" s="99"/>
      <c r="K77" s="295"/>
      <c r="L77" s="296"/>
      <c r="M77" s="297"/>
      <c r="N77" s="84"/>
      <c r="O77" s="298"/>
      <c r="P77" s="298"/>
      <c r="Q77" s="291"/>
      <c r="R77" s="291"/>
      <c r="S77" s="45"/>
      <c r="T77" s="291"/>
      <c r="U77" s="291"/>
      <c r="V77" s="291"/>
      <c r="W77" s="291"/>
      <c r="X77" s="291"/>
      <c r="Y77" s="292"/>
      <c r="Z77" s="292"/>
    </row>
    <row r="78" spans="1:26" ht="20.100000000000001" customHeight="1" x14ac:dyDescent="0.15">
      <c r="A78" s="43">
        <v>65</v>
      </c>
      <c r="B78" s="293"/>
      <c r="C78" s="294"/>
      <c r="D78" s="107"/>
      <c r="E78" s="107"/>
      <c r="F78" s="300"/>
      <c r="G78" s="301"/>
      <c r="H78" s="302"/>
      <c r="I78" s="109"/>
      <c r="J78" s="99"/>
      <c r="K78" s="295"/>
      <c r="L78" s="296"/>
      <c r="M78" s="297"/>
      <c r="N78" s="84"/>
      <c r="O78" s="298"/>
      <c r="P78" s="298"/>
      <c r="Q78" s="291"/>
      <c r="R78" s="291"/>
      <c r="S78" s="45"/>
      <c r="T78" s="291"/>
      <c r="U78" s="291"/>
      <c r="V78" s="291"/>
      <c r="W78" s="291"/>
      <c r="X78" s="291"/>
      <c r="Y78" s="292"/>
      <c r="Z78" s="292"/>
    </row>
    <row r="79" spans="1:26" ht="20.100000000000001" customHeight="1" x14ac:dyDescent="0.15">
      <c r="A79" s="43">
        <v>66</v>
      </c>
      <c r="B79" s="293"/>
      <c r="C79" s="294"/>
      <c r="D79" s="107"/>
      <c r="E79" s="107"/>
      <c r="F79" s="300"/>
      <c r="G79" s="301"/>
      <c r="H79" s="302"/>
      <c r="I79" s="109"/>
      <c r="J79" s="99"/>
      <c r="K79" s="295"/>
      <c r="L79" s="296"/>
      <c r="M79" s="297"/>
      <c r="N79" s="84"/>
      <c r="O79" s="298"/>
      <c r="P79" s="298"/>
      <c r="Q79" s="291"/>
      <c r="R79" s="291"/>
      <c r="S79" s="45"/>
      <c r="T79" s="291"/>
      <c r="U79" s="291"/>
      <c r="V79" s="291"/>
      <c r="W79" s="291"/>
      <c r="X79" s="291"/>
      <c r="Y79" s="292"/>
      <c r="Z79" s="292"/>
    </row>
    <row r="80" spans="1:26" ht="20.100000000000001" customHeight="1" x14ac:dyDescent="0.15">
      <c r="A80" s="43">
        <v>67</v>
      </c>
      <c r="B80" s="293"/>
      <c r="C80" s="294"/>
      <c r="D80" s="107"/>
      <c r="E80" s="107"/>
      <c r="F80" s="300"/>
      <c r="G80" s="301"/>
      <c r="H80" s="302"/>
      <c r="I80" s="109"/>
      <c r="J80" s="99"/>
      <c r="K80" s="295"/>
      <c r="L80" s="296"/>
      <c r="M80" s="297"/>
      <c r="N80" s="84"/>
      <c r="O80" s="298"/>
      <c r="P80" s="298"/>
      <c r="Q80" s="291"/>
      <c r="R80" s="291"/>
      <c r="S80" s="45"/>
      <c r="T80" s="291"/>
      <c r="U80" s="291"/>
      <c r="V80" s="291"/>
      <c r="W80" s="291"/>
      <c r="X80" s="291"/>
      <c r="Y80" s="292"/>
      <c r="Z80" s="292"/>
    </row>
    <row r="81" spans="1:26" ht="20.100000000000001" customHeight="1" x14ac:dyDescent="0.15">
      <c r="A81" s="43">
        <v>68</v>
      </c>
      <c r="B81" s="293"/>
      <c r="C81" s="294"/>
      <c r="D81" s="107"/>
      <c r="E81" s="107"/>
      <c r="F81" s="300"/>
      <c r="G81" s="301"/>
      <c r="H81" s="302"/>
      <c r="I81" s="93"/>
      <c r="J81" s="99"/>
      <c r="K81" s="295"/>
      <c r="L81" s="296"/>
      <c r="M81" s="297"/>
      <c r="N81" s="92"/>
      <c r="O81" s="274"/>
      <c r="P81" s="274"/>
      <c r="Q81" s="275"/>
      <c r="R81" s="275"/>
      <c r="S81" s="77"/>
      <c r="T81" s="275"/>
      <c r="U81" s="275"/>
      <c r="V81" s="275"/>
      <c r="W81" s="275"/>
      <c r="X81" s="275"/>
      <c r="Y81" s="276"/>
      <c r="Z81" s="276"/>
    </row>
    <row r="82" spans="1:26" s="75" customFormat="1" ht="20.100000000000001" customHeight="1" x14ac:dyDescent="0.15">
      <c r="A82" s="43">
        <v>69</v>
      </c>
      <c r="B82" s="1"/>
      <c r="C82" s="1"/>
      <c r="D82" s="78"/>
      <c r="E82" s="78"/>
      <c r="F82" s="272"/>
      <c r="G82" s="272"/>
      <c r="H82" s="272"/>
      <c r="I82" s="79"/>
      <c r="J82" s="94"/>
      <c r="K82" s="273"/>
      <c r="L82" s="273"/>
      <c r="M82" s="273"/>
      <c r="N82" s="92"/>
      <c r="O82" s="274"/>
      <c r="P82" s="274"/>
      <c r="Q82" s="275"/>
      <c r="R82" s="275"/>
      <c r="S82" s="77"/>
      <c r="T82" s="275"/>
      <c r="U82" s="275"/>
      <c r="V82" s="275"/>
      <c r="W82" s="275"/>
      <c r="X82" s="275"/>
      <c r="Y82" s="276"/>
      <c r="Z82" s="276"/>
    </row>
    <row r="83" spans="1:26" s="75" customFormat="1" ht="20.100000000000001" customHeight="1" x14ac:dyDescent="0.15">
      <c r="A83" s="43">
        <v>70</v>
      </c>
      <c r="B83" s="1"/>
      <c r="C83" s="1"/>
      <c r="D83" s="78"/>
      <c r="E83" s="78"/>
      <c r="F83" s="272"/>
      <c r="G83" s="272"/>
      <c r="H83" s="272"/>
      <c r="I83" s="79"/>
      <c r="J83" s="94"/>
      <c r="K83" s="273"/>
      <c r="L83" s="273"/>
      <c r="M83" s="273"/>
      <c r="N83" s="92"/>
      <c r="O83" s="274"/>
      <c r="P83" s="274"/>
      <c r="Q83" s="275"/>
      <c r="R83" s="275"/>
      <c r="S83" s="77"/>
      <c r="T83" s="275"/>
      <c r="U83" s="275"/>
      <c r="V83" s="275"/>
      <c r="W83" s="275"/>
      <c r="X83" s="275"/>
      <c r="Y83" s="276"/>
      <c r="Z83" s="276"/>
    </row>
    <row r="84" spans="1:26" s="75" customFormat="1" ht="20.100000000000001" customHeight="1" x14ac:dyDescent="0.15">
      <c r="A84" s="43">
        <v>71</v>
      </c>
      <c r="B84" s="1"/>
      <c r="C84" s="1"/>
      <c r="D84" s="78"/>
      <c r="E84" s="78"/>
      <c r="F84" s="272"/>
      <c r="G84" s="272"/>
      <c r="H84" s="272"/>
      <c r="I84" s="79"/>
      <c r="J84" s="94"/>
      <c r="K84" s="273"/>
      <c r="L84" s="273"/>
      <c r="M84" s="273"/>
      <c r="N84" s="92"/>
      <c r="O84" s="274"/>
      <c r="P84" s="274"/>
      <c r="Q84" s="275"/>
      <c r="R84" s="275"/>
      <c r="S84" s="77"/>
      <c r="T84" s="275"/>
      <c r="U84" s="275"/>
      <c r="V84" s="275"/>
      <c r="W84" s="275"/>
      <c r="X84" s="275"/>
      <c r="Y84" s="276"/>
      <c r="Z84" s="276"/>
    </row>
    <row r="85" spans="1:26" s="75" customFormat="1" ht="20.100000000000001" customHeight="1" x14ac:dyDescent="0.15">
      <c r="A85" s="43">
        <v>72</v>
      </c>
      <c r="B85" s="1"/>
      <c r="C85" s="1"/>
      <c r="D85" s="78"/>
      <c r="E85" s="78"/>
      <c r="F85" s="272"/>
      <c r="G85" s="272"/>
      <c r="H85" s="272"/>
      <c r="I85" s="79"/>
      <c r="J85" s="94"/>
      <c r="K85" s="273"/>
      <c r="L85" s="273"/>
      <c r="M85" s="273"/>
      <c r="N85" s="92"/>
      <c r="O85" s="274"/>
      <c r="P85" s="274"/>
      <c r="Q85" s="275"/>
      <c r="R85" s="275"/>
      <c r="S85" s="77"/>
      <c r="T85" s="275"/>
      <c r="U85" s="275"/>
      <c r="V85" s="275"/>
      <c r="W85" s="275"/>
      <c r="X85" s="275"/>
      <c r="Y85" s="276"/>
      <c r="Z85" s="276"/>
    </row>
    <row r="86" spans="1:26" s="75" customFormat="1" ht="20.100000000000001" customHeight="1" x14ac:dyDescent="0.15">
      <c r="A86" s="43">
        <v>73</v>
      </c>
      <c r="B86" s="277"/>
      <c r="C86" s="277"/>
      <c r="D86" s="139"/>
      <c r="E86" s="139"/>
      <c r="F86" s="285"/>
      <c r="G86" s="286"/>
      <c r="H86" s="286"/>
      <c r="I86" s="287"/>
      <c r="J86" s="140"/>
      <c r="K86" s="281"/>
      <c r="L86" s="282"/>
      <c r="M86" s="283"/>
      <c r="N86" s="92"/>
      <c r="O86" s="274"/>
      <c r="P86" s="274"/>
      <c r="Q86" s="275"/>
      <c r="R86" s="275"/>
      <c r="S86" s="77"/>
      <c r="T86" s="275"/>
      <c r="U86" s="275"/>
      <c r="V86" s="275"/>
      <c r="W86" s="275"/>
      <c r="X86" s="275"/>
      <c r="Y86" s="276"/>
      <c r="Z86" s="276"/>
    </row>
    <row r="87" spans="1:26" s="75" customFormat="1" ht="20.100000000000001" customHeight="1" x14ac:dyDescent="0.15">
      <c r="A87" s="43">
        <v>74</v>
      </c>
      <c r="B87" s="1"/>
      <c r="C87" s="1"/>
      <c r="D87" s="101"/>
      <c r="E87" s="78"/>
      <c r="F87" s="284"/>
      <c r="G87" s="284"/>
      <c r="H87" s="284"/>
      <c r="I87" s="79"/>
      <c r="J87" s="94"/>
      <c r="K87" s="273"/>
      <c r="L87" s="273"/>
      <c r="M87" s="273"/>
      <c r="N87" s="92"/>
      <c r="O87" s="274"/>
      <c r="P87" s="274"/>
      <c r="Q87" s="275"/>
      <c r="R87" s="275"/>
      <c r="S87" s="77"/>
      <c r="T87" s="275"/>
      <c r="U87" s="275"/>
      <c r="V87" s="275"/>
      <c r="W87" s="275"/>
      <c r="X87" s="275"/>
      <c r="Y87" s="276"/>
      <c r="Z87" s="276"/>
    </row>
    <row r="88" spans="1:26" s="75" customFormat="1" ht="20.100000000000001" customHeight="1" x14ac:dyDescent="0.15">
      <c r="A88" s="76">
        <v>75</v>
      </c>
      <c r="B88" s="277"/>
      <c r="C88" s="277"/>
      <c r="D88" s="139"/>
      <c r="E88" s="139"/>
      <c r="F88" s="278"/>
      <c r="G88" s="279"/>
      <c r="H88" s="280"/>
      <c r="I88" s="141"/>
      <c r="J88" s="140"/>
      <c r="K88" s="273"/>
      <c r="L88" s="273"/>
      <c r="M88" s="273"/>
      <c r="N88" s="92"/>
      <c r="O88" s="274"/>
      <c r="P88" s="274"/>
      <c r="Q88" s="275"/>
      <c r="R88" s="275"/>
      <c r="S88" s="77"/>
      <c r="T88" s="275"/>
      <c r="U88" s="275"/>
      <c r="V88" s="275"/>
      <c r="W88" s="275"/>
      <c r="X88" s="275"/>
      <c r="Y88" s="276"/>
      <c r="Z88" s="276"/>
    </row>
    <row r="89" spans="1:26" s="75" customFormat="1" ht="20.100000000000001" customHeight="1" x14ac:dyDescent="0.15">
      <c r="A89" s="76"/>
      <c r="B89" s="1"/>
      <c r="C89" s="1"/>
      <c r="D89" s="68"/>
      <c r="E89" s="78"/>
      <c r="F89" s="272"/>
      <c r="G89" s="272"/>
      <c r="H89" s="272"/>
      <c r="I89" s="79"/>
      <c r="J89" s="94"/>
      <c r="K89" s="273"/>
      <c r="L89" s="273"/>
      <c r="M89" s="273"/>
      <c r="N89" s="92"/>
      <c r="O89" s="274"/>
      <c r="P89" s="274"/>
      <c r="Q89" s="275"/>
      <c r="R89" s="275"/>
      <c r="S89" s="77"/>
      <c r="T89" s="275"/>
      <c r="U89" s="275"/>
      <c r="V89" s="275"/>
      <c r="W89" s="275"/>
      <c r="X89" s="275"/>
      <c r="Y89" s="276"/>
      <c r="Z89" s="276"/>
    </row>
    <row r="90" spans="1:26" s="75" customFormat="1" ht="20.100000000000001" customHeight="1" x14ac:dyDescent="0.15">
      <c r="A90" s="76"/>
      <c r="B90" s="1"/>
      <c r="C90" s="1"/>
      <c r="D90" s="68"/>
      <c r="E90" s="78"/>
      <c r="F90" s="272"/>
      <c r="G90" s="272"/>
      <c r="H90" s="272"/>
      <c r="I90" s="79"/>
      <c r="J90" s="94"/>
      <c r="K90" s="273"/>
      <c r="L90" s="273"/>
      <c r="M90" s="273"/>
      <c r="N90" s="92"/>
      <c r="O90" s="274"/>
      <c r="P90" s="274"/>
      <c r="Q90" s="275"/>
      <c r="R90" s="275"/>
      <c r="S90" s="77"/>
      <c r="T90" s="275"/>
      <c r="U90" s="275"/>
      <c r="V90" s="275"/>
      <c r="W90" s="275"/>
      <c r="X90" s="275"/>
      <c r="Y90" s="276"/>
      <c r="Z90" s="276"/>
    </row>
    <row r="91" spans="1:26" s="75" customFormat="1" ht="20.100000000000001" customHeight="1" x14ac:dyDescent="0.15">
      <c r="A91" s="76"/>
      <c r="B91" s="1"/>
      <c r="C91" s="1"/>
      <c r="D91" s="68"/>
      <c r="E91" s="78"/>
      <c r="F91" s="272"/>
      <c r="G91" s="272"/>
      <c r="H91" s="272"/>
      <c r="I91" s="79"/>
      <c r="J91" s="94"/>
      <c r="K91" s="273"/>
      <c r="L91" s="273"/>
      <c r="M91" s="273"/>
      <c r="N91" s="92"/>
      <c r="O91" s="274"/>
      <c r="P91" s="274"/>
      <c r="Q91" s="275"/>
      <c r="R91" s="275"/>
      <c r="S91" s="77"/>
      <c r="T91" s="275"/>
      <c r="U91" s="275"/>
      <c r="V91" s="275"/>
      <c r="W91" s="275"/>
      <c r="X91" s="275"/>
      <c r="Y91" s="276"/>
      <c r="Z91" s="276"/>
    </row>
    <row r="92" spans="1:26" s="75" customFormat="1" ht="20.100000000000001" customHeight="1" x14ac:dyDescent="0.15">
      <c r="A92" s="76"/>
      <c r="B92" s="1"/>
      <c r="C92" s="1"/>
      <c r="D92" s="68"/>
      <c r="E92" s="78"/>
      <c r="F92" s="272"/>
      <c r="G92" s="272"/>
      <c r="H92" s="272"/>
      <c r="I92" s="79"/>
      <c r="J92" s="94"/>
      <c r="K92" s="273"/>
      <c r="L92" s="273"/>
      <c r="M92" s="273"/>
      <c r="N92" s="92"/>
      <c r="O92" s="274"/>
      <c r="P92" s="274"/>
      <c r="Q92" s="275"/>
      <c r="R92" s="275"/>
      <c r="S92" s="77"/>
      <c r="T92" s="275"/>
      <c r="U92" s="275"/>
      <c r="V92" s="275"/>
      <c r="W92" s="275"/>
      <c r="X92" s="275"/>
      <c r="Y92" s="276"/>
      <c r="Z92" s="276"/>
    </row>
    <row r="93" spans="1:26" s="75" customFormat="1" ht="20.100000000000001" customHeight="1" x14ac:dyDescent="0.15">
      <c r="A93" s="76"/>
      <c r="B93" s="1"/>
      <c r="C93" s="1"/>
      <c r="D93" s="68"/>
      <c r="E93" s="78"/>
      <c r="F93" s="272"/>
      <c r="G93" s="272"/>
      <c r="H93" s="272"/>
      <c r="I93" s="79"/>
      <c r="J93" s="94"/>
      <c r="K93" s="273"/>
      <c r="L93" s="273"/>
      <c r="M93" s="273"/>
      <c r="N93" s="92"/>
      <c r="O93" s="274"/>
      <c r="P93" s="274"/>
      <c r="Q93" s="275"/>
      <c r="R93" s="275"/>
      <c r="S93" s="77"/>
      <c r="T93" s="275"/>
      <c r="U93" s="275"/>
      <c r="V93" s="275"/>
      <c r="W93" s="275"/>
      <c r="X93" s="275"/>
      <c r="Y93" s="276"/>
      <c r="Z93" s="276"/>
    </row>
    <row r="94" spans="1:26" s="75" customFormat="1" ht="20.100000000000001" customHeight="1" x14ac:dyDescent="0.15">
      <c r="A94" s="76"/>
      <c r="B94" s="1"/>
      <c r="C94" s="1"/>
      <c r="D94" s="68"/>
      <c r="E94" s="78"/>
      <c r="F94" s="272"/>
      <c r="G94" s="272"/>
      <c r="H94" s="272"/>
      <c r="I94" s="79"/>
      <c r="J94" s="94"/>
      <c r="K94" s="273"/>
      <c r="L94" s="273"/>
      <c r="M94" s="273"/>
      <c r="N94" s="92"/>
      <c r="O94" s="274"/>
      <c r="P94" s="274"/>
      <c r="Q94" s="275"/>
      <c r="R94" s="275"/>
      <c r="S94" s="77"/>
      <c r="T94" s="275"/>
      <c r="U94" s="275"/>
      <c r="V94" s="275"/>
      <c r="W94" s="275"/>
      <c r="X94" s="275"/>
      <c r="Y94" s="276"/>
      <c r="Z94" s="276"/>
    </row>
    <row r="95" spans="1:26" s="75" customFormat="1" ht="20.100000000000001" customHeight="1" x14ac:dyDescent="0.15">
      <c r="A95" s="76"/>
      <c r="B95" s="1"/>
      <c r="C95" s="1"/>
      <c r="D95" s="68"/>
      <c r="E95" s="78"/>
      <c r="F95" s="272"/>
      <c r="G95" s="272"/>
      <c r="H95" s="272"/>
      <c r="I95" s="79"/>
      <c r="J95" s="94"/>
      <c r="K95" s="273"/>
      <c r="L95" s="273"/>
      <c r="M95" s="273"/>
      <c r="N95" s="92"/>
      <c r="O95" s="274"/>
      <c r="P95" s="274"/>
      <c r="Q95" s="275"/>
      <c r="R95" s="275"/>
      <c r="S95" s="77"/>
      <c r="T95" s="275"/>
      <c r="U95" s="275"/>
      <c r="V95" s="275"/>
      <c r="W95" s="275"/>
      <c r="X95" s="275"/>
      <c r="Y95" s="276"/>
      <c r="Z95" s="276"/>
    </row>
    <row r="96" spans="1:26" s="75" customFormat="1" ht="20.100000000000001" customHeight="1" x14ac:dyDescent="0.15">
      <c r="A96" s="76"/>
      <c r="B96" s="1"/>
      <c r="C96" s="1"/>
      <c r="D96" s="68"/>
      <c r="E96" s="78"/>
      <c r="F96" s="272"/>
      <c r="G96" s="272"/>
      <c r="H96" s="272"/>
      <c r="I96" s="79"/>
      <c r="J96" s="94"/>
      <c r="K96" s="273"/>
      <c r="L96" s="273"/>
      <c r="M96" s="273"/>
      <c r="N96" s="92"/>
      <c r="O96" s="274"/>
      <c r="P96" s="274"/>
      <c r="Q96" s="275"/>
      <c r="R96" s="275"/>
      <c r="S96" s="77"/>
      <c r="T96" s="275"/>
      <c r="U96" s="275"/>
      <c r="V96" s="275"/>
      <c r="W96" s="275"/>
      <c r="X96" s="275"/>
      <c r="Y96" s="276"/>
      <c r="Z96" s="276"/>
    </row>
    <row r="97" spans="1:26" s="75" customFormat="1" ht="20.100000000000001" customHeight="1" x14ac:dyDescent="0.15">
      <c r="A97" s="76"/>
      <c r="B97" s="1"/>
      <c r="C97" s="1"/>
      <c r="D97" s="68"/>
      <c r="E97" s="78"/>
      <c r="F97" s="272"/>
      <c r="G97" s="272"/>
      <c r="H97" s="272"/>
      <c r="I97" s="79"/>
      <c r="J97" s="94"/>
      <c r="K97" s="273"/>
      <c r="L97" s="273"/>
      <c r="M97" s="273"/>
      <c r="N97" s="92"/>
      <c r="O97" s="274"/>
      <c r="P97" s="274"/>
      <c r="Q97" s="275"/>
      <c r="R97" s="275"/>
      <c r="S97" s="77"/>
      <c r="T97" s="275"/>
      <c r="U97" s="275"/>
      <c r="V97" s="275"/>
      <c r="W97" s="275"/>
      <c r="X97" s="275"/>
      <c r="Y97" s="276"/>
      <c r="Z97" s="276"/>
    </row>
    <row r="98" spans="1:26" s="75" customFormat="1" ht="20.100000000000001" customHeight="1" x14ac:dyDescent="0.15">
      <c r="A98" s="76"/>
      <c r="B98" s="1"/>
      <c r="C98" s="1"/>
      <c r="D98" s="68"/>
      <c r="E98" s="78"/>
      <c r="F98" s="272"/>
      <c r="G98" s="272"/>
      <c r="H98" s="272"/>
      <c r="I98" s="79"/>
      <c r="J98" s="94"/>
      <c r="K98" s="273"/>
      <c r="L98" s="273"/>
      <c r="M98" s="273"/>
      <c r="N98" s="92"/>
      <c r="O98" s="274"/>
      <c r="P98" s="274"/>
      <c r="Q98" s="275"/>
      <c r="R98" s="275"/>
      <c r="S98" s="77"/>
      <c r="T98" s="275"/>
      <c r="U98" s="275"/>
      <c r="V98" s="275"/>
      <c r="W98" s="275"/>
      <c r="X98" s="275"/>
      <c r="Y98" s="276"/>
      <c r="Z98" s="276"/>
    </row>
    <row r="99" spans="1:26" s="75" customFormat="1" ht="20.100000000000001" customHeight="1" x14ac:dyDescent="0.15">
      <c r="A99" s="76"/>
      <c r="B99" s="1"/>
      <c r="C99" s="1"/>
      <c r="D99" s="68"/>
      <c r="E99" s="78"/>
      <c r="F99" s="272"/>
      <c r="G99" s="272"/>
      <c r="H99" s="272"/>
      <c r="I99" s="79"/>
      <c r="J99" s="94"/>
      <c r="K99" s="273"/>
      <c r="L99" s="273"/>
      <c r="M99" s="273"/>
      <c r="N99" s="92"/>
      <c r="O99" s="274"/>
      <c r="P99" s="274"/>
      <c r="Q99" s="275"/>
      <c r="R99" s="275"/>
      <c r="S99" s="77"/>
      <c r="T99" s="275"/>
      <c r="U99" s="275"/>
      <c r="V99" s="275"/>
      <c r="W99" s="275"/>
      <c r="X99" s="275"/>
      <c r="Y99" s="276"/>
      <c r="Z99" s="276"/>
    </row>
    <row r="100" spans="1:26" s="75" customFormat="1" ht="20.100000000000001" customHeight="1" x14ac:dyDescent="0.15">
      <c r="A100" s="76"/>
      <c r="B100" s="1"/>
      <c r="C100" s="1"/>
      <c r="D100" s="68"/>
      <c r="E100" s="78"/>
      <c r="F100" s="272"/>
      <c r="G100" s="272"/>
      <c r="H100" s="272"/>
      <c r="I100" s="79"/>
      <c r="J100" s="94"/>
      <c r="K100" s="273"/>
      <c r="L100" s="273"/>
      <c r="M100" s="273"/>
      <c r="N100" s="92"/>
      <c r="O100" s="274"/>
      <c r="P100" s="274"/>
      <c r="Q100" s="275"/>
      <c r="R100" s="275"/>
      <c r="S100" s="77"/>
      <c r="T100" s="275"/>
      <c r="U100" s="275"/>
      <c r="V100" s="275"/>
      <c r="W100" s="275"/>
      <c r="X100" s="275"/>
      <c r="Y100" s="276"/>
      <c r="Z100" s="276"/>
    </row>
    <row r="101" spans="1:26" s="75" customFormat="1" ht="20.100000000000001" customHeight="1" x14ac:dyDescent="0.15">
      <c r="A101" s="76"/>
      <c r="B101" s="1"/>
      <c r="C101" s="1"/>
      <c r="D101" s="68"/>
      <c r="E101" s="78"/>
      <c r="F101" s="272"/>
      <c r="G101" s="272"/>
      <c r="H101" s="272"/>
      <c r="I101" s="79"/>
      <c r="J101" s="94"/>
      <c r="K101" s="273"/>
      <c r="L101" s="273"/>
      <c r="M101" s="273"/>
      <c r="N101" s="92"/>
      <c r="O101" s="274"/>
      <c r="P101" s="274"/>
      <c r="Q101" s="275"/>
      <c r="R101" s="275"/>
      <c r="S101" s="77"/>
      <c r="T101" s="275"/>
      <c r="U101" s="275"/>
      <c r="V101" s="275"/>
      <c r="W101" s="275"/>
      <c r="X101" s="275"/>
      <c r="Y101" s="276"/>
      <c r="Z101" s="276"/>
    </row>
    <row r="102" spans="1:26" s="75" customFormat="1" ht="20.100000000000001" customHeight="1" x14ac:dyDescent="0.15">
      <c r="A102" s="76"/>
      <c r="B102" s="1"/>
      <c r="C102" s="1"/>
      <c r="D102" s="68"/>
      <c r="E102" s="78"/>
      <c r="F102" s="272"/>
      <c r="G102" s="272"/>
      <c r="H102" s="272"/>
      <c r="I102" s="79"/>
      <c r="J102" s="94"/>
      <c r="K102" s="273"/>
      <c r="L102" s="273"/>
      <c r="M102" s="273"/>
      <c r="N102" s="92"/>
      <c r="O102" s="274"/>
      <c r="P102" s="274"/>
      <c r="Q102" s="275"/>
      <c r="R102" s="275"/>
      <c r="S102" s="77"/>
      <c r="T102" s="275"/>
      <c r="U102" s="275"/>
      <c r="V102" s="275"/>
      <c r="W102" s="275"/>
      <c r="X102" s="275"/>
      <c r="Y102" s="276"/>
      <c r="Z102" s="276"/>
    </row>
    <row r="103" spans="1:26" s="75" customFormat="1" ht="20.100000000000001" customHeight="1" x14ac:dyDescent="0.15">
      <c r="A103" s="76"/>
      <c r="B103" s="1"/>
      <c r="C103" s="1"/>
      <c r="D103" s="68"/>
      <c r="E103" s="78"/>
      <c r="F103" s="272"/>
      <c r="G103" s="272"/>
      <c r="H103" s="272"/>
      <c r="I103" s="79"/>
      <c r="J103" s="94"/>
      <c r="K103" s="273"/>
      <c r="L103" s="273"/>
      <c r="M103" s="273"/>
      <c r="N103" s="92"/>
      <c r="O103" s="274"/>
      <c r="P103" s="274"/>
      <c r="Q103" s="275"/>
      <c r="R103" s="275"/>
      <c r="S103" s="77"/>
      <c r="T103" s="275"/>
      <c r="U103" s="275"/>
      <c r="V103" s="275"/>
      <c r="W103" s="275"/>
      <c r="X103" s="275"/>
      <c r="Y103" s="276"/>
      <c r="Z103" s="276"/>
    </row>
    <row r="104" spans="1:26" s="75" customFormat="1" ht="20.100000000000001" customHeight="1" x14ac:dyDescent="0.15">
      <c r="A104" s="76"/>
      <c r="B104" s="1"/>
      <c r="C104" s="1"/>
      <c r="D104" s="68"/>
      <c r="E104" s="78"/>
      <c r="F104" s="272"/>
      <c r="G104" s="272"/>
      <c r="H104" s="272"/>
      <c r="I104" s="79"/>
      <c r="J104" s="94"/>
      <c r="K104" s="273"/>
      <c r="L104" s="273"/>
      <c r="M104" s="273"/>
      <c r="N104" s="92"/>
      <c r="O104" s="274"/>
      <c r="P104" s="274"/>
      <c r="Q104" s="275"/>
      <c r="R104" s="275"/>
      <c r="S104" s="77"/>
      <c r="T104" s="275"/>
      <c r="U104" s="275"/>
      <c r="V104" s="275"/>
      <c r="W104" s="275"/>
      <c r="X104" s="275"/>
      <c r="Y104" s="276"/>
      <c r="Z104" s="276"/>
    </row>
    <row r="105" spans="1:26" s="75" customFormat="1" ht="20.100000000000001" customHeight="1" x14ac:dyDescent="0.15">
      <c r="A105" s="76"/>
      <c r="B105" s="1"/>
      <c r="C105" s="1"/>
      <c r="D105" s="68"/>
      <c r="E105" s="78"/>
      <c r="F105" s="272"/>
      <c r="G105" s="272"/>
      <c r="H105" s="272"/>
      <c r="I105" s="79"/>
      <c r="J105" s="94"/>
      <c r="K105" s="273"/>
      <c r="L105" s="273"/>
      <c r="M105" s="273"/>
      <c r="N105" s="92"/>
      <c r="O105" s="274"/>
      <c r="P105" s="274"/>
      <c r="Q105" s="275"/>
      <c r="R105" s="275"/>
      <c r="S105" s="77"/>
      <c r="T105" s="275"/>
      <c r="U105" s="275"/>
      <c r="V105" s="275"/>
      <c r="W105" s="275"/>
      <c r="X105" s="275"/>
      <c r="Y105" s="276"/>
      <c r="Z105" s="276"/>
    </row>
    <row r="106" spans="1:26" s="75" customFormat="1" ht="20.100000000000001" customHeight="1" x14ac:dyDescent="0.15">
      <c r="A106" s="76"/>
      <c r="B106" s="1"/>
      <c r="C106" s="1"/>
      <c r="D106" s="68"/>
      <c r="E106" s="78"/>
      <c r="F106" s="272"/>
      <c r="G106" s="272"/>
      <c r="H106" s="272"/>
      <c r="I106" s="79"/>
      <c r="J106" s="94"/>
      <c r="K106" s="273"/>
      <c r="L106" s="273"/>
      <c r="M106" s="273"/>
      <c r="N106" s="92"/>
      <c r="O106" s="274"/>
      <c r="P106" s="274"/>
      <c r="Q106" s="275"/>
      <c r="R106" s="275"/>
      <c r="S106" s="77"/>
      <c r="T106" s="275"/>
      <c r="U106" s="275"/>
      <c r="V106" s="275"/>
      <c r="W106" s="275"/>
      <c r="X106" s="275"/>
      <c r="Y106" s="276"/>
      <c r="Z106" s="276"/>
    </row>
    <row r="107" spans="1:26" s="75" customFormat="1" ht="20.100000000000001" customHeight="1" x14ac:dyDescent="0.15">
      <c r="A107" s="76"/>
      <c r="B107" s="1"/>
      <c r="C107" s="1"/>
      <c r="D107" s="68"/>
      <c r="E107" s="78"/>
      <c r="F107" s="272"/>
      <c r="G107" s="272"/>
      <c r="H107" s="272"/>
      <c r="I107" s="79"/>
      <c r="J107" s="94"/>
      <c r="K107" s="273"/>
      <c r="L107" s="273"/>
      <c r="M107" s="273"/>
      <c r="N107" s="92"/>
      <c r="O107" s="274"/>
      <c r="P107" s="274"/>
      <c r="Q107" s="275"/>
      <c r="R107" s="275"/>
      <c r="S107" s="77"/>
      <c r="T107" s="275"/>
      <c r="U107" s="275"/>
      <c r="V107" s="275"/>
      <c r="W107" s="275"/>
      <c r="X107" s="275"/>
      <c r="Y107" s="276"/>
      <c r="Z107" s="276"/>
    </row>
    <row r="108" spans="1:26" s="75" customFormat="1" ht="20.100000000000001" customHeight="1" x14ac:dyDescent="0.15">
      <c r="A108" s="76"/>
      <c r="B108" s="1"/>
      <c r="C108" s="1"/>
      <c r="D108" s="68"/>
      <c r="E108" s="78"/>
      <c r="F108" s="272"/>
      <c r="G108" s="272"/>
      <c r="H108" s="272"/>
      <c r="I108" s="79"/>
      <c r="J108" s="94"/>
      <c r="K108" s="273"/>
      <c r="L108" s="273"/>
      <c r="M108" s="273"/>
      <c r="N108" s="92"/>
      <c r="O108" s="274"/>
      <c r="P108" s="274"/>
      <c r="Q108" s="275"/>
      <c r="R108" s="275"/>
      <c r="S108" s="77"/>
      <c r="T108" s="275"/>
      <c r="U108" s="275"/>
      <c r="V108" s="275"/>
      <c r="W108" s="275"/>
      <c r="X108" s="275"/>
      <c r="Y108" s="276"/>
      <c r="Z108" s="276"/>
    </row>
    <row r="109" spans="1:26" s="75" customFormat="1" ht="20.100000000000001" customHeight="1" x14ac:dyDescent="0.15">
      <c r="A109" s="76"/>
      <c r="B109" s="1"/>
      <c r="C109" s="1"/>
      <c r="D109" s="68"/>
      <c r="E109" s="78"/>
      <c r="F109" s="272"/>
      <c r="G109" s="272"/>
      <c r="H109" s="272"/>
      <c r="I109" s="79"/>
      <c r="J109" s="94"/>
      <c r="K109" s="273"/>
      <c r="L109" s="273"/>
      <c r="M109" s="273"/>
      <c r="N109" s="92"/>
      <c r="O109" s="274"/>
      <c r="P109" s="274"/>
      <c r="Q109" s="275"/>
      <c r="R109" s="275"/>
      <c r="S109" s="77"/>
      <c r="T109" s="275"/>
      <c r="U109" s="275"/>
      <c r="V109" s="275"/>
      <c r="W109" s="275"/>
      <c r="X109" s="275"/>
      <c r="Y109" s="276"/>
      <c r="Z109" s="276"/>
    </row>
    <row r="110" spans="1:26" s="75" customFormat="1" ht="20.100000000000001" customHeight="1" x14ac:dyDescent="0.15">
      <c r="A110" s="76"/>
      <c r="B110" s="1"/>
      <c r="C110" s="1"/>
      <c r="D110" s="68"/>
      <c r="E110" s="78"/>
      <c r="F110" s="272"/>
      <c r="G110" s="272"/>
      <c r="H110" s="272"/>
      <c r="I110" s="79"/>
      <c r="J110" s="94"/>
      <c r="K110" s="273"/>
      <c r="L110" s="273"/>
      <c r="M110" s="273"/>
      <c r="N110" s="92"/>
      <c r="O110" s="274"/>
      <c r="P110" s="274"/>
      <c r="Q110" s="275"/>
      <c r="R110" s="275"/>
      <c r="S110" s="77"/>
      <c r="T110" s="275"/>
      <c r="U110" s="275"/>
      <c r="V110" s="275"/>
      <c r="W110" s="275"/>
      <c r="X110" s="275"/>
      <c r="Y110" s="276"/>
      <c r="Z110" s="276"/>
    </row>
    <row r="111" spans="1:26" s="75" customFormat="1" ht="20.100000000000001" customHeight="1" x14ac:dyDescent="0.15">
      <c r="A111" s="76"/>
      <c r="B111" s="1"/>
      <c r="C111" s="1"/>
      <c r="D111" s="68"/>
      <c r="E111" s="78"/>
      <c r="F111" s="272"/>
      <c r="G111" s="272"/>
      <c r="H111" s="272"/>
      <c r="I111" s="79"/>
      <c r="J111" s="94"/>
      <c r="K111" s="273"/>
      <c r="L111" s="273"/>
      <c r="M111" s="273"/>
      <c r="N111" s="92"/>
      <c r="O111" s="274"/>
      <c r="P111" s="274"/>
      <c r="Q111" s="275"/>
      <c r="R111" s="275"/>
      <c r="S111" s="77"/>
      <c r="T111" s="275"/>
      <c r="U111" s="275"/>
      <c r="V111" s="275"/>
      <c r="W111" s="275"/>
      <c r="X111" s="275"/>
      <c r="Y111" s="276"/>
      <c r="Z111" s="276"/>
    </row>
    <row r="112" spans="1:26" s="75" customFormat="1" ht="20.100000000000001" customHeight="1" x14ac:dyDescent="0.15">
      <c r="A112" s="76"/>
      <c r="B112" s="1"/>
      <c r="C112" s="1"/>
      <c r="D112" s="68"/>
      <c r="E112" s="78"/>
      <c r="F112" s="272"/>
      <c r="G112" s="272"/>
      <c r="H112" s="272"/>
      <c r="I112" s="79"/>
      <c r="J112" s="94"/>
      <c r="K112" s="273"/>
      <c r="L112" s="273"/>
      <c r="M112" s="273"/>
      <c r="N112" s="92"/>
      <c r="O112" s="274"/>
      <c r="P112" s="274"/>
      <c r="Q112" s="275"/>
      <c r="R112" s="275"/>
      <c r="S112" s="77"/>
      <c r="T112" s="275"/>
      <c r="U112" s="275"/>
      <c r="V112" s="275"/>
      <c r="W112" s="275"/>
      <c r="X112" s="275"/>
      <c r="Y112" s="276"/>
      <c r="Z112" s="276"/>
    </row>
    <row r="113" spans="1:26" s="75" customFormat="1" ht="20.100000000000001" customHeight="1" x14ac:dyDescent="0.15">
      <c r="A113" s="76"/>
      <c r="B113" s="1"/>
      <c r="C113" s="1"/>
      <c r="D113" s="68"/>
      <c r="E113" s="78"/>
      <c r="F113" s="272"/>
      <c r="G113" s="272"/>
      <c r="H113" s="272"/>
      <c r="I113" s="79"/>
      <c r="J113" s="94"/>
      <c r="K113" s="273"/>
      <c r="L113" s="273"/>
      <c r="M113" s="273"/>
      <c r="N113" s="92"/>
      <c r="O113" s="274"/>
      <c r="P113" s="274"/>
      <c r="Q113" s="275"/>
      <c r="R113" s="275"/>
      <c r="S113" s="77"/>
      <c r="T113" s="275"/>
      <c r="U113" s="275"/>
      <c r="V113" s="275"/>
      <c r="W113" s="275"/>
      <c r="X113" s="275"/>
      <c r="Y113" s="276"/>
      <c r="Z113" s="276"/>
    </row>
    <row r="114" spans="1:26" s="75" customFormat="1" ht="34.5" customHeight="1" x14ac:dyDescent="0.15">
      <c r="A114" s="55"/>
      <c r="B114" s="397"/>
      <c r="C114" s="397"/>
      <c r="D114" s="71"/>
      <c r="E114" s="56"/>
      <c r="F114" s="355"/>
      <c r="G114" s="355"/>
      <c r="H114" s="355"/>
      <c r="I114" s="74"/>
      <c r="J114" s="95"/>
      <c r="K114" s="398"/>
      <c r="L114" s="398"/>
      <c r="M114" s="398"/>
      <c r="N114" s="96"/>
      <c r="O114" s="399"/>
      <c r="P114" s="399"/>
      <c r="Q114" s="400"/>
      <c r="R114" s="400"/>
      <c r="S114" s="57"/>
      <c r="T114" s="400"/>
      <c r="U114" s="400"/>
      <c r="V114" s="400"/>
      <c r="W114" s="400"/>
      <c r="X114" s="400"/>
      <c r="Y114" s="401"/>
      <c r="Z114" s="401"/>
    </row>
    <row r="115" spans="1:26" s="75" customFormat="1" ht="34.5" customHeight="1" x14ac:dyDescent="0.15">
      <c r="A115" s="55"/>
      <c r="B115" s="397"/>
      <c r="C115" s="397"/>
      <c r="D115" s="72"/>
      <c r="E115" s="73"/>
      <c r="F115" s="355"/>
      <c r="G115" s="355"/>
      <c r="H115" s="355"/>
      <c r="I115" s="74"/>
      <c r="J115" s="95"/>
      <c r="K115" s="398"/>
      <c r="L115" s="398"/>
      <c r="M115" s="398"/>
      <c r="N115" s="96"/>
      <c r="O115" s="399"/>
      <c r="P115" s="399"/>
      <c r="Q115" s="400"/>
      <c r="R115" s="400"/>
      <c r="S115" s="57"/>
      <c r="T115" s="400"/>
      <c r="U115" s="400"/>
      <c r="V115" s="400"/>
      <c r="W115" s="400"/>
      <c r="X115" s="400"/>
      <c r="Y115" s="401"/>
      <c r="Z115" s="401"/>
    </row>
    <row r="116" spans="1:26" s="75" customFormat="1" ht="34.5" customHeight="1" x14ac:dyDescent="0.15">
      <c r="A116" s="55"/>
      <c r="B116" s="397"/>
      <c r="C116" s="397"/>
      <c r="D116" s="72"/>
      <c r="E116" s="73"/>
      <c r="F116" s="355"/>
      <c r="G116" s="355"/>
      <c r="H116" s="355"/>
      <c r="I116" s="74"/>
      <c r="J116" s="95"/>
      <c r="K116" s="398"/>
      <c r="L116" s="398"/>
      <c r="M116" s="398"/>
      <c r="N116" s="96"/>
      <c r="O116" s="399"/>
      <c r="P116" s="399"/>
      <c r="Q116" s="400"/>
      <c r="R116" s="400"/>
      <c r="S116" s="57"/>
      <c r="T116" s="400"/>
      <c r="U116" s="400"/>
      <c r="V116" s="400"/>
      <c r="W116" s="400"/>
      <c r="X116" s="400"/>
      <c r="Y116" s="401"/>
      <c r="Z116" s="401"/>
    </row>
    <row r="117" spans="1:26" s="75" customFormat="1" ht="34.5" customHeight="1" x14ac:dyDescent="0.15">
      <c r="A117" s="55"/>
      <c r="B117" s="397"/>
      <c r="C117" s="397"/>
      <c r="D117" s="71"/>
      <c r="E117" s="56"/>
      <c r="F117" s="355"/>
      <c r="G117" s="355"/>
      <c r="H117" s="355"/>
      <c r="I117" s="74"/>
      <c r="J117" s="95"/>
      <c r="K117" s="398"/>
      <c r="L117" s="398"/>
      <c r="M117" s="398"/>
      <c r="N117" s="96"/>
      <c r="O117" s="399"/>
      <c r="P117" s="399"/>
      <c r="Q117" s="400"/>
      <c r="R117" s="400"/>
      <c r="S117" s="57"/>
      <c r="T117" s="400"/>
      <c r="U117" s="400"/>
      <c r="V117" s="400"/>
      <c r="W117" s="400"/>
      <c r="X117" s="400"/>
      <c r="Y117" s="401"/>
      <c r="Z117" s="401"/>
    </row>
  </sheetData>
  <mergeCells count="898">
    <mergeCell ref="B117:C117"/>
    <mergeCell ref="F117:H117"/>
    <mergeCell ref="K117:M117"/>
    <mergeCell ref="O117:P117"/>
    <mergeCell ref="Q117:R117"/>
    <mergeCell ref="T117:V117"/>
    <mergeCell ref="W117:X117"/>
    <mergeCell ref="Y117:Z117"/>
    <mergeCell ref="B115:C115"/>
    <mergeCell ref="F115:H115"/>
    <mergeCell ref="K115:M115"/>
    <mergeCell ref="O115:P115"/>
    <mergeCell ref="Q115:R115"/>
    <mergeCell ref="T115:V115"/>
    <mergeCell ref="W115:X115"/>
    <mergeCell ref="Y115:Z115"/>
    <mergeCell ref="B116:C116"/>
    <mergeCell ref="F116:H116"/>
    <mergeCell ref="K116:M116"/>
    <mergeCell ref="O116:P116"/>
    <mergeCell ref="Q116:R116"/>
    <mergeCell ref="T116:V116"/>
    <mergeCell ref="W116:X116"/>
    <mergeCell ref="Y116:Z116"/>
    <mergeCell ref="B113:C113"/>
    <mergeCell ref="F113:H113"/>
    <mergeCell ref="K113:M113"/>
    <mergeCell ref="O113:P113"/>
    <mergeCell ref="Q113:R113"/>
    <mergeCell ref="T113:V113"/>
    <mergeCell ref="W113:X113"/>
    <mergeCell ref="Y113:Z113"/>
    <mergeCell ref="B114:C114"/>
    <mergeCell ref="F114:H114"/>
    <mergeCell ref="K114:M114"/>
    <mergeCell ref="O114:P114"/>
    <mergeCell ref="Q114:R114"/>
    <mergeCell ref="T114:V114"/>
    <mergeCell ref="W114:X114"/>
    <mergeCell ref="Y114:Z114"/>
    <mergeCell ref="B81:C81"/>
    <mergeCell ref="F81:H81"/>
    <mergeCell ref="K81:M81"/>
    <mergeCell ref="O81:P81"/>
    <mergeCell ref="Q81:R81"/>
    <mergeCell ref="T81:V81"/>
    <mergeCell ref="W81:X81"/>
    <mergeCell ref="Y81:Z81"/>
    <mergeCell ref="B112:C112"/>
    <mergeCell ref="F112:H112"/>
    <mergeCell ref="K112:M112"/>
    <mergeCell ref="O112:P112"/>
    <mergeCell ref="Q112:R112"/>
    <mergeCell ref="T112:V112"/>
    <mergeCell ref="W112:X112"/>
    <mergeCell ref="Y112:Z112"/>
    <mergeCell ref="B110:C110"/>
    <mergeCell ref="F110:H110"/>
    <mergeCell ref="K110:M110"/>
    <mergeCell ref="O110:P110"/>
    <mergeCell ref="Q110:R110"/>
    <mergeCell ref="T110:V110"/>
    <mergeCell ref="W110:X110"/>
    <mergeCell ref="Y110:Z110"/>
    <mergeCell ref="B79:C79"/>
    <mergeCell ref="F79:H79"/>
    <mergeCell ref="K79:M79"/>
    <mergeCell ref="O79:P79"/>
    <mergeCell ref="Q79:R79"/>
    <mergeCell ref="T79:V79"/>
    <mergeCell ref="W79:X79"/>
    <mergeCell ref="Y79:Z79"/>
    <mergeCell ref="B80:C80"/>
    <mergeCell ref="F80:H80"/>
    <mergeCell ref="K80:M80"/>
    <mergeCell ref="O80:P80"/>
    <mergeCell ref="Q80:R80"/>
    <mergeCell ref="T80:V80"/>
    <mergeCell ref="W80:X80"/>
    <mergeCell ref="Y80:Z80"/>
    <mergeCell ref="B77:C77"/>
    <mergeCell ref="F77:H77"/>
    <mergeCell ref="K77:M77"/>
    <mergeCell ref="O77:P77"/>
    <mergeCell ref="Q77:R77"/>
    <mergeCell ref="T77:V77"/>
    <mergeCell ref="W77:X77"/>
    <mergeCell ref="Y77:Z77"/>
    <mergeCell ref="B78:C78"/>
    <mergeCell ref="F78:H78"/>
    <mergeCell ref="K78:M78"/>
    <mergeCell ref="O78:P78"/>
    <mergeCell ref="Q78:R78"/>
    <mergeCell ref="T78:V78"/>
    <mergeCell ref="W78:X78"/>
    <mergeCell ref="Y78:Z78"/>
    <mergeCell ref="B75:C75"/>
    <mergeCell ref="F75:H75"/>
    <mergeCell ref="K75:M75"/>
    <mergeCell ref="O75:P75"/>
    <mergeCell ref="Q75:R75"/>
    <mergeCell ref="T75:V75"/>
    <mergeCell ref="W75:X75"/>
    <mergeCell ref="Y75:Z75"/>
    <mergeCell ref="B76:C76"/>
    <mergeCell ref="F76:H76"/>
    <mergeCell ref="K76:M76"/>
    <mergeCell ref="O76:P76"/>
    <mergeCell ref="Q76:R76"/>
    <mergeCell ref="T76:V76"/>
    <mergeCell ref="W76:X76"/>
    <mergeCell ref="Y76:Z76"/>
    <mergeCell ref="B73:C73"/>
    <mergeCell ref="F73:H73"/>
    <mergeCell ref="K73:M73"/>
    <mergeCell ref="O73:P73"/>
    <mergeCell ref="Q73:R73"/>
    <mergeCell ref="T73:V73"/>
    <mergeCell ref="W73:X73"/>
    <mergeCell ref="Y73:Z73"/>
    <mergeCell ref="B74:C74"/>
    <mergeCell ref="F74:H74"/>
    <mergeCell ref="K74:M74"/>
    <mergeCell ref="O74:P74"/>
    <mergeCell ref="Q74:R74"/>
    <mergeCell ref="T74:V74"/>
    <mergeCell ref="W74:X74"/>
    <mergeCell ref="Y74:Z74"/>
    <mergeCell ref="B71:C71"/>
    <mergeCell ref="F71:H71"/>
    <mergeCell ref="K71:M71"/>
    <mergeCell ref="O71:P71"/>
    <mergeCell ref="Q71:R71"/>
    <mergeCell ref="T71:V71"/>
    <mergeCell ref="W71:X71"/>
    <mergeCell ref="Y71:Z71"/>
    <mergeCell ref="B72:C72"/>
    <mergeCell ref="F72:H72"/>
    <mergeCell ref="K72:M72"/>
    <mergeCell ref="O72:P72"/>
    <mergeCell ref="Q72:R72"/>
    <mergeCell ref="T72:V72"/>
    <mergeCell ref="W72:X72"/>
    <mergeCell ref="Y72:Z72"/>
    <mergeCell ref="B70:C70"/>
    <mergeCell ref="F70:H70"/>
    <mergeCell ref="K70:M70"/>
    <mergeCell ref="O70:P70"/>
    <mergeCell ref="Q70:R70"/>
    <mergeCell ref="T70:V70"/>
    <mergeCell ref="W70:X70"/>
    <mergeCell ref="Y70:Z70"/>
    <mergeCell ref="B69:C69"/>
    <mergeCell ref="F69:H69"/>
    <mergeCell ref="K69:M69"/>
    <mergeCell ref="O69:P69"/>
    <mergeCell ref="Q69:R69"/>
    <mergeCell ref="T69:V69"/>
    <mergeCell ref="W69:X69"/>
    <mergeCell ref="Y69:Z69"/>
    <mergeCell ref="Y64:Z64"/>
    <mergeCell ref="B66:C66"/>
    <mergeCell ref="F66:H66"/>
    <mergeCell ref="K66:M66"/>
    <mergeCell ref="O66:P66"/>
    <mergeCell ref="Q66:R66"/>
    <mergeCell ref="T66:V66"/>
    <mergeCell ref="W66:X66"/>
    <mergeCell ref="Y66:Z66"/>
    <mergeCell ref="B67:C67"/>
    <mergeCell ref="F67:H67"/>
    <mergeCell ref="K67:M67"/>
    <mergeCell ref="O67:P67"/>
    <mergeCell ref="Q67:R67"/>
    <mergeCell ref="T67:V67"/>
    <mergeCell ref="W67:X67"/>
    <mergeCell ref="Y67:Z67"/>
    <mergeCell ref="B65:C65"/>
    <mergeCell ref="F65:H65"/>
    <mergeCell ref="K65:M65"/>
    <mergeCell ref="O65:P65"/>
    <mergeCell ref="Q65:R65"/>
    <mergeCell ref="T65:V65"/>
    <mergeCell ref="W65:X65"/>
    <mergeCell ref="Y65:Z65"/>
    <mergeCell ref="J64:J65"/>
    <mergeCell ref="B64:C64"/>
    <mergeCell ref="F64:H64"/>
    <mergeCell ref="K64:M64"/>
    <mergeCell ref="O64:P64"/>
    <mergeCell ref="Q64:R64"/>
    <mergeCell ref="T64:V64"/>
    <mergeCell ref="W64:X64"/>
    <mergeCell ref="Y53:Z53"/>
    <mergeCell ref="B52:C52"/>
    <mergeCell ref="K52:M52"/>
    <mergeCell ref="O52:P52"/>
    <mergeCell ref="Q52:R52"/>
    <mergeCell ref="T52:V52"/>
    <mergeCell ref="W52:X52"/>
    <mergeCell ref="Y52:Z52"/>
    <mergeCell ref="F50:H52"/>
    <mergeCell ref="J50:J52"/>
    <mergeCell ref="B51:C51"/>
    <mergeCell ref="K51:M51"/>
    <mergeCell ref="O51:P51"/>
    <mergeCell ref="Q51:R51"/>
    <mergeCell ref="T51:V51"/>
    <mergeCell ref="W51:X51"/>
    <mergeCell ref="Y51:Z51"/>
    <mergeCell ref="B50:C50"/>
    <mergeCell ref="K50:M50"/>
    <mergeCell ref="O50:P50"/>
    <mergeCell ref="Q50:R50"/>
    <mergeCell ref="T50:V50"/>
    <mergeCell ref="W50:X50"/>
    <mergeCell ref="Y50:Z50"/>
    <mergeCell ref="B49:C49"/>
    <mergeCell ref="F49:H49"/>
    <mergeCell ref="K49:M49"/>
    <mergeCell ref="O49:P49"/>
    <mergeCell ref="Q49:R49"/>
    <mergeCell ref="T49:V49"/>
    <mergeCell ref="W49:X49"/>
    <mergeCell ref="Y49:Z49"/>
    <mergeCell ref="T48:V48"/>
    <mergeCell ref="W48:X48"/>
    <mergeCell ref="Y48:Z48"/>
    <mergeCell ref="F46:H48"/>
    <mergeCell ref="J46:J48"/>
    <mergeCell ref="B47:C47"/>
    <mergeCell ref="K47:M47"/>
    <mergeCell ref="O47:P47"/>
    <mergeCell ref="Q47:R47"/>
    <mergeCell ref="T47:V47"/>
    <mergeCell ref="W47:X47"/>
    <mergeCell ref="Y47:Z47"/>
    <mergeCell ref="B46:C46"/>
    <mergeCell ref="K46:M46"/>
    <mergeCell ref="O46:P46"/>
    <mergeCell ref="Q46:R46"/>
    <mergeCell ref="T46:V46"/>
    <mergeCell ref="W59:X59"/>
    <mergeCell ref="Y59:Z59"/>
    <mergeCell ref="W46:X46"/>
    <mergeCell ref="Y46:Z46"/>
    <mergeCell ref="B44:C44"/>
    <mergeCell ref="F44:H44"/>
    <mergeCell ref="K44:M44"/>
    <mergeCell ref="O44:P44"/>
    <mergeCell ref="Q44:R44"/>
    <mergeCell ref="T44:V44"/>
    <mergeCell ref="W44:X44"/>
    <mergeCell ref="Y44:Z44"/>
    <mergeCell ref="B45:C45"/>
    <mergeCell ref="F45:H45"/>
    <mergeCell ref="K45:M45"/>
    <mergeCell ref="O45:P45"/>
    <mergeCell ref="Q45:R45"/>
    <mergeCell ref="T45:V45"/>
    <mergeCell ref="W45:X45"/>
    <mergeCell ref="Y45:Z45"/>
    <mergeCell ref="B48:C48"/>
    <mergeCell ref="K48:M48"/>
    <mergeCell ref="O48:P48"/>
    <mergeCell ref="Q48:R48"/>
    <mergeCell ref="Y56:Z56"/>
    <mergeCell ref="B57:C57"/>
    <mergeCell ref="F57:H57"/>
    <mergeCell ref="K57:M57"/>
    <mergeCell ref="O57:P57"/>
    <mergeCell ref="Q57:R57"/>
    <mergeCell ref="T57:V57"/>
    <mergeCell ref="W57:X57"/>
    <mergeCell ref="Y57:Z57"/>
    <mergeCell ref="J57:J59"/>
    <mergeCell ref="B58:C58"/>
    <mergeCell ref="F58:H58"/>
    <mergeCell ref="K58:M58"/>
    <mergeCell ref="O58:P58"/>
    <mergeCell ref="Q58:R58"/>
    <mergeCell ref="T58:V58"/>
    <mergeCell ref="W58:X58"/>
    <mergeCell ref="Y58:Z58"/>
    <mergeCell ref="B59:C59"/>
    <mergeCell ref="F59:H59"/>
    <mergeCell ref="K59:M59"/>
    <mergeCell ref="O59:P59"/>
    <mergeCell ref="Q59:R59"/>
    <mergeCell ref="T59:V59"/>
    <mergeCell ref="Q53:R53"/>
    <mergeCell ref="T53:V53"/>
    <mergeCell ref="W53:X53"/>
    <mergeCell ref="B56:C56"/>
    <mergeCell ref="F56:H56"/>
    <mergeCell ref="K56:M56"/>
    <mergeCell ref="O56:P56"/>
    <mergeCell ref="Q56:R56"/>
    <mergeCell ref="T56:V56"/>
    <mergeCell ref="W56:X56"/>
    <mergeCell ref="K60:M60"/>
    <mergeCell ref="O60:P60"/>
    <mergeCell ref="Q60:R60"/>
    <mergeCell ref="T60:V60"/>
    <mergeCell ref="W60:X60"/>
    <mergeCell ref="Y60:Z60"/>
    <mergeCell ref="B54:C54"/>
    <mergeCell ref="K54:M54"/>
    <mergeCell ref="O54:P54"/>
    <mergeCell ref="Q54:R54"/>
    <mergeCell ref="T54:V54"/>
    <mergeCell ref="W54:X54"/>
    <mergeCell ref="Y54:Z54"/>
    <mergeCell ref="J53:J55"/>
    <mergeCell ref="B55:C55"/>
    <mergeCell ref="K55:M55"/>
    <mergeCell ref="O55:P55"/>
    <mergeCell ref="Q55:R55"/>
    <mergeCell ref="T55:V55"/>
    <mergeCell ref="W55:X55"/>
    <mergeCell ref="Y55:Z55"/>
    <mergeCell ref="B53:C53"/>
    <mergeCell ref="K53:M53"/>
    <mergeCell ref="O53:P53"/>
    <mergeCell ref="B63:C63"/>
    <mergeCell ref="K63:M63"/>
    <mergeCell ref="O63:P63"/>
    <mergeCell ref="Q63:R63"/>
    <mergeCell ref="T63:V63"/>
    <mergeCell ref="W63:X63"/>
    <mergeCell ref="Y63:Z63"/>
    <mergeCell ref="B62:C62"/>
    <mergeCell ref="F62:H62"/>
    <mergeCell ref="K62:M62"/>
    <mergeCell ref="O62:P62"/>
    <mergeCell ref="Q62:R62"/>
    <mergeCell ref="T62:V62"/>
    <mergeCell ref="W62:X62"/>
    <mergeCell ref="Y62:Z62"/>
    <mergeCell ref="J60:J62"/>
    <mergeCell ref="B61:C61"/>
    <mergeCell ref="K61:M61"/>
    <mergeCell ref="O61:P61"/>
    <mergeCell ref="Q61:R61"/>
    <mergeCell ref="T61:V61"/>
    <mergeCell ref="W61:X61"/>
    <mergeCell ref="Y61:Z61"/>
    <mergeCell ref="B60:C60"/>
    <mergeCell ref="B35:C35"/>
    <mergeCell ref="F35:H35"/>
    <mergeCell ref="K35:M35"/>
    <mergeCell ref="O35:P35"/>
    <mergeCell ref="Q35:R35"/>
    <mergeCell ref="T35:V35"/>
    <mergeCell ref="W35:X35"/>
    <mergeCell ref="Y35:Z35"/>
    <mergeCell ref="B43:C43"/>
    <mergeCell ref="F43:H43"/>
    <mergeCell ref="K43:M43"/>
    <mergeCell ref="O43:P43"/>
    <mergeCell ref="Q43:R43"/>
    <mergeCell ref="T43:V43"/>
    <mergeCell ref="W43:X43"/>
    <mergeCell ref="Y43:Z43"/>
    <mergeCell ref="Y38:Z38"/>
    <mergeCell ref="B39:C39"/>
    <mergeCell ref="F39:H39"/>
    <mergeCell ref="K39:M39"/>
    <mergeCell ref="O39:P39"/>
    <mergeCell ref="Q39:R39"/>
    <mergeCell ref="T39:V39"/>
    <mergeCell ref="W39:X39"/>
    <mergeCell ref="Q33:R33"/>
    <mergeCell ref="T33:V33"/>
    <mergeCell ref="W33:X33"/>
    <mergeCell ref="Y33:Z33"/>
    <mergeCell ref="B34:C34"/>
    <mergeCell ref="F34:H34"/>
    <mergeCell ref="K34:M34"/>
    <mergeCell ref="O34:P34"/>
    <mergeCell ref="Q34:R34"/>
    <mergeCell ref="T34:V34"/>
    <mergeCell ref="W34:X34"/>
    <mergeCell ref="Y34:Z34"/>
    <mergeCell ref="Y32:Z32"/>
    <mergeCell ref="D32:J32"/>
    <mergeCell ref="B31:C31"/>
    <mergeCell ref="K31:M31"/>
    <mergeCell ref="O31:P31"/>
    <mergeCell ref="Q31:R31"/>
    <mergeCell ref="T31:V31"/>
    <mergeCell ref="W31:X31"/>
    <mergeCell ref="Y31:Z31"/>
    <mergeCell ref="D31:J31"/>
    <mergeCell ref="Y28:Z28"/>
    <mergeCell ref="B30:C30"/>
    <mergeCell ref="K30:M30"/>
    <mergeCell ref="O30:P30"/>
    <mergeCell ref="Q30:R30"/>
    <mergeCell ref="T30:V30"/>
    <mergeCell ref="W30:X30"/>
    <mergeCell ref="Y30:Z30"/>
    <mergeCell ref="D30:J30"/>
    <mergeCell ref="B29:C29"/>
    <mergeCell ref="K29:M29"/>
    <mergeCell ref="O29:P29"/>
    <mergeCell ref="Q29:R29"/>
    <mergeCell ref="T29:V29"/>
    <mergeCell ref="W29:X29"/>
    <mergeCell ref="Y29:Z29"/>
    <mergeCell ref="F29:H29"/>
    <mergeCell ref="B38:C38"/>
    <mergeCell ref="F38:H38"/>
    <mergeCell ref="K38:M38"/>
    <mergeCell ref="O38:P38"/>
    <mergeCell ref="Q38:R38"/>
    <mergeCell ref="T38:V38"/>
    <mergeCell ref="W38:X38"/>
    <mergeCell ref="B28:C28"/>
    <mergeCell ref="F28:H28"/>
    <mergeCell ref="K28:M28"/>
    <mergeCell ref="O28:P28"/>
    <mergeCell ref="Q28:R28"/>
    <mergeCell ref="T28:V28"/>
    <mergeCell ref="W28:X28"/>
    <mergeCell ref="B32:C32"/>
    <mergeCell ref="K32:M32"/>
    <mergeCell ref="O32:P32"/>
    <mergeCell ref="Q32:R32"/>
    <mergeCell ref="T32:V32"/>
    <mergeCell ref="W32:X32"/>
    <mergeCell ref="B33:C33"/>
    <mergeCell ref="F33:H33"/>
    <mergeCell ref="K33:M33"/>
    <mergeCell ref="O33:P33"/>
    <mergeCell ref="Y39:Z39"/>
    <mergeCell ref="J39:J41"/>
    <mergeCell ref="Y40:Z40"/>
    <mergeCell ref="B41:C41"/>
    <mergeCell ref="F41:H41"/>
    <mergeCell ref="K41:M41"/>
    <mergeCell ref="O41:P41"/>
    <mergeCell ref="Q41:R41"/>
    <mergeCell ref="T41:V41"/>
    <mergeCell ref="W41:X41"/>
    <mergeCell ref="Y41:Z41"/>
    <mergeCell ref="W40:X40"/>
    <mergeCell ref="Y22:Z22"/>
    <mergeCell ref="B23:C23"/>
    <mergeCell ref="K23:M23"/>
    <mergeCell ref="O23:P23"/>
    <mergeCell ref="Q23:R23"/>
    <mergeCell ref="T23:V23"/>
    <mergeCell ref="W23:X23"/>
    <mergeCell ref="Y23:Z23"/>
    <mergeCell ref="S24:S25"/>
    <mergeCell ref="B36:C36"/>
    <mergeCell ref="F36:H36"/>
    <mergeCell ref="K36:M36"/>
    <mergeCell ref="O36:P36"/>
    <mergeCell ref="Q36:R36"/>
    <mergeCell ref="T36:V36"/>
    <mergeCell ref="W36:X36"/>
    <mergeCell ref="Y36:Z36"/>
    <mergeCell ref="B37:C37"/>
    <mergeCell ref="F37:H37"/>
    <mergeCell ref="K37:M37"/>
    <mergeCell ref="O37:P37"/>
    <mergeCell ref="Q37:R37"/>
    <mergeCell ref="T37:V37"/>
    <mergeCell ref="W37:X37"/>
    <mergeCell ref="Y37:Z37"/>
    <mergeCell ref="B42:C42"/>
    <mergeCell ref="F42:H42"/>
    <mergeCell ref="K42:M42"/>
    <mergeCell ref="O42:P42"/>
    <mergeCell ref="Q42:R42"/>
    <mergeCell ref="T42:V42"/>
    <mergeCell ref="T22:V22"/>
    <mergeCell ref="W22:X22"/>
    <mergeCell ref="B26:C26"/>
    <mergeCell ref="K26:M26"/>
    <mergeCell ref="O26:P26"/>
    <mergeCell ref="Q26:R26"/>
    <mergeCell ref="T26:V26"/>
    <mergeCell ref="W26:X26"/>
    <mergeCell ref="T24:V25"/>
    <mergeCell ref="W24:X25"/>
    <mergeCell ref="F23:H23"/>
    <mergeCell ref="F24:H24"/>
    <mergeCell ref="F25:H25"/>
    <mergeCell ref="F26:H26"/>
    <mergeCell ref="F27:H27"/>
    <mergeCell ref="B22:C22"/>
    <mergeCell ref="B25:C25"/>
    <mergeCell ref="B24:C24"/>
    <mergeCell ref="F68:H68"/>
    <mergeCell ref="F40:H40"/>
    <mergeCell ref="F53:H55"/>
    <mergeCell ref="F63:I63"/>
    <mergeCell ref="F61:H61"/>
    <mergeCell ref="F60:H60"/>
    <mergeCell ref="Y26:Z26"/>
    <mergeCell ref="N19:N20"/>
    <mergeCell ref="O19:P20"/>
    <mergeCell ref="Q19:R20"/>
    <mergeCell ref="S19:S20"/>
    <mergeCell ref="T19:V20"/>
    <mergeCell ref="W19:X20"/>
    <mergeCell ref="Y19:Z20"/>
    <mergeCell ref="K22:M22"/>
    <mergeCell ref="O22:P22"/>
    <mergeCell ref="Q22:R22"/>
    <mergeCell ref="F22:H22"/>
    <mergeCell ref="Y24:Z25"/>
    <mergeCell ref="K25:M25"/>
    <mergeCell ref="K24:M24"/>
    <mergeCell ref="N24:N25"/>
    <mergeCell ref="O24:P25"/>
    <mergeCell ref="Q24:R25"/>
    <mergeCell ref="B20:C20"/>
    <mergeCell ref="K20:M20"/>
    <mergeCell ref="B21:C21"/>
    <mergeCell ref="K21:M21"/>
    <mergeCell ref="O21:P21"/>
    <mergeCell ref="Q21:R21"/>
    <mergeCell ref="T21:V21"/>
    <mergeCell ref="W21:X21"/>
    <mergeCell ref="Y21:Z21"/>
    <mergeCell ref="F20:H20"/>
    <mergeCell ref="F21:H21"/>
    <mergeCell ref="A5:C5"/>
    <mergeCell ref="E5:G5"/>
    <mergeCell ref="H5:L5"/>
    <mergeCell ref="M5:S5"/>
    <mergeCell ref="T5:U5"/>
    <mergeCell ref="A1:B1"/>
    <mergeCell ref="C1:E1"/>
    <mergeCell ref="F1:Q1"/>
    <mergeCell ref="V5:W5"/>
    <mergeCell ref="V1:Z2"/>
    <mergeCell ref="E2:Q2"/>
    <mergeCell ref="A3:B4"/>
    <mergeCell ref="C3:D4"/>
    <mergeCell ref="E3:R3"/>
    <mergeCell ref="T3:U3"/>
    <mergeCell ref="E4:Q4"/>
    <mergeCell ref="R4:S4"/>
    <mergeCell ref="T4:U4"/>
    <mergeCell ref="X5:Z5"/>
    <mergeCell ref="A6:C11"/>
    <mergeCell ref="H6:L6"/>
    <mergeCell ref="M6:S6"/>
    <mergeCell ref="T6:U6"/>
    <mergeCell ref="V6:W6"/>
    <mergeCell ref="X6:Z6"/>
    <mergeCell ref="X8:Z8"/>
    <mergeCell ref="E9:G9"/>
    <mergeCell ref="H9:L9"/>
    <mergeCell ref="M9:S9"/>
    <mergeCell ref="T9:U9"/>
    <mergeCell ref="V9:W9"/>
    <mergeCell ref="X9:Z9"/>
    <mergeCell ref="H7:L7"/>
    <mergeCell ref="M7:S7"/>
    <mergeCell ref="T7:U7"/>
    <mergeCell ref="V7:W7"/>
    <mergeCell ref="X7:Z7"/>
    <mergeCell ref="H8:L8"/>
    <mergeCell ref="M8:S8"/>
    <mergeCell ref="T8:U8"/>
    <mergeCell ref="V8:W8"/>
    <mergeCell ref="E11:G11"/>
    <mergeCell ref="H11:L11"/>
    <mergeCell ref="M11:S11"/>
    <mergeCell ref="T11:U11"/>
    <mergeCell ref="V11:W11"/>
    <mergeCell ref="X11:Z11"/>
    <mergeCell ref="E10:G10"/>
    <mergeCell ref="H10:L10"/>
    <mergeCell ref="M10:S10"/>
    <mergeCell ref="T10:U10"/>
    <mergeCell ref="V10:W10"/>
    <mergeCell ref="X10:Z10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A12:C12"/>
    <mergeCell ref="E12:G12"/>
    <mergeCell ref="H12:L12"/>
    <mergeCell ref="M12:S12"/>
    <mergeCell ref="T12:U12"/>
    <mergeCell ref="V12:X12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B14:C14"/>
    <mergeCell ref="F14:I14"/>
    <mergeCell ref="K14:M14"/>
    <mergeCell ref="O14:P14"/>
    <mergeCell ref="Q14:R14"/>
    <mergeCell ref="W15:X15"/>
    <mergeCell ref="Y15:Z15"/>
    <mergeCell ref="B17:C17"/>
    <mergeCell ref="F17:I17"/>
    <mergeCell ref="K17:M17"/>
    <mergeCell ref="O17:P17"/>
    <mergeCell ref="Q17:R17"/>
    <mergeCell ref="T17:V17"/>
    <mergeCell ref="W17:X17"/>
    <mergeCell ref="Y17:Z17"/>
    <mergeCell ref="B16:C16"/>
    <mergeCell ref="F16:I16"/>
    <mergeCell ref="K16:M16"/>
    <mergeCell ref="O16:P16"/>
    <mergeCell ref="Q16:R16"/>
    <mergeCell ref="T16:V16"/>
    <mergeCell ref="W16:X16"/>
    <mergeCell ref="Y16:Z16"/>
    <mergeCell ref="T18:V18"/>
    <mergeCell ref="W18:X18"/>
    <mergeCell ref="Y18:Z18"/>
    <mergeCell ref="B19:C19"/>
    <mergeCell ref="F19:H19"/>
    <mergeCell ref="K19:M19"/>
    <mergeCell ref="B18:C18"/>
    <mergeCell ref="F18:H18"/>
    <mergeCell ref="K18:M18"/>
    <mergeCell ref="O18:P18"/>
    <mergeCell ref="Q18:R18"/>
    <mergeCell ref="E6:G6"/>
    <mergeCell ref="E7:G7"/>
    <mergeCell ref="E8:G8"/>
    <mergeCell ref="W68:X68"/>
    <mergeCell ref="Y68:Z68"/>
    <mergeCell ref="T27:V27"/>
    <mergeCell ref="W27:X27"/>
    <mergeCell ref="Y27:Z27"/>
    <mergeCell ref="B68:C68"/>
    <mergeCell ref="K68:M68"/>
    <mergeCell ref="O68:P68"/>
    <mergeCell ref="Q68:R68"/>
    <mergeCell ref="T68:V68"/>
    <mergeCell ref="B27:C27"/>
    <mergeCell ref="K27:M27"/>
    <mergeCell ref="O27:P27"/>
    <mergeCell ref="Q27:R27"/>
    <mergeCell ref="W42:X42"/>
    <mergeCell ref="Y42:Z42"/>
    <mergeCell ref="B40:C40"/>
    <mergeCell ref="K40:M40"/>
    <mergeCell ref="O40:P40"/>
    <mergeCell ref="Q40:R40"/>
    <mergeCell ref="T40:V40"/>
    <mergeCell ref="B111:C111"/>
    <mergeCell ref="F111:H111"/>
    <mergeCell ref="K111:M111"/>
    <mergeCell ref="O111:P111"/>
    <mergeCell ref="Q111:R111"/>
    <mergeCell ref="T111:V111"/>
    <mergeCell ref="W111:X111"/>
    <mergeCell ref="Y111:Z111"/>
    <mergeCell ref="B106:C106"/>
    <mergeCell ref="F106:H106"/>
    <mergeCell ref="K106:M106"/>
    <mergeCell ref="O106:P106"/>
    <mergeCell ref="Q106:R106"/>
    <mergeCell ref="T106:V106"/>
    <mergeCell ref="W106:X106"/>
    <mergeCell ref="Y106:Z106"/>
    <mergeCell ref="B107:C107"/>
    <mergeCell ref="F107:H107"/>
    <mergeCell ref="K107:M107"/>
    <mergeCell ref="O107:P107"/>
    <mergeCell ref="Q107:R107"/>
    <mergeCell ref="T107:V107"/>
    <mergeCell ref="W107:X107"/>
    <mergeCell ref="Y107:Z107"/>
    <mergeCell ref="B108:C108"/>
    <mergeCell ref="F108:H108"/>
    <mergeCell ref="K108:M108"/>
    <mergeCell ref="O108:P108"/>
    <mergeCell ref="Q108:R108"/>
    <mergeCell ref="T108:V108"/>
    <mergeCell ref="W108:X108"/>
    <mergeCell ref="Y108:Z108"/>
    <mergeCell ref="B109:C109"/>
    <mergeCell ref="F109:H109"/>
    <mergeCell ref="K109:M109"/>
    <mergeCell ref="O109:P109"/>
    <mergeCell ref="Q109:R109"/>
    <mergeCell ref="T109:V109"/>
    <mergeCell ref="W109:X109"/>
    <mergeCell ref="Y109:Z109"/>
    <mergeCell ref="B98:C98"/>
    <mergeCell ref="F98:H98"/>
    <mergeCell ref="K98:M98"/>
    <mergeCell ref="O98:P98"/>
    <mergeCell ref="Q98:R98"/>
    <mergeCell ref="T98:V98"/>
    <mergeCell ref="W98:X98"/>
    <mergeCell ref="Y98:Z98"/>
    <mergeCell ref="B99:C99"/>
    <mergeCell ref="F99:H99"/>
    <mergeCell ref="K99:M99"/>
    <mergeCell ref="O99:P99"/>
    <mergeCell ref="Q99:R99"/>
    <mergeCell ref="T99:V99"/>
    <mergeCell ref="W99:X99"/>
    <mergeCell ref="Y99:Z99"/>
    <mergeCell ref="B100:C100"/>
    <mergeCell ref="F100:H100"/>
    <mergeCell ref="K100:M100"/>
    <mergeCell ref="O100:P100"/>
    <mergeCell ref="Q100:R100"/>
    <mergeCell ref="T100:V100"/>
    <mergeCell ref="W100:X100"/>
    <mergeCell ref="Y100:Z100"/>
    <mergeCell ref="B101:C101"/>
    <mergeCell ref="F101:H101"/>
    <mergeCell ref="K101:M101"/>
    <mergeCell ref="O101:P101"/>
    <mergeCell ref="Q101:R101"/>
    <mergeCell ref="T101:V101"/>
    <mergeCell ref="W101:X101"/>
    <mergeCell ref="Y101:Z101"/>
    <mergeCell ref="B102:C102"/>
    <mergeCell ref="F102:H102"/>
    <mergeCell ref="K102:M102"/>
    <mergeCell ref="O102:P102"/>
    <mergeCell ref="Q102:R102"/>
    <mergeCell ref="T102:V102"/>
    <mergeCell ref="W102:X102"/>
    <mergeCell ref="Y102:Z102"/>
    <mergeCell ref="B103:C103"/>
    <mergeCell ref="F103:H103"/>
    <mergeCell ref="K103:M103"/>
    <mergeCell ref="O103:P103"/>
    <mergeCell ref="Q103:R103"/>
    <mergeCell ref="T103:V103"/>
    <mergeCell ref="W103:X103"/>
    <mergeCell ref="Y103:Z103"/>
    <mergeCell ref="B104:C104"/>
    <mergeCell ref="F104:H104"/>
    <mergeCell ref="K104:M104"/>
    <mergeCell ref="O104:P104"/>
    <mergeCell ref="Q104:R104"/>
    <mergeCell ref="T104:V104"/>
    <mergeCell ref="W104:X104"/>
    <mergeCell ref="Y104:Z104"/>
    <mergeCell ref="B105:C105"/>
    <mergeCell ref="F105:H105"/>
    <mergeCell ref="K105:M105"/>
    <mergeCell ref="O105:P105"/>
    <mergeCell ref="Q105:R105"/>
    <mergeCell ref="T105:V105"/>
    <mergeCell ref="W105:X105"/>
    <mergeCell ref="Y105:Z105"/>
    <mergeCell ref="B82:C82"/>
    <mergeCell ref="F82:H82"/>
    <mergeCell ref="K82:M82"/>
    <mergeCell ref="O82:P82"/>
    <mergeCell ref="Q82:R82"/>
    <mergeCell ref="T82:V82"/>
    <mergeCell ref="W82:X82"/>
    <mergeCell ref="Y82:Z82"/>
    <mergeCell ref="B83:C83"/>
    <mergeCell ref="F83:H83"/>
    <mergeCell ref="K83:M83"/>
    <mergeCell ref="O83:P83"/>
    <mergeCell ref="Q83:R83"/>
    <mergeCell ref="T83:V83"/>
    <mergeCell ref="W83:X83"/>
    <mergeCell ref="Y83:Z83"/>
    <mergeCell ref="B84:C84"/>
    <mergeCell ref="F84:H84"/>
    <mergeCell ref="K84:M84"/>
    <mergeCell ref="O84:P84"/>
    <mergeCell ref="Q84:R84"/>
    <mergeCell ref="T84:V84"/>
    <mergeCell ref="W84:X84"/>
    <mergeCell ref="Y84:Z84"/>
    <mergeCell ref="B85:C85"/>
    <mergeCell ref="F85:H85"/>
    <mergeCell ref="K85:M85"/>
    <mergeCell ref="O85:P85"/>
    <mergeCell ref="Q85:R85"/>
    <mergeCell ref="T85:V85"/>
    <mergeCell ref="W85:X85"/>
    <mergeCell ref="Y85:Z85"/>
    <mergeCell ref="B86:C86"/>
    <mergeCell ref="K86:M86"/>
    <mergeCell ref="O86:P86"/>
    <mergeCell ref="Q86:R86"/>
    <mergeCell ref="T86:V86"/>
    <mergeCell ref="W86:X86"/>
    <mergeCell ref="Y86:Z86"/>
    <mergeCell ref="B87:C87"/>
    <mergeCell ref="F87:H87"/>
    <mergeCell ref="K87:M87"/>
    <mergeCell ref="O87:P87"/>
    <mergeCell ref="Q87:R87"/>
    <mergeCell ref="T87:V87"/>
    <mergeCell ref="W87:X87"/>
    <mergeCell ref="Y87:Z87"/>
    <mergeCell ref="F86:I86"/>
    <mergeCell ref="B88:C88"/>
    <mergeCell ref="F88:H88"/>
    <mergeCell ref="K88:M88"/>
    <mergeCell ref="O88:P88"/>
    <mergeCell ref="Q88:R88"/>
    <mergeCell ref="T88:V88"/>
    <mergeCell ref="W88:X88"/>
    <mergeCell ref="Y88:Z88"/>
    <mergeCell ref="B89:C89"/>
    <mergeCell ref="F89:H89"/>
    <mergeCell ref="K89:M89"/>
    <mergeCell ref="O89:P89"/>
    <mergeCell ref="Q89:R89"/>
    <mergeCell ref="T89:V89"/>
    <mergeCell ref="W89:X89"/>
    <mergeCell ref="Y89:Z89"/>
    <mergeCell ref="B90:C90"/>
    <mergeCell ref="F90:H90"/>
    <mergeCell ref="K90:M90"/>
    <mergeCell ref="O90:P90"/>
    <mergeCell ref="Q90:R90"/>
    <mergeCell ref="T90:V90"/>
    <mergeCell ref="W90:X90"/>
    <mergeCell ref="Y90:Z90"/>
    <mergeCell ref="B91:C91"/>
    <mergeCell ref="F91:H91"/>
    <mergeCell ref="K91:M91"/>
    <mergeCell ref="O91:P91"/>
    <mergeCell ref="Q91:R91"/>
    <mergeCell ref="T91:V91"/>
    <mergeCell ref="W91:X91"/>
    <mergeCell ref="Y91:Z91"/>
    <mergeCell ref="B92:C92"/>
    <mergeCell ref="F92:H92"/>
    <mergeCell ref="K92:M92"/>
    <mergeCell ref="O92:P92"/>
    <mergeCell ref="Q92:R92"/>
    <mergeCell ref="T92:V92"/>
    <mergeCell ref="W92:X92"/>
    <mergeCell ref="Y92:Z92"/>
    <mergeCell ref="B93:C93"/>
    <mergeCell ref="F93:H93"/>
    <mergeCell ref="K93:M93"/>
    <mergeCell ref="O93:P93"/>
    <mergeCell ref="Q93:R93"/>
    <mergeCell ref="T93:V93"/>
    <mergeCell ref="W93:X93"/>
    <mergeCell ref="Y93:Z93"/>
    <mergeCell ref="B94:C94"/>
    <mergeCell ref="F94:H94"/>
    <mergeCell ref="K94:M94"/>
    <mergeCell ref="O94:P94"/>
    <mergeCell ref="Q94:R94"/>
    <mergeCell ref="T94:V94"/>
    <mergeCell ref="W94:X94"/>
    <mergeCell ref="Y94:Z94"/>
    <mergeCell ref="B95:C95"/>
    <mergeCell ref="F95:H95"/>
    <mergeCell ref="K95:M95"/>
    <mergeCell ref="O95:P95"/>
    <mergeCell ref="Q95:R95"/>
    <mergeCell ref="T95:V95"/>
    <mergeCell ref="W95:X95"/>
    <mergeCell ref="Y95:Z95"/>
    <mergeCell ref="B96:C96"/>
    <mergeCell ref="F96:H96"/>
    <mergeCell ref="K96:M96"/>
    <mergeCell ref="O96:P96"/>
    <mergeCell ref="Q96:R96"/>
    <mergeCell ref="T96:V96"/>
    <mergeCell ref="W96:X96"/>
    <mergeCell ref="Y96:Z96"/>
    <mergeCell ref="B97:C97"/>
    <mergeCell ref="F97:H97"/>
    <mergeCell ref="K97:M97"/>
    <mergeCell ref="O97:P97"/>
    <mergeCell ref="Q97:R97"/>
    <mergeCell ref="T97:V97"/>
    <mergeCell ref="W97:X97"/>
    <mergeCell ref="Y97:Z97"/>
  </mergeCells>
  <phoneticPr fontId="1" type="noConversion"/>
  <conditionalFormatting sqref="D32">
    <cfRule type="duplicateValues" dxfId="233" priority="61"/>
  </conditionalFormatting>
  <conditionalFormatting sqref="D31">
    <cfRule type="duplicateValues" dxfId="232" priority="60"/>
  </conditionalFormatting>
  <conditionalFormatting sqref="D30">
    <cfRule type="duplicateValues" dxfId="231" priority="59"/>
  </conditionalFormatting>
  <conditionalFormatting sqref="D114">
    <cfRule type="duplicateValues" dxfId="230" priority="11"/>
  </conditionalFormatting>
  <conditionalFormatting sqref="D117">
    <cfRule type="duplicateValues" dxfId="229" priority="10"/>
  </conditionalFormatting>
  <conditionalFormatting sqref="D86:E86">
    <cfRule type="duplicateValues" dxfId="228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B347-039F-4038-A70F-44A59DF16EB8}">
  <sheetPr>
    <tabColor rgb="FF00B050"/>
  </sheetPr>
  <dimension ref="A1:AF62"/>
  <sheetViews>
    <sheetView view="pageBreakPreview" zoomScale="70" zoomScaleNormal="100" zoomScaleSheetLayoutView="70" workbookViewId="0">
      <pane xSplit="5" ySplit="8" topLeftCell="N9" activePane="bottomRight" state="frozen"/>
      <selection pane="topRight" activeCell="F1" sqref="F1"/>
      <selection pane="bottomLeft" activeCell="A9" sqref="A9"/>
      <selection pane="bottomRight" activeCell="AB6" sqref="AB6"/>
    </sheetView>
  </sheetViews>
  <sheetFormatPr defaultRowHeight="14.25" x14ac:dyDescent="0.15"/>
  <cols>
    <col min="1" max="1" width="6.625" style="2" customWidth="1"/>
    <col min="2" max="2" width="10.375" style="2" customWidth="1"/>
    <col min="3" max="3" width="10.125" style="2" customWidth="1"/>
    <col min="4" max="4" width="23.375" style="2" customWidth="1"/>
    <col min="5" max="5" width="30.875" style="2" customWidth="1"/>
    <col min="6" max="6" width="30.375" style="3" customWidth="1"/>
    <col min="7" max="7" width="9.75" style="2" customWidth="1"/>
    <col min="8" max="8" width="7.875" style="2" customWidth="1"/>
    <col min="9" max="9" width="10.5" style="2" customWidth="1"/>
    <col min="10" max="10" width="10.25" style="4" customWidth="1"/>
    <col min="11" max="11" width="19.75" style="2" customWidth="1"/>
    <col min="12" max="12" width="12.375" style="5" customWidth="1"/>
    <col min="13" max="13" width="7" style="264" customWidth="1"/>
    <col min="14" max="14" width="7.25" style="4" customWidth="1"/>
    <col min="15" max="15" width="11.25" style="4" customWidth="1"/>
    <col min="16" max="17" width="11.75" style="4" customWidth="1"/>
    <col min="18" max="18" width="9.625" style="4" customWidth="1"/>
    <col min="19" max="19" width="15.375" style="2" customWidth="1"/>
    <col min="20" max="20" width="10.375" style="2" customWidth="1"/>
    <col min="21" max="21" width="20.75" style="6" customWidth="1"/>
    <col min="22" max="24" width="14.625" style="6" customWidth="1"/>
    <col min="25" max="25" width="12.5" style="2" customWidth="1"/>
    <col min="26" max="26" width="11.125" style="2" customWidth="1"/>
    <col min="27" max="27" width="20.375" style="2" customWidth="1"/>
    <col min="28" max="31" width="16.125" style="2" customWidth="1"/>
    <col min="32" max="16384" width="9" style="2"/>
  </cols>
  <sheetData>
    <row r="1" spans="1:31" ht="20.25" customHeight="1" x14ac:dyDescent="0.15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</row>
    <row r="2" spans="1:31" ht="27.75" customHeight="1" x14ac:dyDescent="0.15">
      <c r="A2" s="408" t="s">
        <v>124</v>
      </c>
      <c r="B2" s="408"/>
      <c r="C2" s="405" t="s">
        <v>652</v>
      </c>
      <c r="D2" s="405"/>
      <c r="E2" s="405"/>
      <c r="F2" s="403" t="s">
        <v>639</v>
      </c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115" t="s">
        <v>1</v>
      </c>
      <c r="AA2" s="122" t="s">
        <v>735</v>
      </c>
      <c r="AB2" s="122"/>
      <c r="AC2" s="122"/>
      <c r="AD2" s="122"/>
      <c r="AE2" s="122"/>
    </row>
    <row r="3" spans="1:31" ht="27.75" customHeight="1" x14ac:dyDescent="0.15">
      <c r="A3" s="408"/>
      <c r="B3" s="408"/>
      <c r="C3" s="405"/>
      <c r="D3" s="405"/>
      <c r="E3" s="405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115" t="s">
        <v>126</v>
      </c>
      <c r="AA3" s="122"/>
      <c r="AB3" s="122"/>
      <c r="AC3" s="122"/>
      <c r="AD3" s="122"/>
      <c r="AE3" s="122"/>
    </row>
    <row r="4" spans="1:31" ht="27" customHeight="1" x14ac:dyDescent="0.15">
      <c r="A4" s="404" t="s">
        <v>16</v>
      </c>
      <c r="B4" s="404"/>
      <c r="C4" s="404"/>
      <c r="D4" s="404"/>
      <c r="E4" s="404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115" t="s">
        <v>18</v>
      </c>
      <c r="AA4" s="117" t="s">
        <v>125</v>
      </c>
      <c r="AB4" s="113"/>
      <c r="AC4" s="113"/>
      <c r="AD4" s="113"/>
      <c r="AE4" s="113"/>
    </row>
    <row r="5" spans="1:31" ht="31.5" customHeight="1" x14ac:dyDescent="0.15">
      <c r="A5" s="405" t="s">
        <v>20</v>
      </c>
      <c r="B5" s="405"/>
      <c r="C5" s="405"/>
      <c r="D5" s="405" t="s">
        <v>0</v>
      </c>
      <c r="E5" s="406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115" t="s">
        <v>2</v>
      </c>
      <c r="AA5" s="117" t="s">
        <v>24</v>
      </c>
      <c r="AB5" s="117"/>
      <c r="AC5" s="117"/>
      <c r="AD5" s="117"/>
      <c r="AE5" s="117"/>
    </row>
    <row r="6" spans="1:31" ht="71.25" customHeight="1" x14ac:dyDescent="0.15">
      <c r="A6" s="405" t="s">
        <v>144</v>
      </c>
      <c r="B6" s="405"/>
      <c r="C6" s="405"/>
      <c r="D6" s="405"/>
      <c r="E6" s="405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115" t="s">
        <v>3</v>
      </c>
      <c r="AA6" s="269" t="s">
        <v>737</v>
      </c>
      <c r="AB6" s="118"/>
      <c r="AC6" s="118"/>
      <c r="AD6" s="118"/>
      <c r="AE6" s="118"/>
    </row>
    <row r="7" spans="1:31" ht="63" customHeight="1" x14ac:dyDescent="0.15">
      <c r="A7" s="407" t="s">
        <v>15</v>
      </c>
      <c r="B7" s="407"/>
      <c r="C7" s="407"/>
      <c r="D7" s="407"/>
      <c r="E7" s="407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119" t="s">
        <v>4</v>
      </c>
      <c r="AA7" s="268"/>
      <c r="AB7" s="123"/>
      <c r="AC7" s="123"/>
      <c r="AD7" s="124"/>
      <c r="AE7" s="124"/>
    </row>
    <row r="8" spans="1:31" s="25" customFormat="1" ht="50.1" customHeight="1" x14ac:dyDescent="0.15">
      <c r="A8" s="125" t="s">
        <v>5</v>
      </c>
      <c r="B8" s="126" t="s">
        <v>6</v>
      </c>
      <c r="C8" s="126" t="s">
        <v>153</v>
      </c>
      <c r="D8" s="127" t="s">
        <v>1</v>
      </c>
      <c r="E8" s="126" t="s">
        <v>18</v>
      </c>
      <c r="F8" s="128" t="s">
        <v>354</v>
      </c>
      <c r="G8" s="126" t="s">
        <v>113</v>
      </c>
      <c r="H8" s="126" t="s">
        <v>7</v>
      </c>
      <c r="I8" s="126" t="s">
        <v>17</v>
      </c>
      <c r="J8" s="127" t="s">
        <v>8</v>
      </c>
      <c r="K8" s="128" t="s">
        <v>355</v>
      </c>
      <c r="L8" s="129" t="s">
        <v>356</v>
      </c>
      <c r="M8" s="263" t="s">
        <v>9</v>
      </c>
      <c r="N8" s="130" t="s">
        <v>357</v>
      </c>
      <c r="O8" s="130" t="s">
        <v>358</v>
      </c>
      <c r="P8" s="131" t="s">
        <v>10</v>
      </c>
      <c r="Q8" s="131" t="s">
        <v>353</v>
      </c>
      <c r="R8" s="131" t="s">
        <v>19</v>
      </c>
      <c r="S8" s="126" t="s">
        <v>11</v>
      </c>
      <c r="T8" s="126" t="s">
        <v>154</v>
      </c>
      <c r="U8" s="132" t="s">
        <v>12</v>
      </c>
      <c r="V8" s="132" t="s">
        <v>155</v>
      </c>
      <c r="W8" s="132" t="s">
        <v>156</v>
      </c>
      <c r="X8" s="132" t="s">
        <v>157</v>
      </c>
      <c r="Y8" s="126" t="s">
        <v>13</v>
      </c>
      <c r="Z8" s="133" t="s">
        <v>359</v>
      </c>
      <c r="AA8" s="126" t="s">
        <v>14</v>
      </c>
      <c r="AB8" s="126" t="s">
        <v>14</v>
      </c>
      <c r="AC8" s="126" t="s">
        <v>14</v>
      </c>
      <c r="AD8" s="126" t="s">
        <v>14</v>
      </c>
      <c r="AE8" s="126" t="s">
        <v>14</v>
      </c>
    </row>
    <row r="9" spans="1:31" s="26" customFormat="1" ht="50.1" customHeight="1" x14ac:dyDescent="0.15">
      <c r="A9" s="78">
        <v>1</v>
      </c>
      <c r="B9" s="78">
        <v>0</v>
      </c>
      <c r="C9" s="78" t="s">
        <v>158</v>
      </c>
      <c r="D9" s="78" t="s">
        <v>651</v>
      </c>
      <c r="E9" s="78" t="s">
        <v>138</v>
      </c>
      <c r="F9" s="104" t="s">
        <v>159</v>
      </c>
      <c r="G9" s="78" t="s">
        <v>22</v>
      </c>
      <c r="H9" s="78" t="s">
        <v>160</v>
      </c>
      <c r="I9" s="78"/>
      <c r="J9" s="78" t="s">
        <v>22</v>
      </c>
      <c r="K9" s="78"/>
      <c r="L9" s="78" t="s">
        <v>22</v>
      </c>
      <c r="M9" s="243" t="s">
        <v>287</v>
      </c>
      <c r="N9" s="78" t="s">
        <v>62</v>
      </c>
      <c r="O9" s="78" t="s">
        <v>161</v>
      </c>
      <c r="P9" s="78" t="s">
        <v>162</v>
      </c>
      <c r="Q9" s="78" t="s">
        <v>163</v>
      </c>
      <c r="R9" s="78" t="s">
        <v>163</v>
      </c>
      <c r="S9" s="78" t="s">
        <v>164</v>
      </c>
      <c r="T9" s="78" t="s">
        <v>163</v>
      </c>
      <c r="U9" s="78">
        <v>37</v>
      </c>
      <c r="V9" s="78" t="s">
        <v>290</v>
      </c>
      <c r="W9" s="78" t="s">
        <v>163</v>
      </c>
      <c r="X9" s="78" t="s">
        <v>163</v>
      </c>
      <c r="Y9" s="78" t="s">
        <v>163</v>
      </c>
      <c r="Z9" s="78"/>
      <c r="AA9" s="78">
        <v>1</v>
      </c>
      <c r="AB9" s="78"/>
      <c r="AC9" s="78"/>
      <c r="AD9" s="78"/>
      <c r="AE9" s="78"/>
    </row>
    <row r="10" spans="1:31" s="46" customFormat="1" ht="50.1" customHeight="1" x14ac:dyDescent="0.15">
      <c r="A10" s="78">
        <v>2</v>
      </c>
      <c r="B10" s="78">
        <v>1</v>
      </c>
      <c r="C10" s="78" t="s">
        <v>165</v>
      </c>
      <c r="D10" s="243" t="s">
        <v>284</v>
      </c>
      <c r="E10" s="243" t="s">
        <v>171</v>
      </c>
      <c r="F10" s="244" t="s">
        <v>172</v>
      </c>
      <c r="G10" s="243" t="s">
        <v>173</v>
      </c>
      <c r="H10" s="78" t="s">
        <v>170</v>
      </c>
      <c r="I10" s="78"/>
      <c r="J10" s="78" t="s">
        <v>286</v>
      </c>
      <c r="K10" s="78" t="s">
        <v>163</v>
      </c>
      <c r="L10" s="78" t="s">
        <v>24</v>
      </c>
      <c r="M10" s="243" t="s">
        <v>287</v>
      </c>
      <c r="N10" s="78" t="s">
        <v>62</v>
      </c>
      <c r="O10" s="78" t="s">
        <v>161</v>
      </c>
      <c r="P10" s="78" t="s">
        <v>162</v>
      </c>
      <c r="Q10" s="78" t="s">
        <v>163</v>
      </c>
      <c r="R10" s="78" t="s">
        <v>163</v>
      </c>
      <c r="S10" s="78" t="s">
        <v>175</v>
      </c>
      <c r="T10" s="78" t="s">
        <v>163</v>
      </c>
      <c r="U10" s="78">
        <f>U11+U12</f>
        <v>1.077</v>
      </c>
      <c r="V10" s="78" t="s">
        <v>289</v>
      </c>
      <c r="W10" s="78" t="s">
        <v>163</v>
      </c>
      <c r="X10" s="78" t="s">
        <v>163</v>
      </c>
      <c r="Y10" s="78" t="s">
        <v>163</v>
      </c>
      <c r="Z10" s="78"/>
      <c r="AA10" s="78">
        <v>1</v>
      </c>
      <c r="AB10" s="78"/>
      <c r="AC10" s="78"/>
      <c r="AD10" s="78"/>
      <c r="AE10" s="78"/>
    </row>
    <row r="11" spans="1:31" s="46" customFormat="1" ht="50.1" customHeight="1" x14ac:dyDescent="0.15">
      <c r="A11" s="78">
        <v>3</v>
      </c>
      <c r="B11" s="78">
        <v>2</v>
      </c>
      <c r="C11" s="78" t="s">
        <v>165</v>
      </c>
      <c r="D11" s="78" t="s">
        <v>176</v>
      </c>
      <c r="E11" s="78" t="s">
        <v>177</v>
      </c>
      <c r="F11" s="104" t="s">
        <v>178</v>
      </c>
      <c r="G11" s="78" t="s">
        <v>173</v>
      </c>
      <c r="H11" s="78" t="s">
        <v>170</v>
      </c>
      <c r="I11" s="78"/>
      <c r="J11" s="78" t="s">
        <v>286</v>
      </c>
      <c r="K11" s="78" t="s">
        <v>163</v>
      </c>
      <c r="L11" s="78" t="s">
        <v>24</v>
      </c>
      <c r="M11" s="243" t="s">
        <v>287</v>
      </c>
      <c r="N11" s="78" t="s">
        <v>62</v>
      </c>
      <c r="O11" s="78" t="s">
        <v>179</v>
      </c>
      <c r="P11" s="78" t="s">
        <v>162</v>
      </c>
      <c r="Q11" s="78" t="s">
        <v>163</v>
      </c>
      <c r="R11" s="78" t="s">
        <v>163</v>
      </c>
      <c r="S11" s="78" t="s">
        <v>163</v>
      </c>
      <c r="T11" s="78" t="s">
        <v>163</v>
      </c>
      <c r="U11" s="78">
        <v>0.09</v>
      </c>
      <c r="V11" s="78" t="s">
        <v>289</v>
      </c>
      <c r="W11" s="78" t="s">
        <v>163</v>
      </c>
      <c r="X11" s="78" t="s">
        <v>163</v>
      </c>
      <c r="Y11" s="78" t="s">
        <v>163</v>
      </c>
      <c r="Z11" s="78"/>
      <c r="AA11" s="78">
        <v>1</v>
      </c>
      <c r="AB11" s="78"/>
      <c r="AC11" s="78"/>
      <c r="AD11" s="78"/>
      <c r="AE11" s="78"/>
    </row>
    <row r="12" spans="1:31" s="46" customFormat="1" ht="50.1" customHeight="1" x14ac:dyDescent="0.15">
      <c r="A12" s="78">
        <v>4</v>
      </c>
      <c r="B12" s="78">
        <v>2</v>
      </c>
      <c r="C12" s="78" t="s">
        <v>74</v>
      </c>
      <c r="D12" s="78" t="s">
        <v>180</v>
      </c>
      <c r="E12" s="78" t="s">
        <v>181</v>
      </c>
      <c r="F12" s="104" t="s">
        <v>79</v>
      </c>
      <c r="G12" s="78" t="s">
        <v>173</v>
      </c>
      <c r="H12" s="78" t="s">
        <v>166</v>
      </c>
      <c r="I12" s="78"/>
      <c r="J12" s="78" t="s">
        <v>286</v>
      </c>
      <c r="K12" s="78" t="s">
        <v>76</v>
      </c>
      <c r="L12" s="78" t="s">
        <v>24</v>
      </c>
      <c r="M12" s="243" t="s">
        <v>62</v>
      </c>
      <c r="N12" s="78" t="s">
        <v>23</v>
      </c>
      <c r="O12" s="78" t="s">
        <v>79</v>
      </c>
      <c r="P12" s="78" t="s">
        <v>64</v>
      </c>
      <c r="Q12" s="78" t="s">
        <v>163</v>
      </c>
      <c r="R12" s="78" t="s">
        <v>163</v>
      </c>
      <c r="S12" s="78" t="s">
        <v>77</v>
      </c>
      <c r="T12" s="78" t="s">
        <v>163</v>
      </c>
      <c r="U12" s="78">
        <v>0.98699999999999999</v>
      </c>
      <c r="V12" s="78" t="s">
        <v>289</v>
      </c>
      <c r="W12" s="78" t="s">
        <v>163</v>
      </c>
      <c r="X12" s="78" t="s">
        <v>163</v>
      </c>
      <c r="Y12" s="78" t="s">
        <v>163</v>
      </c>
      <c r="Z12" s="78"/>
      <c r="AA12" s="78">
        <v>1</v>
      </c>
      <c r="AB12" s="78"/>
      <c r="AC12" s="78"/>
      <c r="AD12" s="78"/>
      <c r="AE12" s="78"/>
    </row>
    <row r="13" spans="1:31" s="46" customFormat="1" ht="50.1" customHeight="1" x14ac:dyDescent="0.15">
      <c r="A13" s="78">
        <v>5</v>
      </c>
      <c r="B13" s="78">
        <v>1</v>
      </c>
      <c r="C13" s="78" t="s">
        <v>74</v>
      </c>
      <c r="D13" s="243" t="s">
        <v>88</v>
      </c>
      <c r="E13" s="243" t="s">
        <v>182</v>
      </c>
      <c r="F13" s="244" t="s">
        <v>132</v>
      </c>
      <c r="G13" s="78" t="s">
        <v>173</v>
      </c>
      <c r="H13" s="78" t="s">
        <v>170</v>
      </c>
      <c r="I13" s="78"/>
      <c r="J13" s="78" t="s">
        <v>286</v>
      </c>
      <c r="K13" s="78" t="s">
        <v>24</v>
      </c>
      <c r="L13" s="78" t="s">
        <v>24</v>
      </c>
      <c r="M13" s="243" t="s">
        <v>23</v>
      </c>
      <c r="N13" s="78" t="s">
        <v>62</v>
      </c>
      <c r="O13" s="78" t="s">
        <v>161</v>
      </c>
      <c r="P13" s="78" t="s">
        <v>162</v>
      </c>
      <c r="Q13" s="78" t="s">
        <v>163</v>
      </c>
      <c r="R13" s="78" t="s">
        <v>24</v>
      </c>
      <c r="S13" s="78" t="s">
        <v>80</v>
      </c>
      <c r="T13" s="78" t="s">
        <v>163</v>
      </c>
      <c r="U13" s="78" t="e">
        <f>U15+U16+U14+U18</f>
        <v>#REF!</v>
      </c>
      <c r="V13" s="78" t="s">
        <v>289</v>
      </c>
      <c r="W13" s="78" t="s">
        <v>163</v>
      </c>
      <c r="X13" s="78" t="s">
        <v>163</v>
      </c>
      <c r="Y13" s="78" t="s">
        <v>163</v>
      </c>
      <c r="Z13" s="78"/>
      <c r="AA13" s="78">
        <v>1</v>
      </c>
      <c r="AB13" s="78"/>
      <c r="AC13" s="78"/>
      <c r="AD13" s="78"/>
      <c r="AE13" s="78"/>
    </row>
    <row r="14" spans="1:31" s="46" customFormat="1" ht="50.1" customHeight="1" x14ac:dyDescent="0.15">
      <c r="A14" s="78">
        <v>6</v>
      </c>
      <c r="B14" s="78">
        <v>2</v>
      </c>
      <c r="C14" s="78" t="s">
        <v>165</v>
      </c>
      <c r="D14" s="78" t="s">
        <v>150</v>
      </c>
      <c r="E14" s="78" t="s">
        <v>183</v>
      </c>
      <c r="F14" s="104" t="s">
        <v>184</v>
      </c>
      <c r="G14" s="78" t="s">
        <v>135</v>
      </c>
      <c r="H14" s="78" t="s">
        <v>170</v>
      </c>
      <c r="I14" s="78"/>
      <c r="J14" s="78" t="s">
        <v>286</v>
      </c>
      <c r="K14" s="78" t="s">
        <v>24</v>
      </c>
      <c r="L14" s="78" t="s">
        <v>24</v>
      </c>
      <c r="M14" s="243" t="s">
        <v>287</v>
      </c>
      <c r="N14" s="78" t="s">
        <v>62</v>
      </c>
      <c r="O14" s="78" t="s">
        <v>179</v>
      </c>
      <c r="P14" s="78" t="s">
        <v>64</v>
      </c>
      <c r="Q14" s="78" t="s">
        <v>163</v>
      </c>
      <c r="R14" s="78" t="s">
        <v>163</v>
      </c>
      <c r="S14" s="78" t="s">
        <v>24</v>
      </c>
      <c r="T14" s="78" t="s">
        <v>163</v>
      </c>
      <c r="U14" s="78">
        <v>0.67</v>
      </c>
      <c r="V14" s="78" t="s">
        <v>289</v>
      </c>
      <c r="W14" s="78" t="s">
        <v>163</v>
      </c>
      <c r="X14" s="78" t="s">
        <v>163</v>
      </c>
      <c r="Y14" s="78" t="s">
        <v>163</v>
      </c>
      <c r="Z14" s="78"/>
      <c r="AA14" s="78">
        <v>1</v>
      </c>
      <c r="AB14" s="78"/>
      <c r="AC14" s="78"/>
      <c r="AD14" s="78"/>
      <c r="AE14" s="78"/>
    </row>
    <row r="15" spans="1:31" s="46" customFormat="1" ht="50.1" customHeight="1" x14ac:dyDescent="0.15">
      <c r="A15" s="78">
        <v>7</v>
      </c>
      <c r="B15" s="78">
        <v>2</v>
      </c>
      <c r="C15" s="78" t="s">
        <v>185</v>
      </c>
      <c r="D15" s="78" t="s">
        <v>186</v>
      </c>
      <c r="E15" s="78" t="s">
        <v>187</v>
      </c>
      <c r="F15" s="104" t="s">
        <v>188</v>
      </c>
      <c r="G15" s="78" t="s">
        <v>173</v>
      </c>
      <c r="H15" s="78" t="s">
        <v>170</v>
      </c>
      <c r="I15" s="78"/>
      <c r="J15" s="78" t="s">
        <v>22</v>
      </c>
      <c r="K15" s="78" t="s">
        <v>186</v>
      </c>
      <c r="L15" s="78" t="s">
        <v>22</v>
      </c>
      <c r="M15" s="243" t="s">
        <v>62</v>
      </c>
      <c r="N15" s="78" t="s">
        <v>288</v>
      </c>
      <c r="O15" s="78" t="s">
        <v>188</v>
      </c>
      <c r="P15" s="78" t="s">
        <v>190</v>
      </c>
      <c r="Q15" s="78" t="s">
        <v>163</v>
      </c>
      <c r="R15" s="78" t="s">
        <v>163</v>
      </c>
      <c r="S15" s="78" t="s">
        <v>191</v>
      </c>
      <c r="T15" s="78" t="s">
        <v>163</v>
      </c>
      <c r="U15" s="78">
        <v>1.9599999999999999E-2</v>
      </c>
      <c r="V15" s="78" t="s">
        <v>289</v>
      </c>
      <c r="W15" s="78" t="s">
        <v>163</v>
      </c>
      <c r="X15" s="78" t="s">
        <v>163</v>
      </c>
      <c r="Y15" s="78" t="s">
        <v>163</v>
      </c>
      <c r="Z15" s="78"/>
      <c r="AA15" s="78">
        <v>1</v>
      </c>
      <c r="AB15" s="78"/>
      <c r="AC15" s="78"/>
      <c r="AD15" s="78"/>
      <c r="AE15" s="78"/>
    </row>
    <row r="16" spans="1:31" s="46" customFormat="1" ht="50.1" customHeight="1" x14ac:dyDescent="0.15">
      <c r="A16" s="78">
        <v>8</v>
      </c>
      <c r="B16" s="78">
        <v>2</v>
      </c>
      <c r="C16" s="78" t="s">
        <v>185</v>
      </c>
      <c r="D16" s="78" t="s">
        <v>192</v>
      </c>
      <c r="E16" s="78" t="s">
        <v>193</v>
      </c>
      <c r="F16" s="104" t="s">
        <v>188</v>
      </c>
      <c r="G16" s="78" t="s">
        <v>173</v>
      </c>
      <c r="H16" s="78" t="s">
        <v>170</v>
      </c>
      <c r="I16" s="78"/>
      <c r="J16" s="78" t="s">
        <v>167</v>
      </c>
      <c r="K16" s="78" t="s">
        <v>192</v>
      </c>
      <c r="L16" s="78" t="s">
        <v>167</v>
      </c>
      <c r="M16" s="243" t="s">
        <v>62</v>
      </c>
      <c r="N16" s="78" t="s">
        <v>288</v>
      </c>
      <c r="O16" s="78" t="s">
        <v>188</v>
      </c>
      <c r="P16" s="78" t="s">
        <v>116</v>
      </c>
      <c r="Q16" s="78" t="s">
        <v>163</v>
      </c>
      <c r="R16" s="78" t="s">
        <v>163</v>
      </c>
      <c r="S16" s="78" t="s">
        <v>117</v>
      </c>
      <c r="T16" s="78" t="s">
        <v>163</v>
      </c>
      <c r="U16" s="78">
        <v>1.5599999999999999E-2</v>
      </c>
      <c r="V16" s="78" t="s">
        <v>289</v>
      </c>
      <c r="W16" s="78" t="s">
        <v>163</v>
      </c>
      <c r="X16" s="78" t="s">
        <v>163</v>
      </c>
      <c r="Y16" s="78" t="s">
        <v>163</v>
      </c>
      <c r="Z16" s="78"/>
      <c r="AA16" s="78">
        <v>1</v>
      </c>
      <c r="AB16" s="78"/>
      <c r="AC16" s="78"/>
      <c r="AD16" s="78"/>
      <c r="AE16" s="78"/>
    </row>
    <row r="17" spans="1:32" s="46" customFormat="1" ht="50.1" customHeight="1" x14ac:dyDescent="0.15">
      <c r="A17" s="78">
        <v>9</v>
      </c>
      <c r="B17" s="78">
        <v>2</v>
      </c>
      <c r="C17" s="78" t="s">
        <v>74</v>
      </c>
      <c r="D17" s="78" t="s">
        <v>194</v>
      </c>
      <c r="E17" s="78" t="s">
        <v>195</v>
      </c>
      <c r="F17" s="104" t="s">
        <v>196</v>
      </c>
      <c r="G17" s="78" t="s">
        <v>135</v>
      </c>
      <c r="H17" s="78" t="s">
        <v>166</v>
      </c>
      <c r="I17" s="78"/>
      <c r="J17" s="78" t="s">
        <v>22</v>
      </c>
      <c r="K17" s="78" t="s">
        <v>68</v>
      </c>
      <c r="L17" s="78" t="s">
        <v>22</v>
      </c>
      <c r="M17" s="243" t="s">
        <v>62</v>
      </c>
      <c r="N17" s="78" t="s">
        <v>23</v>
      </c>
      <c r="O17" s="78" t="s">
        <v>188</v>
      </c>
      <c r="P17" s="78" t="s">
        <v>64</v>
      </c>
      <c r="Q17" s="78" t="s">
        <v>163</v>
      </c>
      <c r="R17" s="78" t="s">
        <v>163</v>
      </c>
      <c r="S17" s="78" t="s">
        <v>81</v>
      </c>
      <c r="T17" s="78" t="s">
        <v>163</v>
      </c>
      <c r="U17" s="78">
        <v>0.65</v>
      </c>
      <c r="V17" s="78" t="s">
        <v>289</v>
      </c>
      <c r="W17" s="78" t="s">
        <v>163</v>
      </c>
      <c r="X17" s="78" t="s">
        <v>163</v>
      </c>
      <c r="Y17" s="78" t="s">
        <v>163</v>
      </c>
      <c r="Z17" s="78"/>
      <c r="AA17" s="78">
        <v>1</v>
      </c>
      <c r="AB17" s="78"/>
      <c r="AC17" s="78"/>
      <c r="AD17" s="78"/>
      <c r="AE17" s="78"/>
    </row>
    <row r="18" spans="1:32" s="46" customFormat="1" ht="50.1" customHeight="1" x14ac:dyDescent="0.15">
      <c r="A18" s="78">
        <v>10</v>
      </c>
      <c r="B18" s="78">
        <v>2</v>
      </c>
      <c r="C18" s="78" t="s">
        <v>74</v>
      </c>
      <c r="D18" s="78" t="s">
        <v>197</v>
      </c>
      <c r="E18" s="78" t="s">
        <v>198</v>
      </c>
      <c r="F18" s="104" t="s">
        <v>199</v>
      </c>
      <c r="G18" s="78" t="s">
        <v>22</v>
      </c>
      <c r="H18" s="78" t="s">
        <v>170</v>
      </c>
      <c r="I18" s="78"/>
      <c r="J18" s="78" t="s">
        <v>167</v>
      </c>
      <c r="K18" s="78" t="s">
        <v>197</v>
      </c>
      <c r="L18" s="78" t="s">
        <v>167</v>
      </c>
      <c r="M18" s="243" t="s">
        <v>62</v>
      </c>
      <c r="N18" s="78" t="s">
        <v>23</v>
      </c>
      <c r="O18" s="78" t="s">
        <v>82</v>
      </c>
      <c r="P18" s="78" t="s">
        <v>162</v>
      </c>
      <c r="Q18" s="78" t="s">
        <v>163</v>
      </c>
      <c r="R18" s="78" t="s">
        <v>163</v>
      </c>
      <c r="S18" s="78" t="s">
        <v>200</v>
      </c>
      <c r="T18" s="78" t="s">
        <v>163</v>
      </c>
      <c r="U18" s="78" t="e">
        <f>#REF!+#REF!+#REF!+#REF!+#REF!+#REF!+#REF!+#REF!+#REF!+#REF!+#REF!+#REF!+#REF!+#REF!+#REF!+#REF!+#REF!+#REF!</f>
        <v>#REF!</v>
      </c>
      <c r="V18" s="78" t="s">
        <v>289</v>
      </c>
      <c r="W18" s="78" t="s">
        <v>291</v>
      </c>
      <c r="X18" s="78" t="s">
        <v>163</v>
      </c>
      <c r="Y18" s="78" t="s">
        <v>75</v>
      </c>
      <c r="Z18" s="78"/>
      <c r="AA18" s="78">
        <v>1</v>
      </c>
      <c r="AB18" s="78"/>
      <c r="AC18" s="78"/>
      <c r="AD18" s="78"/>
      <c r="AE18" s="78"/>
    </row>
    <row r="19" spans="1:32" s="46" customFormat="1" ht="50.1" customHeight="1" x14ac:dyDescent="0.15">
      <c r="A19" s="78">
        <v>11</v>
      </c>
      <c r="B19" s="78">
        <v>2</v>
      </c>
      <c r="C19" s="78" t="s">
        <v>165</v>
      </c>
      <c r="D19" s="78" t="s">
        <v>201</v>
      </c>
      <c r="E19" s="78" t="s">
        <v>202</v>
      </c>
      <c r="F19" s="104" t="s">
        <v>203</v>
      </c>
      <c r="G19" s="78" t="s">
        <v>173</v>
      </c>
      <c r="H19" s="78" t="s">
        <v>166</v>
      </c>
      <c r="I19" s="78"/>
      <c r="J19" s="78" t="s">
        <v>22</v>
      </c>
      <c r="K19" s="78" t="s">
        <v>201</v>
      </c>
      <c r="L19" s="78" t="s">
        <v>22</v>
      </c>
      <c r="M19" s="243" t="s">
        <v>62</v>
      </c>
      <c r="N19" s="78" t="s">
        <v>23</v>
      </c>
      <c r="O19" s="78" t="s">
        <v>203</v>
      </c>
      <c r="P19" s="78" t="s">
        <v>64</v>
      </c>
      <c r="Q19" s="78" t="s">
        <v>163</v>
      </c>
      <c r="R19" s="78" t="s">
        <v>163</v>
      </c>
      <c r="S19" s="78" t="s">
        <v>163</v>
      </c>
      <c r="T19" s="78" t="s">
        <v>163</v>
      </c>
      <c r="U19" s="78">
        <v>0.12</v>
      </c>
      <c r="V19" s="78" t="s">
        <v>289</v>
      </c>
      <c r="W19" s="78" t="s">
        <v>163</v>
      </c>
      <c r="X19" s="78" t="s">
        <v>163</v>
      </c>
      <c r="Y19" s="78" t="s">
        <v>163</v>
      </c>
      <c r="Z19" s="78"/>
      <c r="AA19" s="78">
        <v>1</v>
      </c>
      <c r="AB19" s="78"/>
      <c r="AC19" s="78"/>
      <c r="AD19" s="78"/>
      <c r="AE19" s="78"/>
    </row>
    <row r="20" spans="1:32" s="46" customFormat="1" ht="50.1" customHeight="1" x14ac:dyDescent="0.15">
      <c r="A20" s="78">
        <v>12</v>
      </c>
      <c r="B20" s="78">
        <v>2</v>
      </c>
      <c r="C20" s="78" t="s">
        <v>165</v>
      </c>
      <c r="D20" s="78" t="s">
        <v>204</v>
      </c>
      <c r="E20" s="78" t="s">
        <v>205</v>
      </c>
      <c r="F20" s="104" t="s">
        <v>206</v>
      </c>
      <c r="G20" s="78" t="s">
        <v>173</v>
      </c>
      <c r="H20" s="78" t="s">
        <v>170</v>
      </c>
      <c r="I20" s="78"/>
      <c r="J20" s="78" t="s">
        <v>135</v>
      </c>
      <c r="K20" s="78" t="s">
        <v>204</v>
      </c>
      <c r="L20" s="78" t="s">
        <v>135</v>
      </c>
      <c r="M20" s="243" t="s">
        <v>62</v>
      </c>
      <c r="N20" s="78" t="s">
        <v>23</v>
      </c>
      <c r="O20" s="78" t="s">
        <v>161</v>
      </c>
      <c r="P20" s="78" t="s">
        <v>162</v>
      </c>
      <c r="Q20" s="78" t="s">
        <v>163</v>
      </c>
      <c r="R20" s="78" t="s">
        <v>163</v>
      </c>
      <c r="S20" s="78" t="s">
        <v>207</v>
      </c>
      <c r="T20" s="78" t="s">
        <v>163</v>
      </c>
      <c r="U20" s="78" t="s">
        <v>208</v>
      </c>
      <c r="V20" s="78" t="s">
        <v>289</v>
      </c>
      <c r="W20" s="78" t="s">
        <v>163</v>
      </c>
      <c r="X20" s="78" t="s">
        <v>163</v>
      </c>
      <c r="Y20" s="78" t="s">
        <v>163</v>
      </c>
      <c r="Z20" s="78"/>
      <c r="AA20" s="78">
        <v>1</v>
      </c>
      <c r="AB20" s="78"/>
      <c r="AC20" s="78"/>
      <c r="AD20" s="78"/>
      <c r="AE20" s="78"/>
    </row>
    <row r="21" spans="1:32" s="46" customFormat="1" ht="50.1" customHeight="1" x14ac:dyDescent="0.15">
      <c r="A21" s="78">
        <v>13</v>
      </c>
      <c r="B21" s="78">
        <v>2</v>
      </c>
      <c r="C21" s="78" t="s">
        <v>209</v>
      </c>
      <c r="D21" s="78" t="s">
        <v>131</v>
      </c>
      <c r="E21" s="78" t="s">
        <v>128</v>
      </c>
      <c r="F21" s="104" t="s">
        <v>210</v>
      </c>
      <c r="G21" s="78" t="s">
        <v>173</v>
      </c>
      <c r="H21" s="78" t="s">
        <v>170</v>
      </c>
      <c r="I21" s="78"/>
      <c r="J21" s="78" t="s">
        <v>22</v>
      </c>
      <c r="K21" s="78" t="s">
        <v>211</v>
      </c>
      <c r="L21" s="78" t="s">
        <v>22</v>
      </c>
      <c r="M21" s="243" t="s">
        <v>62</v>
      </c>
      <c r="N21" s="78" t="s">
        <v>23</v>
      </c>
      <c r="O21" s="78" t="s">
        <v>84</v>
      </c>
      <c r="P21" s="78" t="s">
        <v>212</v>
      </c>
      <c r="Q21" s="78" t="s">
        <v>163</v>
      </c>
      <c r="R21" s="78" t="s">
        <v>163</v>
      </c>
      <c r="S21" s="78" t="s">
        <v>130</v>
      </c>
      <c r="T21" s="78" t="s">
        <v>163</v>
      </c>
      <c r="U21" s="78">
        <v>5.0999999999999997E-2</v>
      </c>
      <c r="V21" s="78" t="s">
        <v>289</v>
      </c>
      <c r="W21" s="78" t="s">
        <v>163</v>
      </c>
      <c r="X21" s="78" t="s">
        <v>163</v>
      </c>
      <c r="Y21" s="78" t="s">
        <v>163</v>
      </c>
      <c r="Z21" s="78"/>
      <c r="AA21" s="78">
        <v>1</v>
      </c>
      <c r="AB21" s="78"/>
      <c r="AC21" s="78"/>
      <c r="AD21" s="78"/>
      <c r="AE21" s="78"/>
    </row>
    <row r="22" spans="1:32" s="46" customFormat="1" ht="50.1" customHeight="1" x14ac:dyDescent="0.15">
      <c r="A22" s="78">
        <v>14</v>
      </c>
      <c r="B22" s="78">
        <v>2</v>
      </c>
      <c r="C22" s="78" t="s">
        <v>129</v>
      </c>
      <c r="D22" s="78" t="s">
        <v>213</v>
      </c>
      <c r="E22" s="78" t="s">
        <v>214</v>
      </c>
      <c r="F22" s="104" t="s">
        <v>188</v>
      </c>
      <c r="G22" s="78" t="s">
        <v>173</v>
      </c>
      <c r="H22" s="78" t="s">
        <v>170</v>
      </c>
      <c r="I22" s="78"/>
      <c r="J22" s="78" t="s">
        <v>167</v>
      </c>
      <c r="K22" s="78" t="s">
        <v>134</v>
      </c>
      <c r="L22" s="78" t="s">
        <v>167</v>
      </c>
      <c r="M22" s="243" t="s">
        <v>62</v>
      </c>
      <c r="N22" s="78" t="s">
        <v>23</v>
      </c>
      <c r="O22" s="78" t="s">
        <v>215</v>
      </c>
      <c r="P22" s="78" t="s">
        <v>216</v>
      </c>
      <c r="Q22" s="78" t="s">
        <v>163</v>
      </c>
      <c r="R22" s="78" t="s">
        <v>24</v>
      </c>
      <c r="S22" s="78" t="s">
        <v>217</v>
      </c>
      <c r="T22" s="78" t="s">
        <v>163</v>
      </c>
      <c r="U22" s="78">
        <v>1.2999999999999999E-2</v>
      </c>
      <c r="V22" s="78" t="s">
        <v>289</v>
      </c>
      <c r="W22" s="78" t="s">
        <v>163</v>
      </c>
      <c r="X22" s="78" t="s">
        <v>163</v>
      </c>
      <c r="Y22" s="78" t="s">
        <v>163</v>
      </c>
      <c r="Z22" s="78"/>
      <c r="AA22" s="78">
        <v>1</v>
      </c>
      <c r="AB22" s="78"/>
      <c r="AC22" s="78"/>
      <c r="AD22" s="78"/>
      <c r="AE22" s="78"/>
    </row>
    <row r="23" spans="1:32" s="46" customFormat="1" ht="50.1" customHeight="1" x14ac:dyDescent="0.15">
      <c r="A23" s="78">
        <v>15</v>
      </c>
      <c r="B23" s="78">
        <v>2</v>
      </c>
      <c r="C23" s="78" t="s">
        <v>165</v>
      </c>
      <c r="D23" s="78" t="s">
        <v>218</v>
      </c>
      <c r="E23" s="78" t="s">
        <v>219</v>
      </c>
      <c r="F23" s="104" t="s">
        <v>63</v>
      </c>
      <c r="G23" s="78" t="s">
        <v>167</v>
      </c>
      <c r="H23" s="78" t="s">
        <v>170</v>
      </c>
      <c r="I23" s="78"/>
      <c r="J23" s="78" t="s">
        <v>135</v>
      </c>
      <c r="K23" s="78" t="s">
        <v>218</v>
      </c>
      <c r="L23" s="78" t="s">
        <v>135</v>
      </c>
      <c r="M23" s="243" t="s">
        <v>62</v>
      </c>
      <c r="N23" s="78" t="s">
        <v>23</v>
      </c>
      <c r="O23" s="78" t="s">
        <v>63</v>
      </c>
      <c r="P23" s="78" t="s">
        <v>162</v>
      </c>
      <c r="Q23" s="78" t="s">
        <v>163</v>
      </c>
      <c r="R23" s="78" t="s">
        <v>163</v>
      </c>
      <c r="S23" s="78" t="s">
        <v>220</v>
      </c>
      <c r="T23" s="78" t="s">
        <v>163</v>
      </c>
      <c r="U23" s="78" t="e">
        <f>#REF!+#REF!</f>
        <v>#REF!</v>
      </c>
      <c r="V23" s="78" t="s">
        <v>289</v>
      </c>
      <c r="W23" s="78" t="s">
        <v>292</v>
      </c>
      <c r="X23" s="78" t="s">
        <v>163</v>
      </c>
      <c r="Y23" s="78" t="s">
        <v>75</v>
      </c>
      <c r="Z23" s="78"/>
      <c r="AA23" s="78">
        <v>1</v>
      </c>
      <c r="AB23" s="78"/>
      <c r="AC23" s="78"/>
      <c r="AD23" s="78"/>
      <c r="AE23" s="78"/>
    </row>
    <row r="24" spans="1:32" s="46" customFormat="1" ht="50.1" customHeight="1" x14ac:dyDescent="0.15">
      <c r="A24" s="78">
        <v>16</v>
      </c>
      <c r="B24" s="78">
        <v>1</v>
      </c>
      <c r="C24" s="78" t="s">
        <v>165</v>
      </c>
      <c r="D24" s="243" t="s">
        <v>221</v>
      </c>
      <c r="E24" s="243" t="s">
        <v>222</v>
      </c>
      <c r="F24" s="244" t="s">
        <v>199</v>
      </c>
      <c r="G24" s="243" t="s">
        <v>22</v>
      </c>
      <c r="H24" s="243" t="s">
        <v>170</v>
      </c>
      <c r="I24" s="243"/>
      <c r="J24" s="78" t="s">
        <v>167</v>
      </c>
      <c r="K24" s="78" t="s">
        <v>221</v>
      </c>
      <c r="L24" s="78" t="s">
        <v>167</v>
      </c>
      <c r="M24" s="243" t="s">
        <v>62</v>
      </c>
      <c r="N24" s="78" t="s">
        <v>23</v>
      </c>
      <c r="O24" s="78" t="s">
        <v>199</v>
      </c>
      <c r="P24" s="78" t="s">
        <v>162</v>
      </c>
      <c r="Q24" s="78" t="s">
        <v>163</v>
      </c>
      <c r="R24" s="78" t="s">
        <v>163</v>
      </c>
      <c r="S24" s="78" t="s">
        <v>223</v>
      </c>
      <c r="T24" s="78" t="s">
        <v>163</v>
      </c>
      <c r="U24" s="78" t="e">
        <f>#REF!+#REF!+#REF!+#REF!+#REF!+#REF!+#REF!</f>
        <v>#REF!</v>
      </c>
      <c r="V24" s="78" t="s">
        <v>289</v>
      </c>
      <c r="W24" s="78" t="s">
        <v>293</v>
      </c>
      <c r="X24" s="78" t="s">
        <v>163</v>
      </c>
      <c r="Y24" s="78" t="s">
        <v>75</v>
      </c>
      <c r="Z24" s="78"/>
      <c r="AA24" s="78">
        <v>1</v>
      </c>
      <c r="AB24" s="78"/>
      <c r="AC24" s="78"/>
      <c r="AD24" s="78"/>
      <c r="AE24" s="78"/>
    </row>
    <row r="25" spans="1:32" s="46" customFormat="1" ht="50.1" customHeight="1" x14ac:dyDescent="0.15">
      <c r="A25" s="78">
        <v>17</v>
      </c>
      <c r="B25" s="78">
        <v>1</v>
      </c>
      <c r="C25" s="250" t="s">
        <v>165</v>
      </c>
      <c r="D25" s="247" t="s">
        <v>146</v>
      </c>
      <c r="E25" s="247" t="s">
        <v>224</v>
      </c>
      <c r="F25" s="244" t="s">
        <v>199</v>
      </c>
      <c r="G25" s="243" t="s">
        <v>22</v>
      </c>
      <c r="H25" s="243" t="s">
        <v>170</v>
      </c>
      <c r="I25" s="243"/>
      <c r="J25" s="78" t="s">
        <v>285</v>
      </c>
      <c r="K25" s="78" t="s">
        <v>225</v>
      </c>
      <c r="L25" s="78" t="s">
        <v>285</v>
      </c>
      <c r="M25" s="243" t="s">
        <v>62</v>
      </c>
      <c r="N25" s="78" t="s">
        <v>23</v>
      </c>
      <c r="O25" s="78" t="s">
        <v>199</v>
      </c>
      <c r="P25" s="78" t="s">
        <v>64</v>
      </c>
      <c r="Q25" s="78" t="s">
        <v>163</v>
      </c>
      <c r="R25" s="78" t="s">
        <v>24</v>
      </c>
      <c r="S25" s="78" t="s">
        <v>163</v>
      </c>
      <c r="T25" s="78" t="s">
        <v>163</v>
      </c>
      <c r="U25" s="78" t="e">
        <f>SUM(#REF!)</f>
        <v>#REF!</v>
      </c>
      <c r="V25" s="78" t="s">
        <v>289</v>
      </c>
      <c r="W25" s="78" t="s">
        <v>291</v>
      </c>
      <c r="X25" s="78" t="s">
        <v>163</v>
      </c>
      <c r="Y25" s="78" t="s">
        <v>75</v>
      </c>
      <c r="Z25" s="78"/>
      <c r="AA25" s="78">
        <v>1</v>
      </c>
      <c r="AB25" s="78"/>
      <c r="AC25" s="78"/>
      <c r="AD25" s="78"/>
      <c r="AE25" s="78"/>
    </row>
    <row r="26" spans="1:32" s="46" customFormat="1" ht="50.1" customHeight="1" x14ac:dyDescent="0.15">
      <c r="A26" s="78"/>
      <c r="B26" s="78"/>
      <c r="C26" s="250" t="s">
        <v>679</v>
      </c>
      <c r="D26" s="247" t="s">
        <v>685</v>
      </c>
      <c r="E26" s="247" t="s">
        <v>686</v>
      </c>
      <c r="F26" s="244" t="s">
        <v>725</v>
      </c>
      <c r="G26" s="243" t="s">
        <v>22</v>
      </c>
      <c r="H26" s="243" t="s">
        <v>160</v>
      </c>
      <c r="I26" s="243"/>
      <c r="J26" s="78" t="s">
        <v>22</v>
      </c>
      <c r="K26" s="247" t="s">
        <v>685</v>
      </c>
      <c r="L26" s="78" t="s">
        <v>22</v>
      </c>
      <c r="M26" s="243" t="s">
        <v>23</v>
      </c>
      <c r="N26" s="78" t="s">
        <v>62</v>
      </c>
      <c r="O26" s="78" t="s">
        <v>725</v>
      </c>
      <c r="P26" s="78" t="s">
        <v>64</v>
      </c>
      <c r="Q26" s="78" t="s">
        <v>24</v>
      </c>
      <c r="R26" s="78" t="s">
        <v>24</v>
      </c>
      <c r="S26" s="78" t="s">
        <v>726</v>
      </c>
      <c r="T26" s="78"/>
      <c r="U26" s="78">
        <v>0.26169999999999999</v>
      </c>
      <c r="V26" s="78"/>
      <c r="W26" s="78" t="s">
        <v>253</v>
      </c>
      <c r="X26" s="78" t="s">
        <v>24</v>
      </c>
      <c r="Y26" s="78" t="s">
        <v>75</v>
      </c>
      <c r="Z26" s="78"/>
      <c r="AA26" s="78">
        <v>2</v>
      </c>
      <c r="AB26" s="78"/>
      <c r="AC26" s="78"/>
      <c r="AD26" s="78"/>
      <c r="AE26" s="78"/>
    </row>
    <row r="27" spans="1:32" s="46" customFormat="1" ht="50.1" customHeight="1" x14ac:dyDescent="0.15">
      <c r="A27" s="78"/>
      <c r="B27" s="78"/>
      <c r="C27" s="250" t="s">
        <v>679</v>
      </c>
      <c r="D27" s="247" t="s">
        <v>687</v>
      </c>
      <c r="E27" s="247" t="s">
        <v>688</v>
      </c>
      <c r="F27" s="244" t="s">
        <v>725</v>
      </c>
      <c r="G27" s="243" t="s">
        <v>22</v>
      </c>
      <c r="H27" s="243" t="s">
        <v>160</v>
      </c>
      <c r="I27" s="243"/>
      <c r="J27" s="78" t="s">
        <v>22</v>
      </c>
      <c r="K27" s="247" t="s">
        <v>687</v>
      </c>
      <c r="L27" s="78" t="s">
        <v>22</v>
      </c>
      <c r="M27" s="243" t="s">
        <v>23</v>
      </c>
      <c r="N27" s="78" t="s">
        <v>62</v>
      </c>
      <c r="O27" s="78" t="s">
        <v>725</v>
      </c>
      <c r="P27" s="78" t="s">
        <v>64</v>
      </c>
      <c r="Q27" s="78" t="s">
        <v>24</v>
      </c>
      <c r="R27" s="78" t="s">
        <v>24</v>
      </c>
      <c r="S27" s="78" t="s">
        <v>727</v>
      </c>
      <c r="T27" s="78"/>
      <c r="U27" s="78">
        <v>0.27500000000000002</v>
      </c>
      <c r="V27" s="78"/>
      <c r="W27" s="78" t="s">
        <v>253</v>
      </c>
      <c r="X27" s="78" t="s">
        <v>24</v>
      </c>
      <c r="Y27" s="78" t="s">
        <v>75</v>
      </c>
      <c r="Z27" s="78"/>
      <c r="AA27" s="78">
        <v>3</v>
      </c>
      <c r="AB27" s="78"/>
      <c r="AC27" s="78"/>
      <c r="AD27" s="78"/>
      <c r="AE27" s="78"/>
    </row>
    <row r="28" spans="1:32" s="46" customFormat="1" ht="50.1" customHeight="1" x14ac:dyDescent="0.15">
      <c r="A28" s="78">
        <v>18</v>
      </c>
      <c r="B28" s="78">
        <v>1</v>
      </c>
      <c r="C28" s="250" t="s">
        <v>387</v>
      </c>
      <c r="D28" s="247" t="s">
        <v>689</v>
      </c>
      <c r="E28" s="247" t="s">
        <v>690</v>
      </c>
      <c r="F28" s="244" t="s">
        <v>82</v>
      </c>
      <c r="G28" s="243" t="s">
        <v>385</v>
      </c>
      <c r="H28" s="243" t="s">
        <v>160</v>
      </c>
      <c r="I28" s="243"/>
      <c r="J28" s="78"/>
      <c r="K28" s="78" t="s">
        <v>689</v>
      </c>
      <c r="L28" s="78" t="s">
        <v>22</v>
      </c>
      <c r="M28" s="243" t="s">
        <v>62</v>
      </c>
      <c r="N28" s="78" t="s">
        <v>23</v>
      </c>
      <c r="O28" s="78" t="s">
        <v>691</v>
      </c>
      <c r="P28" s="78" t="s">
        <v>64</v>
      </c>
      <c r="Q28" s="78" t="s">
        <v>24</v>
      </c>
      <c r="R28" s="78" t="s">
        <v>24</v>
      </c>
      <c r="S28" s="78" t="s">
        <v>692</v>
      </c>
      <c r="T28" s="78"/>
      <c r="U28" s="78">
        <v>2.5000000000000001E-2</v>
      </c>
      <c r="V28" s="78" t="s">
        <v>657</v>
      </c>
      <c r="W28" s="78"/>
      <c r="X28" s="78" t="s">
        <v>24</v>
      </c>
      <c r="Y28" s="78"/>
      <c r="Z28" s="78" t="s">
        <v>657</v>
      </c>
      <c r="AA28" s="78">
        <v>1</v>
      </c>
      <c r="AB28" s="78"/>
      <c r="AC28" s="78"/>
      <c r="AD28" s="78"/>
      <c r="AE28" s="78"/>
    </row>
    <row r="29" spans="1:32" s="46" customFormat="1" ht="50.1" customHeight="1" x14ac:dyDescent="0.15">
      <c r="A29" s="78">
        <v>19</v>
      </c>
      <c r="B29" s="78">
        <v>1</v>
      </c>
      <c r="C29" s="78" t="s">
        <v>228</v>
      </c>
      <c r="D29" s="78" t="s">
        <v>229</v>
      </c>
      <c r="E29" s="78" t="s">
        <v>230</v>
      </c>
      <c r="F29" s="104" t="s">
        <v>231</v>
      </c>
      <c r="G29" s="78" t="s">
        <v>173</v>
      </c>
      <c r="H29" s="78" t="s">
        <v>170</v>
      </c>
      <c r="I29" s="78"/>
      <c r="J29" s="78" t="s">
        <v>22</v>
      </c>
      <c r="K29" s="78" t="s">
        <v>163</v>
      </c>
      <c r="L29" s="78" t="s">
        <v>22</v>
      </c>
      <c r="M29" s="243" t="s">
        <v>62</v>
      </c>
      <c r="N29" s="78" t="s">
        <v>288</v>
      </c>
      <c r="O29" s="78" t="s">
        <v>203</v>
      </c>
      <c r="P29" s="78" t="s">
        <v>232</v>
      </c>
      <c r="Q29" s="78" t="s">
        <v>163</v>
      </c>
      <c r="R29" s="78" t="s">
        <v>163</v>
      </c>
      <c r="S29" s="78" t="s">
        <v>233</v>
      </c>
      <c r="T29" s="78" t="s">
        <v>163</v>
      </c>
      <c r="U29" s="78">
        <v>2.0000000000000001E-4</v>
      </c>
      <c r="V29" s="78" t="s">
        <v>289</v>
      </c>
      <c r="W29" s="78" t="s">
        <v>294</v>
      </c>
      <c r="X29" s="78" t="s">
        <v>163</v>
      </c>
      <c r="Y29" s="78" t="s">
        <v>163</v>
      </c>
      <c r="Z29" s="78"/>
      <c r="AA29" s="78">
        <v>2</v>
      </c>
      <c r="AB29" s="78"/>
      <c r="AC29" s="78"/>
      <c r="AD29" s="78"/>
      <c r="AE29" s="78"/>
    </row>
    <row r="30" spans="1:32" s="46" customFormat="1" ht="50.1" customHeight="1" x14ac:dyDescent="0.15">
      <c r="A30" s="78">
        <v>20</v>
      </c>
      <c r="B30" s="78">
        <v>1</v>
      </c>
      <c r="C30" s="78" t="s">
        <v>165</v>
      </c>
      <c r="D30" s="78" t="s">
        <v>235</v>
      </c>
      <c r="E30" s="78" t="s">
        <v>236</v>
      </c>
      <c r="F30" s="104" t="s">
        <v>234</v>
      </c>
      <c r="G30" s="78" t="s">
        <v>167</v>
      </c>
      <c r="H30" s="78" t="s">
        <v>170</v>
      </c>
      <c r="I30" s="78"/>
      <c r="J30" s="78" t="s">
        <v>22</v>
      </c>
      <c r="K30" s="78" t="s">
        <v>235</v>
      </c>
      <c r="L30" s="78" t="s">
        <v>22</v>
      </c>
      <c r="M30" s="243" t="s">
        <v>287</v>
      </c>
      <c r="N30" s="78" t="s">
        <v>62</v>
      </c>
      <c r="O30" s="78" t="s">
        <v>234</v>
      </c>
      <c r="P30" s="78" t="s">
        <v>162</v>
      </c>
      <c r="Q30" s="78" t="s">
        <v>163</v>
      </c>
      <c r="R30" s="78" t="s">
        <v>163</v>
      </c>
      <c r="S30" s="78" t="s">
        <v>163</v>
      </c>
      <c r="T30" s="78" t="s">
        <v>163</v>
      </c>
      <c r="U30" s="78">
        <v>0.23</v>
      </c>
      <c r="V30" s="78" t="s">
        <v>289</v>
      </c>
      <c r="W30" s="78" t="s">
        <v>163</v>
      </c>
      <c r="X30" s="78" t="s">
        <v>163</v>
      </c>
      <c r="Y30" s="78" t="s">
        <v>163</v>
      </c>
      <c r="Z30" s="78"/>
      <c r="AA30" s="78">
        <v>1</v>
      </c>
      <c r="AB30" s="78"/>
      <c r="AC30" s="78"/>
      <c r="AD30" s="78"/>
      <c r="AE30" s="78"/>
    </row>
    <row r="31" spans="1:32" s="46" customFormat="1" ht="50.1" customHeight="1" x14ac:dyDescent="0.15">
      <c r="A31" s="78">
        <v>21</v>
      </c>
      <c r="B31" s="78">
        <v>1</v>
      </c>
      <c r="C31" s="78" t="s">
        <v>165</v>
      </c>
      <c r="D31" s="243" t="s">
        <v>237</v>
      </c>
      <c r="E31" s="243" t="s">
        <v>238</v>
      </c>
      <c r="F31" s="244" t="s">
        <v>239</v>
      </c>
      <c r="G31" s="243" t="s">
        <v>173</v>
      </c>
      <c r="H31" s="243" t="s">
        <v>170</v>
      </c>
      <c r="I31" s="243"/>
      <c r="J31" s="78" t="s">
        <v>286</v>
      </c>
      <c r="K31" s="78" t="s">
        <v>237</v>
      </c>
      <c r="L31" s="78" t="s">
        <v>163</v>
      </c>
      <c r="M31" s="243" t="s">
        <v>62</v>
      </c>
      <c r="N31" s="78" t="s">
        <v>23</v>
      </c>
      <c r="O31" s="78" t="s">
        <v>188</v>
      </c>
      <c r="P31" s="78" t="s">
        <v>240</v>
      </c>
      <c r="Q31" s="78" t="s">
        <v>163</v>
      </c>
      <c r="R31" s="78" t="s">
        <v>163</v>
      </c>
      <c r="S31" s="78" t="s">
        <v>241</v>
      </c>
      <c r="T31" s="78" t="s">
        <v>163</v>
      </c>
      <c r="U31" s="78">
        <v>2.3E-2</v>
      </c>
      <c r="V31" s="78" t="s">
        <v>289</v>
      </c>
      <c r="W31" s="78" t="s">
        <v>293</v>
      </c>
      <c r="X31" s="78" t="s">
        <v>295</v>
      </c>
      <c r="Y31" s="78" t="s">
        <v>163</v>
      </c>
      <c r="Z31" s="78"/>
      <c r="AA31" s="78">
        <v>1</v>
      </c>
      <c r="AB31" s="78"/>
      <c r="AC31" s="78"/>
      <c r="AD31" s="78"/>
      <c r="AE31" s="78"/>
    </row>
    <row r="32" spans="1:32" s="150" customFormat="1" ht="54" customHeight="1" x14ac:dyDescent="0.15">
      <c r="A32" s="142">
        <v>105</v>
      </c>
      <c r="B32" s="142">
        <v>1</v>
      </c>
      <c r="C32" s="142" t="s">
        <v>376</v>
      </c>
      <c r="D32" s="245" t="s">
        <v>681</v>
      </c>
      <c r="E32" s="245" t="s">
        <v>682</v>
      </c>
      <c r="F32" s="245" t="s">
        <v>683</v>
      </c>
      <c r="G32" s="245" t="s">
        <v>385</v>
      </c>
      <c r="H32" s="245" t="s">
        <v>380</v>
      </c>
      <c r="I32" s="245"/>
      <c r="J32" s="142" t="s">
        <v>22</v>
      </c>
      <c r="K32" s="142" t="s">
        <v>684</v>
      </c>
      <c r="L32" s="142" t="s">
        <v>22</v>
      </c>
      <c r="M32" s="245" t="s">
        <v>62</v>
      </c>
      <c r="N32" s="142" t="s">
        <v>23</v>
      </c>
      <c r="O32" s="142" t="s">
        <v>82</v>
      </c>
      <c r="P32" s="142" t="s">
        <v>381</v>
      </c>
      <c r="Q32" s="142" t="s">
        <v>24</v>
      </c>
      <c r="R32" s="142" t="s">
        <v>24</v>
      </c>
      <c r="S32" s="142" t="s">
        <v>24</v>
      </c>
      <c r="T32" s="142" t="s">
        <v>24</v>
      </c>
      <c r="U32" s="142" t="s">
        <v>24</v>
      </c>
      <c r="V32" s="142" t="s">
        <v>24</v>
      </c>
      <c r="W32" s="142" t="s">
        <v>24</v>
      </c>
      <c r="X32" s="142" t="s">
        <v>24</v>
      </c>
      <c r="Y32" s="142" t="s">
        <v>24</v>
      </c>
      <c r="Z32" s="142" t="s">
        <v>24</v>
      </c>
      <c r="AA32" s="142">
        <v>1</v>
      </c>
      <c r="AB32" s="142"/>
      <c r="AC32" s="144"/>
      <c r="AD32" s="142"/>
      <c r="AE32" s="142"/>
      <c r="AF32" s="145"/>
    </row>
    <row r="33" spans="1:32" s="46" customFormat="1" ht="50.1" customHeight="1" x14ac:dyDescent="0.15">
      <c r="A33" s="78">
        <v>22</v>
      </c>
      <c r="B33" s="78">
        <v>1</v>
      </c>
      <c r="C33" s="78" t="s">
        <v>165</v>
      </c>
      <c r="D33" s="78" t="s">
        <v>259</v>
      </c>
      <c r="E33" s="78" t="s">
        <v>260</v>
      </c>
      <c r="F33" s="104" t="s">
        <v>261</v>
      </c>
      <c r="G33" s="78" t="s">
        <v>173</v>
      </c>
      <c r="H33" s="78" t="s">
        <v>170</v>
      </c>
      <c r="I33" s="78"/>
      <c r="J33" s="78" t="s">
        <v>286</v>
      </c>
      <c r="K33" s="78" t="s">
        <v>24</v>
      </c>
      <c r="L33" s="78" t="s">
        <v>163</v>
      </c>
      <c r="M33" s="245" t="s">
        <v>62</v>
      </c>
      <c r="N33" s="142" t="s">
        <v>23</v>
      </c>
      <c r="O33" s="78" t="s">
        <v>262</v>
      </c>
      <c r="P33" s="78" t="s">
        <v>262</v>
      </c>
      <c r="Q33" s="78" t="s">
        <v>163</v>
      </c>
      <c r="R33" s="78" t="s">
        <v>163</v>
      </c>
      <c r="S33" s="78" t="s">
        <v>163</v>
      </c>
      <c r="T33" s="78" t="s">
        <v>163</v>
      </c>
      <c r="U33" s="78" t="s">
        <v>163</v>
      </c>
      <c r="V33" s="78" t="s">
        <v>289</v>
      </c>
      <c r="W33" s="78" t="s">
        <v>163</v>
      </c>
      <c r="X33" s="78" t="s">
        <v>163</v>
      </c>
      <c r="Y33" s="78" t="s">
        <v>163</v>
      </c>
      <c r="Z33" s="78"/>
      <c r="AA33" s="78">
        <v>1</v>
      </c>
      <c r="AB33" s="78"/>
      <c r="AC33" s="78"/>
      <c r="AD33" s="78"/>
      <c r="AE33" s="78"/>
    </row>
    <row r="34" spans="1:32" s="46" customFormat="1" ht="50.1" customHeight="1" x14ac:dyDescent="0.15">
      <c r="A34" s="78">
        <v>23</v>
      </c>
      <c r="B34" s="78">
        <v>1</v>
      </c>
      <c r="C34" s="78" t="s">
        <v>165</v>
      </c>
      <c r="D34" s="78" t="s">
        <v>263</v>
      </c>
      <c r="E34" s="78" t="s">
        <v>264</v>
      </c>
      <c r="F34" s="104" t="s">
        <v>282</v>
      </c>
      <c r="G34" s="78" t="s">
        <v>173</v>
      </c>
      <c r="H34" s="78" t="s">
        <v>170</v>
      </c>
      <c r="I34" s="78"/>
      <c r="J34" s="78" t="s">
        <v>286</v>
      </c>
      <c r="K34" s="78" t="s">
        <v>163</v>
      </c>
      <c r="L34" s="78" t="s">
        <v>163</v>
      </c>
      <c r="M34" s="245" t="s">
        <v>62</v>
      </c>
      <c r="N34" s="142" t="s">
        <v>23</v>
      </c>
      <c r="O34" s="78" t="s">
        <v>133</v>
      </c>
      <c r="P34" s="78" t="s">
        <v>262</v>
      </c>
      <c r="Q34" s="78" t="s">
        <v>163</v>
      </c>
      <c r="R34" s="78" t="s">
        <v>163</v>
      </c>
      <c r="S34" s="78" t="s">
        <v>163</v>
      </c>
      <c r="T34" s="78" t="s">
        <v>163</v>
      </c>
      <c r="U34" s="78"/>
      <c r="V34" s="78" t="s">
        <v>289</v>
      </c>
      <c r="W34" s="78" t="s">
        <v>163</v>
      </c>
      <c r="X34" s="78" t="s">
        <v>163</v>
      </c>
      <c r="Y34" s="78" t="s">
        <v>163</v>
      </c>
      <c r="Z34" s="78"/>
      <c r="AA34" s="78">
        <v>1</v>
      </c>
      <c r="AB34" s="78"/>
      <c r="AC34" s="78"/>
      <c r="AD34" s="78"/>
      <c r="AE34" s="78"/>
    </row>
    <row r="35" spans="1:32" ht="50.1" customHeight="1" x14ac:dyDescent="0.15">
      <c r="A35" s="78">
        <v>24</v>
      </c>
      <c r="B35" s="78">
        <v>1</v>
      </c>
      <c r="C35" s="78" t="s">
        <v>165</v>
      </c>
      <c r="D35" s="78" t="s">
        <v>265</v>
      </c>
      <c r="E35" s="78" t="s">
        <v>266</v>
      </c>
      <c r="F35" s="104" t="s">
        <v>282</v>
      </c>
      <c r="G35" s="78" t="s">
        <v>173</v>
      </c>
      <c r="H35" s="78" t="s">
        <v>170</v>
      </c>
      <c r="I35" s="78"/>
      <c r="J35" s="78" t="s">
        <v>286</v>
      </c>
      <c r="K35" s="78" t="s">
        <v>163</v>
      </c>
      <c r="L35" s="78" t="s">
        <v>163</v>
      </c>
      <c r="M35" s="245" t="s">
        <v>62</v>
      </c>
      <c r="N35" s="142" t="s">
        <v>23</v>
      </c>
      <c r="O35" s="78" t="s">
        <v>262</v>
      </c>
      <c r="P35" s="78" t="s">
        <v>262</v>
      </c>
      <c r="Q35" s="78" t="s">
        <v>163</v>
      </c>
      <c r="R35" s="78" t="s">
        <v>163</v>
      </c>
      <c r="S35" s="78" t="s">
        <v>163</v>
      </c>
      <c r="T35" s="78" t="s">
        <v>163</v>
      </c>
      <c r="U35" s="78">
        <v>0.1</v>
      </c>
      <c r="V35" s="78" t="s">
        <v>289</v>
      </c>
      <c r="W35" s="78" t="s">
        <v>163</v>
      </c>
      <c r="X35" s="78" t="s">
        <v>163</v>
      </c>
      <c r="Y35" s="78" t="s">
        <v>163</v>
      </c>
      <c r="Z35" s="78"/>
      <c r="AA35" s="78">
        <v>1</v>
      </c>
      <c r="AB35" s="78"/>
      <c r="AC35" s="78"/>
      <c r="AD35" s="78"/>
      <c r="AE35" s="78"/>
    </row>
    <row r="36" spans="1:32" ht="50.1" customHeight="1" x14ac:dyDescent="0.15">
      <c r="A36" s="78">
        <v>25</v>
      </c>
      <c r="B36" s="78">
        <v>1</v>
      </c>
      <c r="C36" s="78" t="s">
        <v>165</v>
      </c>
      <c r="D36" s="78" t="s">
        <v>267</v>
      </c>
      <c r="E36" s="78" t="s">
        <v>268</v>
      </c>
      <c r="F36" s="104" t="s">
        <v>283</v>
      </c>
      <c r="G36" s="78" t="s">
        <v>173</v>
      </c>
      <c r="H36" s="78" t="s">
        <v>166</v>
      </c>
      <c r="I36" s="78"/>
      <c r="J36" s="78" t="s">
        <v>286</v>
      </c>
      <c r="K36" s="78" t="s">
        <v>163</v>
      </c>
      <c r="L36" s="78" t="s">
        <v>163</v>
      </c>
      <c r="M36" s="245" t="s">
        <v>62</v>
      </c>
      <c r="N36" s="142" t="s">
        <v>23</v>
      </c>
      <c r="O36" s="78" t="s">
        <v>262</v>
      </c>
      <c r="P36" s="78" t="s">
        <v>262</v>
      </c>
      <c r="Q36" s="78" t="s">
        <v>163</v>
      </c>
      <c r="R36" s="78" t="s">
        <v>163</v>
      </c>
      <c r="S36" s="78" t="s">
        <v>163</v>
      </c>
      <c r="T36" s="78" t="s">
        <v>163</v>
      </c>
      <c r="U36" s="78">
        <v>0.1</v>
      </c>
      <c r="V36" s="78" t="s">
        <v>289</v>
      </c>
      <c r="W36" s="78" t="s">
        <v>163</v>
      </c>
      <c r="X36" s="78" t="s">
        <v>163</v>
      </c>
      <c r="Y36" s="78" t="s">
        <v>163</v>
      </c>
      <c r="Z36" s="78"/>
      <c r="AA36" s="78">
        <v>1</v>
      </c>
      <c r="AB36" s="78"/>
      <c r="AC36" s="78"/>
      <c r="AD36" s="78"/>
      <c r="AE36" s="78"/>
    </row>
    <row r="37" spans="1:32" ht="50.1" customHeight="1" x14ac:dyDescent="0.15">
      <c r="A37" s="78">
        <v>26</v>
      </c>
      <c r="B37" s="78">
        <v>1</v>
      </c>
      <c r="C37" s="78" t="s">
        <v>165</v>
      </c>
      <c r="D37" s="243" t="s">
        <v>269</v>
      </c>
      <c r="E37" s="243" t="s">
        <v>270</v>
      </c>
      <c r="F37" s="244" t="s">
        <v>281</v>
      </c>
      <c r="G37" s="243" t="s">
        <v>173</v>
      </c>
      <c r="H37" s="243" t="s">
        <v>170</v>
      </c>
      <c r="I37" s="78"/>
      <c r="J37" s="78" t="s">
        <v>22</v>
      </c>
      <c r="K37" s="78" t="s">
        <v>269</v>
      </c>
      <c r="L37" s="78" t="s">
        <v>22</v>
      </c>
      <c r="M37" s="245" t="s">
        <v>62</v>
      </c>
      <c r="N37" s="142" t="s">
        <v>23</v>
      </c>
      <c r="O37" s="78" t="s">
        <v>272</v>
      </c>
      <c r="P37" s="78" t="s">
        <v>163</v>
      </c>
      <c r="Q37" s="78" t="s">
        <v>163</v>
      </c>
      <c r="R37" s="78" t="s">
        <v>163</v>
      </c>
      <c r="S37" s="78" t="s">
        <v>273</v>
      </c>
      <c r="T37" s="78" t="s">
        <v>163</v>
      </c>
      <c r="U37" s="78">
        <v>0.25430000000000003</v>
      </c>
      <c r="V37" s="78" t="s">
        <v>289</v>
      </c>
      <c r="W37" s="78" t="s">
        <v>163</v>
      </c>
      <c r="X37" s="78" t="s">
        <v>163</v>
      </c>
      <c r="Y37" s="78" t="s">
        <v>163</v>
      </c>
      <c r="Z37" s="78"/>
      <c r="AA37" s="78">
        <v>1</v>
      </c>
      <c r="AB37" s="78"/>
      <c r="AC37" s="78"/>
      <c r="AD37" s="78"/>
      <c r="AE37" s="78"/>
    </row>
    <row r="38" spans="1:32" ht="50.1" customHeight="1" x14ac:dyDescent="0.15">
      <c r="A38" s="78">
        <v>27</v>
      </c>
      <c r="B38" s="78">
        <v>1</v>
      </c>
      <c r="C38" s="78" t="s">
        <v>165</v>
      </c>
      <c r="D38" s="78" t="s">
        <v>274</v>
      </c>
      <c r="E38" s="78" t="s">
        <v>280</v>
      </c>
      <c r="F38" s="104" t="s">
        <v>275</v>
      </c>
      <c r="G38" s="78" t="s">
        <v>173</v>
      </c>
      <c r="H38" s="78" t="s">
        <v>170</v>
      </c>
      <c r="I38" s="78"/>
      <c r="J38" s="78" t="s">
        <v>286</v>
      </c>
      <c r="K38" s="78" t="s">
        <v>163</v>
      </c>
      <c r="L38" s="78" t="s">
        <v>163</v>
      </c>
      <c r="M38" s="243" t="s">
        <v>287</v>
      </c>
      <c r="N38" s="78" t="s">
        <v>62</v>
      </c>
      <c r="O38" s="78" t="s">
        <v>275</v>
      </c>
      <c r="P38" s="78" t="s">
        <v>163</v>
      </c>
      <c r="Q38" s="78" t="s">
        <v>163</v>
      </c>
      <c r="R38" s="78" t="s">
        <v>163</v>
      </c>
      <c r="S38" s="78" t="s">
        <v>163</v>
      </c>
      <c r="T38" s="78" t="s">
        <v>163</v>
      </c>
      <c r="U38" s="78" t="s">
        <v>163</v>
      </c>
      <c r="V38" s="78" t="s">
        <v>289</v>
      </c>
      <c r="W38" s="78" t="s">
        <v>163</v>
      </c>
      <c r="X38" s="78" t="s">
        <v>163</v>
      </c>
      <c r="Y38" s="78" t="s">
        <v>163</v>
      </c>
      <c r="Z38" s="78"/>
      <c r="AA38" s="78">
        <v>1</v>
      </c>
      <c r="AB38" s="78"/>
      <c r="AC38" s="78"/>
      <c r="AD38" s="78"/>
      <c r="AE38" s="78"/>
    </row>
    <row r="39" spans="1:32" ht="50.1" customHeight="1" x14ac:dyDescent="0.15">
      <c r="A39" s="78">
        <v>28</v>
      </c>
      <c r="B39" s="78">
        <v>1</v>
      </c>
      <c r="C39" s="78" t="s">
        <v>276</v>
      </c>
      <c r="D39" s="78" t="s">
        <v>277</v>
      </c>
      <c r="E39" s="78" t="s">
        <v>278</v>
      </c>
      <c r="F39" s="104" t="s">
        <v>279</v>
      </c>
      <c r="G39" s="78" t="s">
        <v>173</v>
      </c>
      <c r="H39" s="78" t="s">
        <v>170</v>
      </c>
      <c r="I39" s="78" t="s">
        <v>163</v>
      </c>
      <c r="J39" s="78" t="s">
        <v>286</v>
      </c>
      <c r="K39" s="78" t="s">
        <v>163</v>
      </c>
      <c r="L39" s="78" t="s">
        <v>163</v>
      </c>
      <c r="M39" s="243" t="s">
        <v>23</v>
      </c>
      <c r="N39" s="78" t="s">
        <v>62</v>
      </c>
      <c r="O39" s="78" t="s">
        <v>24</v>
      </c>
      <c r="P39" s="78" t="s">
        <v>24</v>
      </c>
      <c r="Q39" s="78" t="s">
        <v>163</v>
      </c>
      <c r="R39" s="78" t="s">
        <v>163</v>
      </c>
      <c r="S39" s="78" t="s">
        <v>163</v>
      </c>
      <c r="T39" s="78" t="s">
        <v>163</v>
      </c>
      <c r="U39" s="78" t="s">
        <v>163</v>
      </c>
      <c r="V39" s="78" t="s">
        <v>289</v>
      </c>
      <c r="W39" s="78" t="s">
        <v>163</v>
      </c>
      <c r="X39" s="78" t="s">
        <v>163</v>
      </c>
      <c r="Y39" s="78" t="s">
        <v>163</v>
      </c>
      <c r="Z39" s="78"/>
      <c r="AA39" s="78">
        <v>1</v>
      </c>
      <c r="AB39" s="78"/>
      <c r="AC39" s="78"/>
      <c r="AD39" s="78"/>
      <c r="AE39" s="78"/>
    </row>
    <row r="40" spans="1:32" s="147" customFormat="1" ht="39.950000000000003" customHeight="1" x14ac:dyDescent="0.15">
      <c r="A40" s="168">
        <v>33</v>
      </c>
      <c r="B40" s="249">
        <v>1</v>
      </c>
      <c r="C40" s="249" t="s">
        <v>21</v>
      </c>
      <c r="D40" s="251" t="s">
        <v>658</v>
      </c>
      <c r="E40" s="251" t="s">
        <v>659</v>
      </c>
      <c r="F40" s="251" t="s">
        <v>660</v>
      </c>
      <c r="G40" s="251" t="s">
        <v>661</v>
      </c>
      <c r="H40" s="251" t="s">
        <v>662</v>
      </c>
      <c r="I40" s="168"/>
      <c r="J40" s="168" t="s">
        <v>653</v>
      </c>
      <c r="K40" s="168" t="s">
        <v>657</v>
      </c>
      <c r="L40" s="168" t="s">
        <v>653</v>
      </c>
      <c r="M40" s="251" t="s">
        <v>654</v>
      </c>
      <c r="N40" s="249" t="s">
        <v>663</v>
      </c>
      <c r="O40" s="249" t="s">
        <v>655</v>
      </c>
      <c r="P40" s="249" t="s">
        <v>656</v>
      </c>
      <c r="Q40" s="249" t="s">
        <v>657</v>
      </c>
      <c r="R40" s="249" t="s">
        <v>657</v>
      </c>
      <c r="S40" s="249" t="s">
        <v>664</v>
      </c>
      <c r="T40" s="249" t="s">
        <v>657</v>
      </c>
      <c r="U40" s="249" t="s">
        <v>657</v>
      </c>
      <c r="V40" s="249" t="s">
        <v>665</v>
      </c>
      <c r="W40" s="249" t="s">
        <v>657</v>
      </c>
      <c r="X40" s="249" t="s">
        <v>657</v>
      </c>
      <c r="Y40" s="249" t="s">
        <v>657</v>
      </c>
      <c r="Z40" s="249" t="s">
        <v>657</v>
      </c>
      <c r="AA40" s="249">
        <v>1</v>
      </c>
      <c r="AB40" s="249"/>
      <c r="AC40" s="157"/>
    </row>
    <row r="41" spans="1:32" s="147" customFormat="1" ht="39.950000000000003" customHeight="1" x14ac:dyDescent="0.15">
      <c r="A41" s="168">
        <v>35</v>
      </c>
      <c r="B41" s="249">
        <v>2</v>
      </c>
      <c r="C41" s="249" t="s">
        <v>21</v>
      </c>
      <c r="D41" s="168" t="s">
        <v>666</v>
      </c>
      <c r="E41" s="168" t="s">
        <v>667</v>
      </c>
      <c r="F41" s="168" t="s">
        <v>668</v>
      </c>
      <c r="G41" s="168" t="s">
        <v>661</v>
      </c>
      <c r="H41" s="168" t="s">
        <v>662</v>
      </c>
      <c r="I41" s="168"/>
      <c r="J41" s="168" t="s">
        <v>653</v>
      </c>
      <c r="K41" s="168" t="s">
        <v>657</v>
      </c>
      <c r="L41" s="168" t="s">
        <v>653</v>
      </c>
      <c r="M41" s="251" t="s">
        <v>654</v>
      </c>
      <c r="N41" s="249" t="s">
        <v>663</v>
      </c>
      <c r="O41" s="249" t="s">
        <v>655</v>
      </c>
      <c r="P41" s="249" t="s">
        <v>656</v>
      </c>
      <c r="Q41" s="249" t="s">
        <v>657</v>
      </c>
      <c r="R41" s="249" t="s">
        <v>657</v>
      </c>
      <c r="S41" s="249" t="s">
        <v>669</v>
      </c>
      <c r="T41" s="249" t="s">
        <v>657</v>
      </c>
      <c r="U41" s="249" t="s">
        <v>657</v>
      </c>
      <c r="V41" s="249" t="s">
        <v>665</v>
      </c>
      <c r="W41" s="249" t="s">
        <v>657</v>
      </c>
      <c r="X41" s="249" t="s">
        <v>657</v>
      </c>
      <c r="Y41" s="249" t="s">
        <v>657</v>
      </c>
      <c r="Z41" s="249" t="s">
        <v>657</v>
      </c>
      <c r="AA41" s="249">
        <v>1</v>
      </c>
      <c r="AB41" s="249"/>
      <c r="AC41" s="157"/>
    </row>
    <row r="42" spans="1:32" s="147" customFormat="1" ht="39.950000000000003" customHeight="1" x14ac:dyDescent="0.15">
      <c r="A42" s="168">
        <v>36</v>
      </c>
      <c r="B42" s="249">
        <v>2</v>
      </c>
      <c r="C42" s="249" t="s">
        <v>21</v>
      </c>
      <c r="D42" s="168" t="s">
        <v>670</v>
      </c>
      <c r="E42" s="168" t="s">
        <v>671</v>
      </c>
      <c r="F42" s="168" t="s">
        <v>672</v>
      </c>
      <c r="G42" s="168" t="s">
        <v>661</v>
      </c>
      <c r="H42" s="168" t="s">
        <v>662</v>
      </c>
      <c r="I42" s="168"/>
      <c r="J42" s="168" t="s">
        <v>653</v>
      </c>
      <c r="K42" s="168" t="s">
        <v>670</v>
      </c>
      <c r="L42" s="168" t="s">
        <v>653</v>
      </c>
      <c r="M42" s="251" t="s">
        <v>728</v>
      </c>
      <c r="N42" s="249" t="s">
        <v>654</v>
      </c>
      <c r="O42" s="249" t="s">
        <v>673</v>
      </c>
      <c r="P42" s="249" t="s">
        <v>656</v>
      </c>
      <c r="Q42" s="249" t="s">
        <v>657</v>
      </c>
      <c r="R42" s="249" t="s">
        <v>657</v>
      </c>
      <c r="S42" s="249" t="s">
        <v>674</v>
      </c>
      <c r="T42" s="249" t="s">
        <v>657</v>
      </c>
      <c r="U42" s="249">
        <v>0.53900000000000003</v>
      </c>
      <c r="V42" s="249" t="s">
        <v>665</v>
      </c>
      <c r="W42" s="249" t="s">
        <v>657</v>
      </c>
      <c r="X42" s="249" t="s">
        <v>657</v>
      </c>
      <c r="Y42" s="249" t="s">
        <v>657</v>
      </c>
      <c r="Z42" s="249" t="s">
        <v>657</v>
      </c>
      <c r="AA42" s="249" t="s">
        <v>675</v>
      </c>
      <c r="AB42" s="249"/>
      <c r="AC42" s="157"/>
    </row>
    <row r="43" spans="1:32" s="146" customFormat="1" ht="45" customHeight="1" x14ac:dyDescent="0.15">
      <c r="A43" s="142">
        <v>60</v>
      </c>
      <c r="B43" s="142">
        <v>2</v>
      </c>
      <c r="C43" s="245" t="s">
        <v>392</v>
      </c>
      <c r="D43" s="245" t="s">
        <v>693</v>
      </c>
      <c r="E43" s="246" t="s">
        <v>694</v>
      </c>
      <c r="F43" s="245" t="s">
        <v>695</v>
      </c>
      <c r="G43" s="142" t="s">
        <v>385</v>
      </c>
      <c r="H43" s="142" t="s">
        <v>380</v>
      </c>
      <c r="I43" s="142"/>
      <c r="J43" s="142" t="s">
        <v>22</v>
      </c>
      <c r="K43" s="142" t="s">
        <v>696</v>
      </c>
      <c r="L43" s="142" t="s">
        <v>22</v>
      </c>
      <c r="M43" s="245" t="s">
        <v>62</v>
      </c>
      <c r="N43" s="142" t="s">
        <v>23</v>
      </c>
      <c r="O43" s="142" t="s">
        <v>82</v>
      </c>
      <c r="P43" s="142" t="s">
        <v>381</v>
      </c>
      <c r="Q43" s="142" t="s">
        <v>24</v>
      </c>
      <c r="R43" s="142" t="s">
        <v>24</v>
      </c>
      <c r="S43" s="142" t="s">
        <v>24</v>
      </c>
      <c r="T43" s="142" t="s">
        <v>24</v>
      </c>
      <c r="U43" s="142" t="s">
        <v>24</v>
      </c>
      <c r="V43" s="142" t="s">
        <v>24</v>
      </c>
      <c r="W43" s="142" t="s">
        <v>24</v>
      </c>
      <c r="X43" s="142" t="s">
        <v>24</v>
      </c>
      <c r="Y43" s="142" t="s">
        <v>24</v>
      </c>
      <c r="Z43" s="142" t="s">
        <v>24</v>
      </c>
      <c r="AA43" s="142">
        <v>1</v>
      </c>
      <c r="AB43" s="142"/>
      <c r="AC43" s="142"/>
      <c r="AD43" s="142"/>
      <c r="AE43" s="142"/>
      <c r="AF43" s="145"/>
    </row>
    <row r="44" spans="1:32" s="174" customFormat="1" ht="50.1" customHeight="1" x14ac:dyDescent="0.15">
      <c r="A44" s="142">
        <v>61</v>
      </c>
      <c r="B44" s="158">
        <v>1</v>
      </c>
      <c r="C44" s="253" t="s">
        <v>226</v>
      </c>
      <c r="D44" s="253" t="s">
        <v>697</v>
      </c>
      <c r="E44" s="254" t="s">
        <v>698</v>
      </c>
      <c r="F44" s="254" t="s">
        <v>70</v>
      </c>
      <c r="G44" s="158" t="s">
        <v>135</v>
      </c>
      <c r="H44" s="158" t="s">
        <v>160</v>
      </c>
      <c r="I44" s="158"/>
      <c r="J44" s="142" t="s">
        <v>22</v>
      </c>
      <c r="K44" s="158" t="s">
        <v>24</v>
      </c>
      <c r="L44" s="158" t="s">
        <v>24</v>
      </c>
      <c r="M44" s="253" t="s">
        <v>62</v>
      </c>
      <c r="N44" s="158" t="s">
        <v>23</v>
      </c>
      <c r="O44" s="158" t="s">
        <v>70</v>
      </c>
      <c r="P44" s="158" t="s">
        <v>24</v>
      </c>
      <c r="Q44" s="158" t="s">
        <v>24</v>
      </c>
      <c r="R44" s="158" t="s">
        <v>24</v>
      </c>
      <c r="S44" s="158" t="s">
        <v>699</v>
      </c>
      <c r="T44" s="158" t="s">
        <v>24</v>
      </c>
      <c r="U44" s="142" t="s">
        <v>24</v>
      </c>
      <c r="V44" s="158" t="s">
        <v>289</v>
      </c>
      <c r="W44" s="158" t="s">
        <v>24</v>
      </c>
      <c r="X44" s="158" t="s">
        <v>24</v>
      </c>
      <c r="Y44" s="158" t="s">
        <v>24</v>
      </c>
      <c r="Z44" s="158"/>
      <c r="AA44" s="158">
        <v>1</v>
      </c>
      <c r="AB44" s="158"/>
      <c r="AC44" s="158"/>
      <c r="AD44" s="158"/>
      <c r="AE44" s="158"/>
      <c r="AF44" s="252"/>
    </row>
    <row r="45" spans="1:32" s="146" customFormat="1" ht="64.5" customHeight="1" x14ac:dyDescent="0.15">
      <c r="A45" s="78">
        <v>32</v>
      </c>
      <c r="B45" s="155">
        <v>1</v>
      </c>
      <c r="C45" s="245" t="s">
        <v>376</v>
      </c>
      <c r="D45" s="245" t="s">
        <v>377</v>
      </c>
      <c r="E45" s="246" t="s">
        <v>378</v>
      </c>
      <c r="F45" s="246" t="s">
        <v>379</v>
      </c>
      <c r="G45" s="142" t="s">
        <v>135</v>
      </c>
      <c r="H45" s="142" t="s">
        <v>380</v>
      </c>
      <c r="I45" s="142"/>
      <c r="J45" s="142" t="s">
        <v>22</v>
      </c>
      <c r="K45" s="142" t="s">
        <v>377</v>
      </c>
      <c r="L45" s="142" t="s">
        <v>22</v>
      </c>
      <c r="M45" s="245" t="s">
        <v>23</v>
      </c>
      <c r="N45" s="155" t="s">
        <v>62</v>
      </c>
      <c r="O45" s="155" t="s">
        <v>82</v>
      </c>
      <c r="P45" s="155" t="s">
        <v>381</v>
      </c>
      <c r="Q45" s="155" t="s">
        <v>24</v>
      </c>
      <c r="R45" s="155" t="s">
        <v>24</v>
      </c>
      <c r="S45" s="155" t="s">
        <v>24</v>
      </c>
      <c r="T45" s="155" t="s">
        <v>24</v>
      </c>
      <c r="U45" s="155" t="s">
        <v>24</v>
      </c>
      <c r="V45" s="155" t="s">
        <v>382</v>
      </c>
      <c r="W45" s="155" t="s">
        <v>24</v>
      </c>
      <c r="X45" s="155" t="s">
        <v>24</v>
      </c>
      <c r="Y45" s="155" t="s">
        <v>24</v>
      </c>
      <c r="Z45" s="155" t="s">
        <v>24</v>
      </c>
      <c r="AA45" s="155">
        <v>1</v>
      </c>
      <c r="AB45" s="155"/>
      <c r="AC45" s="155"/>
      <c r="AD45" s="142"/>
      <c r="AE45" s="142"/>
    </row>
    <row r="46" spans="1:32" s="146" customFormat="1" ht="64.5" customHeight="1" x14ac:dyDescent="0.15">
      <c r="A46" s="78">
        <v>33</v>
      </c>
      <c r="B46" s="155">
        <v>2</v>
      </c>
      <c r="C46" s="155" t="s">
        <v>679</v>
      </c>
      <c r="D46" s="245"/>
      <c r="E46" s="246" t="s">
        <v>680</v>
      </c>
      <c r="F46" s="246" t="s">
        <v>678</v>
      </c>
      <c r="G46" s="245" t="s">
        <v>135</v>
      </c>
      <c r="H46" s="245" t="s">
        <v>677</v>
      </c>
      <c r="I46" s="245"/>
      <c r="J46" s="142" t="s">
        <v>22</v>
      </c>
      <c r="K46" s="142"/>
      <c r="L46" s="142" t="s">
        <v>22</v>
      </c>
      <c r="M46" s="245" t="s">
        <v>23</v>
      </c>
      <c r="N46" s="155" t="s">
        <v>62</v>
      </c>
      <c r="O46" s="155" t="s">
        <v>676</v>
      </c>
      <c r="P46" s="155" t="s">
        <v>724</v>
      </c>
      <c r="Q46" s="155"/>
      <c r="R46" s="155"/>
      <c r="S46" s="155" t="s">
        <v>723</v>
      </c>
      <c r="T46" s="155"/>
      <c r="U46" s="155">
        <v>5.2400000000000002E-2</v>
      </c>
      <c r="V46" s="155"/>
      <c r="W46" s="155"/>
      <c r="X46" s="155"/>
      <c r="Y46" s="155"/>
      <c r="Z46" s="155"/>
      <c r="AA46" s="155">
        <v>4</v>
      </c>
      <c r="AB46" s="155"/>
      <c r="AC46" s="155"/>
      <c r="AD46" s="142"/>
      <c r="AE46" s="142"/>
    </row>
    <row r="47" spans="1:32" s="157" customFormat="1" ht="39.950000000000003" customHeight="1" x14ac:dyDescent="0.15">
      <c r="A47" s="78">
        <v>34</v>
      </c>
      <c r="B47" s="155">
        <v>1</v>
      </c>
      <c r="C47" s="155" t="s">
        <v>376</v>
      </c>
      <c r="D47" s="245" t="s">
        <v>383</v>
      </c>
      <c r="E47" s="246" t="s">
        <v>384</v>
      </c>
      <c r="F47" s="245"/>
      <c r="G47" s="155" t="s">
        <v>385</v>
      </c>
      <c r="H47" s="155" t="s">
        <v>380</v>
      </c>
      <c r="I47" s="155"/>
      <c r="J47" s="155" t="s">
        <v>22</v>
      </c>
      <c r="K47" s="155" t="s">
        <v>383</v>
      </c>
      <c r="L47" s="155" t="s">
        <v>22</v>
      </c>
      <c r="M47" s="245" t="s">
        <v>23</v>
      </c>
      <c r="N47" s="155" t="s">
        <v>62</v>
      </c>
      <c r="O47" s="155" t="s">
        <v>79</v>
      </c>
      <c r="P47" s="155"/>
      <c r="Q47" s="155" t="s">
        <v>24</v>
      </c>
      <c r="R47" s="155" t="s">
        <v>24</v>
      </c>
      <c r="S47" s="155" t="s">
        <v>24</v>
      </c>
      <c r="T47" s="155" t="s">
        <v>24</v>
      </c>
      <c r="U47" s="155" t="s">
        <v>24</v>
      </c>
      <c r="V47" s="155" t="s">
        <v>24</v>
      </c>
      <c r="W47" s="155" t="s">
        <v>253</v>
      </c>
      <c r="X47" s="155" t="s">
        <v>295</v>
      </c>
      <c r="Y47" s="155" t="s">
        <v>24</v>
      </c>
      <c r="Z47" s="155" t="s">
        <v>386</v>
      </c>
      <c r="AA47" s="155">
        <v>1</v>
      </c>
      <c r="AB47" s="155"/>
      <c r="AC47" s="155"/>
      <c r="AD47" s="155"/>
      <c r="AE47" s="155"/>
    </row>
    <row r="48" spans="1:32" s="157" customFormat="1" ht="39.950000000000003" customHeight="1" x14ac:dyDescent="0.15">
      <c r="A48" s="78">
        <v>35</v>
      </c>
      <c r="B48" s="155">
        <v>1</v>
      </c>
      <c r="C48" s="155" t="s">
        <v>387</v>
      </c>
      <c r="D48" s="245" t="s">
        <v>388</v>
      </c>
      <c r="E48" s="246" t="s">
        <v>389</v>
      </c>
      <c r="F48" s="245" t="s">
        <v>24</v>
      </c>
      <c r="G48" s="155" t="s">
        <v>385</v>
      </c>
      <c r="H48" s="155" t="s">
        <v>380</v>
      </c>
      <c r="I48" s="155"/>
      <c r="J48" s="155" t="s">
        <v>22</v>
      </c>
      <c r="K48" s="155" t="s">
        <v>390</v>
      </c>
      <c r="L48" s="155" t="s">
        <v>22</v>
      </c>
      <c r="M48" s="245" t="s">
        <v>23</v>
      </c>
      <c r="N48" s="155" t="s">
        <v>62</v>
      </c>
      <c r="O48" s="155" t="s">
        <v>79</v>
      </c>
      <c r="P48" s="155" t="s">
        <v>391</v>
      </c>
      <c r="Q48" s="155" t="s">
        <v>24</v>
      </c>
      <c r="R48" s="155" t="s">
        <v>24</v>
      </c>
      <c r="S48" s="155" t="s">
        <v>24</v>
      </c>
      <c r="T48" s="155" t="s">
        <v>24</v>
      </c>
      <c r="U48" s="248">
        <v>0.316</v>
      </c>
      <c r="V48" s="155" t="s">
        <v>24</v>
      </c>
      <c r="W48" s="155" t="s">
        <v>253</v>
      </c>
      <c r="X48" s="155" t="s">
        <v>295</v>
      </c>
      <c r="Y48" s="155" t="s">
        <v>24</v>
      </c>
      <c r="Z48" s="155" t="s">
        <v>24</v>
      </c>
      <c r="AA48" s="155">
        <v>1</v>
      </c>
      <c r="AB48" s="155"/>
      <c r="AC48" s="155"/>
      <c r="AD48" s="155"/>
      <c r="AE48" s="155"/>
    </row>
    <row r="49" spans="1:31" s="157" customFormat="1" ht="39.950000000000003" customHeight="1" x14ac:dyDescent="0.15">
      <c r="A49" s="78">
        <v>36</v>
      </c>
      <c r="B49" s="155">
        <v>1</v>
      </c>
      <c r="C49" s="155" t="s">
        <v>392</v>
      </c>
      <c r="D49" s="245" t="s">
        <v>393</v>
      </c>
      <c r="E49" s="246" t="s">
        <v>394</v>
      </c>
      <c r="F49" s="245" t="s">
        <v>24</v>
      </c>
      <c r="G49" s="155" t="s">
        <v>385</v>
      </c>
      <c r="H49" s="155" t="s">
        <v>380</v>
      </c>
      <c r="I49" s="155"/>
      <c r="J49" s="155" t="s">
        <v>22</v>
      </c>
      <c r="K49" s="155" t="s">
        <v>395</v>
      </c>
      <c r="L49" s="155" t="s">
        <v>22</v>
      </c>
      <c r="M49" s="245" t="s">
        <v>62</v>
      </c>
      <c r="N49" s="155" t="s">
        <v>23</v>
      </c>
      <c r="O49" s="155" t="s">
        <v>79</v>
      </c>
      <c r="P49" s="155" t="s">
        <v>391</v>
      </c>
      <c r="Q49" s="155" t="s">
        <v>24</v>
      </c>
      <c r="R49" s="155" t="s">
        <v>24</v>
      </c>
      <c r="S49" s="155" t="s">
        <v>24</v>
      </c>
      <c r="T49" s="155" t="s">
        <v>24</v>
      </c>
      <c r="U49" s="248">
        <v>0.12</v>
      </c>
      <c r="V49" s="155" t="s">
        <v>24</v>
      </c>
      <c r="W49" s="155" t="s">
        <v>253</v>
      </c>
      <c r="X49" s="155" t="s">
        <v>295</v>
      </c>
      <c r="Y49" s="155" t="s">
        <v>24</v>
      </c>
      <c r="Z49" s="155" t="s">
        <v>24</v>
      </c>
      <c r="AA49" s="155">
        <v>1</v>
      </c>
      <c r="AB49" s="155"/>
      <c r="AC49" s="155"/>
      <c r="AD49" s="155"/>
      <c r="AE49" s="155"/>
    </row>
    <row r="50" spans="1:31" s="150" customFormat="1" ht="39.950000000000003" customHeight="1" x14ac:dyDescent="0.15">
      <c r="A50" s="78">
        <v>37</v>
      </c>
      <c r="B50" s="155">
        <v>1</v>
      </c>
      <c r="C50" s="155" t="s">
        <v>129</v>
      </c>
      <c r="D50" s="245" t="s">
        <v>400</v>
      </c>
      <c r="E50" s="246" t="s">
        <v>401</v>
      </c>
      <c r="F50" s="245" t="s">
        <v>402</v>
      </c>
      <c r="G50" s="142" t="s">
        <v>385</v>
      </c>
      <c r="H50" s="142" t="s">
        <v>380</v>
      </c>
      <c r="I50" s="142"/>
      <c r="J50" s="142" t="s">
        <v>22</v>
      </c>
      <c r="K50" s="142" t="s">
        <v>400</v>
      </c>
      <c r="L50" s="142" t="s">
        <v>22</v>
      </c>
      <c r="M50" s="245" t="s">
        <v>62</v>
      </c>
      <c r="N50" s="155" t="s">
        <v>23</v>
      </c>
      <c r="O50" s="148" t="s">
        <v>396</v>
      </c>
      <c r="P50" s="148" t="s">
        <v>397</v>
      </c>
      <c r="Q50" s="155" t="s">
        <v>24</v>
      </c>
      <c r="R50" s="155" t="s">
        <v>24</v>
      </c>
      <c r="S50" s="155" t="s">
        <v>24</v>
      </c>
      <c r="T50" s="155" t="s">
        <v>24</v>
      </c>
      <c r="U50" s="149" t="s">
        <v>398</v>
      </c>
      <c r="V50" s="155" t="s">
        <v>24</v>
      </c>
      <c r="W50" s="155" t="s">
        <v>24</v>
      </c>
      <c r="X50" s="155" t="s">
        <v>24</v>
      </c>
      <c r="Y50" s="148" t="s">
        <v>399</v>
      </c>
      <c r="Z50" s="155" t="s">
        <v>24</v>
      </c>
      <c r="AA50" s="155">
        <v>1</v>
      </c>
      <c r="AB50" s="155"/>
      <c r="AC50" s="155"/>
      <c r="AD50" s="142"/>
      <c r="AE50" s="142"/>
    </row>
    <row r="51" spans="1:31" s="147" customFormat="1" ht="39.950000000000003" customHeight="1" x14ac:dyDescent="0.15">
      <c r="A51" s="78">
        <v>38</v>
      </c>
      <c r="B51" s="155">
        <v>1</v>
      </c>
      <c r="C51" s="155" t="s">
        <v>24</v>
      </c>
      <c r="D51" s="142" t="s">
        <v>403</v>
      </c>
      <c r="E51" s="143" t="s">
        <v>404</v>
      </c>
      <c r="F51" s="142" t="s">
        <v>24</v>
      </c>
      <c r="G51" s="142" t="s">
        <v>385</v>
      </c>
      <c r="H51" s="142" t="s">
        <v>380</v>
      </c>
      <c r="I51" s="142"/>
      <c r="J51" s="142" t="s">
        <v>22</v>
      </c>
      <c r="K51" s="142" t="s">
        <v>403</v>
      </c>
      <c r="L51" s="142" t="s">
        <v>22</v>
      </c>
      <c r="M51" s="245" t="s">
        <v>62</v>
      </c>
      <c r="N51" s="155" t="s">
        <v>23</v>
      </c>
      <c r="O51" s="155" t="s">
        <v>215</v>
      </c>
      <c r="P51" s="155" t="s">
        <v>405</v>
      </c>
      <c r="Q51" s="155" t="s">
        <v>24</v>
      </c>
      <c r="R51" s="155" t="s">
        <v>24</v>
      </c>
      <c r="S51" s="155" t="s">
        <v>406</v>
      </c>
      <c r="T51" s="155" t="s">
        <v>24</v>
      </c>
      <c r="U51" s="248">
        <v>1E-4</v>
      </c>
      <c r="V51" s="155" t="s">
        <v>24</v>
      </c>
      <c r="W51" s="155" t="s">
        <v>24</v>
      </c>
      <c r="X51" s="155" t="s">
        <v>24</v>
      </c>
      <c r="Y51" s="155" t="s">
        <v>24</v>
      </c>
      <c r="Z51" s="155" t="s">
        <v>24</v>
      </c>
      <c r="AA51" s="155">
        <v>5</v>
      </c>
      <c r="AB51" s="155"/>
      <c r="AC51" s="155"/>
      <c r="AD51" s="142"/>
      <c r="AE51" s="142"/>
    </row>
    <row r="52" spans="1:31" s="147" customFormat="1" ht="39.950000000000003" customHeight="1" x14ac:dyDescent="0.15">
      <c r="A52" s="78">
        <v>39</v>
      </c>
      <c r="B52" s="155">
        <v>1</v>
      </c>
      <c r="C52" s="155" t="s">
        <v>24</v>
      </c>
      <c r="D52" s="142" t="s">
        <v>407</v>
      </c>
      <c r="E52" s="143" t="s">
        <v>408</v>
      </c>
      <c r="F52" s="142" t="s">
        <v>24</v>
      </c>
      <c r="G52" s="142" t="s">
        <v>385</v>
      </c>
      <c r="H52" s="142" t="s">
        <v>380</v>
      </c>
      <c r="I52" s="142"/>
      <c r="J52" s="142" t="s">
        <v>22</v>
      </c>
      <c r="K52" s="142" t="s">
        <v>407</v>
      </c>
      <c r="L52" s="142" t="s">
        <v>22</v>
      </c>
      <c r="M52" s="245" t="s">
        <v>62</v>
      </c>
      <c r="N52" s="155" t="s">
        <v>23</v>
      </c>
      <c r="O52" s="155" t="s">
        <v>79</v>
      </c>
      <c r="P52" s="155" t="s">
        <v>409</v>
      </c>
      <c r="Q52" s="155" t="s">
        <v>24</v>
      </c>
      <c r="R52" s="155" t="s">
        <v>24</v>
      </c>
      <c r="S52" s="155" t="s">
        <v>410</v>
      </c>
      <c r="T52" s="155" t="s">
        <v>24</v>
      </c>
      <c r="U52" s="248">
        <v>6.9999999999999999E-4</v>
      </c>
      <c r="V52" s="155" t="s">
        <v>24</v>
      </c>
      <c r="W52" s="155" t="s">
        <v>24</v>
      </c>
      <c r="X52" s="155" t="s">
        <v>24</v>
      </c>
      <c r="Y52" s="155" t="s">
        <v>24</v>
      </c>
      <c r="Z52" s="155" t="s">
        <v>24</v>
      </c>
      <c r="AA52" s="155">
        <v>1</v>
      </c>
      <c r="AB52" s="155"/>
      <c r="AC52" s="155"/>
      <c r="AD52" s="142"/>
      <c r="AE52" s="142"/>
    </row>
    <row r="53" spans="1:31" s="147" customFormat="1" ht="39.950000000000003" customHeight="1" x14ac:dyDescent="0.15">
      <c r="A53" s="78">
        <v>40</v>
      </c>
      <c r="B53" s="155">
        <v>1</v>
      </c>
      <c r="C53" s="155" t="s">
        <v>24</v>
      </c>
      <c r="D53" s="142" t="s">
        <v>411</v>
      </c>
      <c r="E53" s="143" t="s">
        <v>412</v>
      </c>
      <c r="F53" s="142" t="s">
        <v>24</v>
      </c>
      <c r="G53" s="142" t="s">
        <v>385</v>
      </c>
      <c r="H53" s="142" t="s">
        <v>380</v>
      </c>
      <c r="I53" s="142"/>
      <c r="J53" s="142" t="s">
        <v>22</v>
      </c>
      <c r="K53" s="142" t="s">
        <v>411</v>
      </c>
      <c r="L53" s="142" t="s">
        <v>22</v>
      </c>
      <c r="M53" s="245" t="s">
        <v>62</v>
      </c>
      <c r="N53" s="155" t="s">
        <v>23</v>
      </c>
      <c r="O53" s="155" t="s">
        <v>79</v>
      </c>
      <c r="P53" s="155" t="s">
        <v>409</v>
      </c>
      <c r="Q53" s="155" t="s">
        <v>24</v>
      </c>
      <c r="R53" s="155" t="s">
        <v>24</v>
      </c>
      <c r="S53" s="155" t="s">
        <v>410</v>
      </c>
      <c r="T53" s="155" t="s">
        <v>24</v>
      </c>
      <c r="U53" s="248">
        <v>6.9999999999999999E-4</v>
      </c>
      <c r="V53" s="155" t="s">
        <v>24</v>
      </c>
      <c r="W53" s="155" t="s">
        <v>24</v>
      </c>
      <c r="X53" s="155" t="s">
        <v>24</v>
      </c>
      <c r="Y53" s="155" t="s">
        <v>24</v>
      </c>
      <c r="Z53" s="155" t="s">
        <v>24</v>
      </c>
      <c r="AA53" s="155">
        <v>1</v>
      </c>
      <c r="AB53" s="155"/>
      <c r="AC53" s="155"/>
      <c r="AD53" s="142"/>
      <c r="AE53" s="142"/>
    </row>
    <row r="54" spans="1:31" s="147" customFormat="1" ht="39.950000000000003" customHeight="1" x14ac:dyDescent="0.15">
      <c r="A54" s="78">
        <v>41</v>
      </c>
      <c r="B54" s="155">
        <v>1</v>
      </c>
      <c r="C54" s="155" t="s">
        <v>24</v>
      </c>
      <c r="D54" s="151" t="s">
        <v>413</v>
      </c>
      <c r="E54" s="152" t="s">
        <v>414</v>
      </c>
      <c r="F54" s="153" t="s">
        <v>415</v>
      </c>
      <c r="G54" s="142" t="s">
        <v>385</v>
      </c>
      <c r="H54" s="142" t="s">
        <v>380</v>
      </c>
      <c r="I54" s="142"/>
      <c r="J54" s="142" t="s">
        <v>22</v>
      </c>
      <c r="K54" s="151" t="s">
        <v>413</v>
      </c>
      <c r="L54" s="142" t="s">
        <v>22</v>
      </c>
      <c r="M54" s="245" t="s">
        <v>62</v>
      </c>
      <c r="N54" s="155" t="s">
        <v>23</v>
      </c>
      <c r="O54" s="155" t="s">
        <v>70</v>
      </c>
      <c r="P54" s="155" t="s">
        <v>24</v>
      </c>
      <c r="Q54" s="155" t="s">
        <v>416</v>
      </c>
      <c r="R54" s="155" t="s">
        <v>24</v>
      </c>
      <c r="S54" s="155" t="s">
        <v>24</v>
      </c>
      <c r="T54" s="155" t="s">
        <v>24</v>
      </c>
      <c r="U54" s="248">
        <v>1.5E-3</v>
      </c>
      <c r="V54" s="155" t="s">
        <v>24</v>
      </c>
      <c r="W54" s="155" t="s">
        <v>24</v>
      </c>
      <c r="X54" s="155" t="s">
        <v>24</v>
      </c>
      <c r="Y54" s="155" t="s">
        <v>417</v>
      </c>
      <c r="Z54" s="155" t="s">
        <v>24</v>
      </c>
      <c r="AA54" s="155">
        <v>2</v>
      </c>
      <c r="AB54" s="155"/>
      <c r="AC54" s="155"/>
      <c r="AD54" s="142"/>
      <c r="AE54" s="142"/>
    </row>
    <row r="55" spans="1:31" s="147" customFormat="1" ht="39.950000000000003" customHeight="1" x14ac:dyDescent="0.15">
      <c r="A55" s="78">
        <v>42</v>
      </c>
      <c r="B55" s="155">
        <v>1</v>
      </c>
      <c r="C55" s="155" t="s">
        <v>24</v>
      </c>
      <c r="D55" s="142" t="s">
        <v>418</v>
      </c>
      <c r="E55" s="143" t="s">
        <v>419</v>
      </c>
      <c r="F55" s="142" t="s">
        <v>420</v>
      </c>
      <c r="G55" s="142" t="s">
        <v>385</v>
      </c>
      <c r="H55" s="142" t="s">
        <v>380</v>
      </c>
      <c r="I55" s="142"/>
      <c r="J55" s="142" t="s">
        <v>22</v>
      </c>
      <c r="K55" s="142" t="s">
        <v>418</v>
      </c>
      <c r="L55" s="142" t="s">
        <v>22</v>
      </c>
      <c r="M55" s="245" t="s">
        <v>62</v>
      </c>
      <c r="N55" s="155" t="s">
        <v>23</v>
      </c>
      <c r="O55" s="155" t="s">
        <v>70</v>
      </c>
      <c r="P55" s="155" t="s">
        <v>24</v>
      </c>
      <c r="Q55" s="155" t="s">
        <v>421</v>
      </c>
      <c r="R55" s="155" t="s">
        <v>422</v>
      </c>
      <c r="S55" s="155" t="s">
        <v>24</v>
      </c>
      <c r="T55" s="155" t="s">
        <v>24</v>
      </c>
      <c r="U55" s="248">
        <v>2.3E-3</v>
      </c>
      <c r="V55" s="155" t="s">
        <v>24</v>
      </c>
      <c r="W55" s="155" t="s">
        <v>24</v>
      </c>
      <c r="X55" s="155" t="s">
        <v>24</v>
      </c>
      <c r="Y55" s="155" t="s">
        <v>423</v>
      </c>
      <c r="Z55" s="155" t="s">
        <v>24</v>
      </c>
      <c r="AA55" s="155">
        <v>10</v>
      </c>
      <c r="AB55" s="155"/>
      <c r="AC55" s="155"/>
      <c r="AD55" s="142"/>
      <c r="AE55" s="142"/>
    </row>
    <row r="56" spans="1:31" s="147" customFormat="1" ht="39.950000000000003" customHeight="1" x14ac:dyDescent="0.15">
      <c r="A56" s="78">
        <v>43</v>
      </c>
      <c r="B56" s="155">
        <v>1</v>
      </c>
      <c r="C56" s="155" t="s">
        <v>24</v>
      </c>
      <c r="D56" s="142" t="s">
        <v>424</v>
      </c>
      <c r="E56" s="143" t="s">
        <v>258</v>
      </c>
      <c r="F56" s="142" t="s">
        <v>24</v>
      </c>
      <c r="G56" s="142" t="s">
        <v>385</v>
      </c>
      <c r="H56" s="142" t="s">
        <v>380</v>
      </c>
      <c r="I56" s="142"/>
      <c r="J56" s="142" t="s">
        <v>22</v>
      </c>
      <c r="K56" s="142" t="s">
        <v>424</v>
      </c>
      <c r="L56" s="142" t="s">
        <v>22</v>
      </c>
      <c r="M56" s="245" t="s">
        <v>62</v>
      </c>
      <c r="N56" s="155" t="s">
        <v>23</v>
      </c>
      <c r="O56" s="155" t="s">
        <v>70</v>
      </c>
      <c r="P56" s="155" t="s">
        <v>24</v>
      </c>
      <c r="Q56" s="155" t="s">
        <v>24</v>
      </c>
      <c r="R56" s="155" t="s">
        <v>24</v>
      </c>
      <c r="S56" s="155" t="s">
        <v>24</v>
      </c>
      <c r="T56" s="155" t="s">
        <v>24</v>
      </c>
      <c r="U56" s="248">
        <v>1E-3</v>
      </c>
      <c r="V56" s="155" t="s">
        <v>24</v>
      </c>
      <c r="W56" s="155" t="s">
        <v>24</v>
      </c>
      <c r="X56" s="155" t="s">
        <v>24</v>
      </c>
      <c r="Y56" s="155" t="s">
        <v>423</v>
      </c>
      <c r="Z56" s="155" t="s">
        <v>24</v>
      </c>
      <c r="AA56" s="155">
        <v>34</v>
      </c>
      <c r="AB56" s="155"/>
      <c r="AC56" s="155"/>
      <c r="AD56" s="142"/>
      <c r="AE56" s="142"/>
    </row>
    <row r="57" spans="1:31" s="147" customFormat="1" ht="39.950000000000003" customHeight="1" x14ac:dyDescent="0.15">
      <c r="A57" s="78">
        <v>44</v>
      </c>
      <c r="B57" s="155">
        <v>1</v>
      </c>
      <c r="C57" s="155" t="s">
        <v>24</v>
      </c>
      <c r="D57" s="142" t="s">
        <v>425</v>
      </c>
      <c r="E57" s="143" t="s">
        <v>426</v>
      </c>
      <c r="F57" s="142" t="s">
        <v>294</v>
      </c>
      <c r="G57" s="142" t="s">
        <v>385</v>
      </c>
      <c r="H57" s="142" t="s">
        <v>380</v>
      </c>
      <c r="I57" s="142"/>
      <c r="J57" s="142" t="s">
        <v>22</v>
      </c>
      <c r="K57" s="142" t="s">
        <v>425</v>
      </c>
      <c r="L57" s="142" t="s">
        <v>22</v>
      </c>
      <c r="M57" s="245" t="s">
        <v>62</v>
      </c>
      <c r="N57" s="155" t="s">
        <v>23</v>
      </c>
      <c r="O57" s="155" t="s">
        <v>215</v>
      </c>
      <c r="P57" s="155" t="s">
        <v>24</v>
      </c>
      <c r="Q57" s="155" t="s">
        <v>24</v>
      </c>
      <c r="R57" s="155" t="s">
        <v>24</v>
      </c>
      <c r="S57" s="155" t="s">
        <v>24</v>
      </c>
      <c r="T57" s="155" t="s">
        <v>24</v>
      </c>
      <c r="U57" s="248">
        <v>1E-4</v>
      </c>
      <c r="V57" s="155" t="s">
        <v>24</v>
      </c>
      <c r="W57" s="155" t="s">
        <v>24</v>
      </c>
      <c r="X57" s="155" t="s">
        <v>24</v>
      </c>
      <c r="Y57" s="155" t="s">
        <v>24</v>
      </c>
      <c r="Z57" s="155" t="s">
        <v>24</v>
      </c>
      <c r="AA57" s="155">
        <v>1</v>
      </c>
      <c r="AB57" s="155"/>
      <c r="AC57" s="155"/>
      <c r="AD57" s="142"/>
      <c r="AE57" s="142"/>
    </row>
    <row r="58" spans="1:31" s="147" customFormat="1" ht="39.950000000000003" customHeight="1" x14ac:dyDescent="0.15">
      <c r="A58" s="78">
        <v>45</v>
      </c>
      <c r="B58" s="155">
        <v>1</v>
      </c>
      <c r="C58" s="155" t="s">
        <v>427</v>
      </c>
      <c r="D58" s="245" t="s">
        <v>428</v>
      </c>
      <c r="E58" s="246" t="s">
        <v>429</v>
      </c>
      <c r="F58" s="245" t="s">
        <v>24</v>
      </c>
      <c r="G58" s="154" t="s">
        <v>135</v>
      </c>
      <c r="H58" s="154" t="s">
        <v>380</v>
      </c>
      <c r="I58" s="154"/>
      <c r="J58" s="142" t="s">
        <v>22</v>
      </c>
      <c r="K58" s="142" t="s">
        <v>428</v>
      </c>
      <c r="L58" s="142" t="s">
        <v>22</v>
      </c>
      <c r="M58" s="245" t="s">
        <v>62</v>
      </c>
      <c r="N58" s="155" t="s">
        <v>23</v>
      </c>
      <c r="O58" s="155" t="s">
        <v>82</v>
      </c>
      <c r="P58" s="155" t="s">
        <v>64</v>
      </c>
      <c r="Q58" s="155" t="s">
        <v>24</v>
      </c>
      <c r="R58" s="155" t="s">
        <v>24</v>
      </c>
      <c r="S58" s="155"/>
      <c r="T58" s="155" t="s">
        <v>24</v>
      </c>
      <c r="U58" s="155" t="s">
        <v>24</v>
      </c>
      <c r="V58" s="155" t="s">
        <v>24</v>
      </c>
      <c r="W58" s="155" t="s">
        <v>24</v>
      </c>
      <c r="X58" s="155" t="s">
        <v>24</v>
      </c>
      <c r="Y58" s="155" t="s">
        <v>24</v>
      </c>
      <c r="Z58" s="155" t="s">
        <v>24</v>
      </c>
      <c r="AA58" s="155">
        <v>1</v>
      </c>
      <c r="AB58" s="155"/>
      <c r="AC58" s="155"/>
      <c r="AD58" s="142"/>
      <c r="AE58" s="142"/>
    </row>
    <row r="59" spans="1:31" s="147" customFormat="1" ht="39.950000000000003" customHeight="1" x14ac:dyDescent="0.15">
      <c r="A59" s="78">
        <v>46</v>
      </c>
      <c r="B59" s="155">
        <v>1</v>
      </c>
      <c r="C59" s="155" t="s">
        <v>119</v>
      </c>
      <c r="D59" s="245" t="s">
        <v>430</v>
      </c>
      <c r="E59" s="246" t="s">
        <v>431</v>
      </c>
      <c r="F59" s="245"/>
      <c r="G59" s="154"/>
      <c r="H59" s="154"/>
      <c r="I59" s="154"/>
      <c r="J59" s="154"/>
      <c r="K59" s="154"/>
      <c r="L59" s="154"/>
      <c r="M59" s="245" t="s">
        <v>62</v>
      </c>
      <c r="N59" s="155" t="s">
        <v>23</v>
      </c>
      <c r="O59" s="155" t="s">
        <v>82</v>
      </c>
      <c r="P59" s="155" t="s">
        <v>64</v>
      </c>
      <c r="Q59" s="155"/>
      <c r="R59" s="155"/>
      <c r="S59" s="155"/>
      <c r="T59" s="155"/>
      <c r="U59" s="248"/>
      <c r="V59" s="155"/>
      <c r="W59" s="155"/>
      <c r="X59" s="155"/>
      <c r="Y59" s="155"/>
      <c r="Z59" s="155"/>
      <c r="AA59" s="155">
        <v>1</v>
      </c>
      <c r="AB59" s="155"/>
      <c r="AC59" s="155"/>
      <c r="AD59" s="142"/>
      <c r="AE59" s="142"/>
    </row>
    <row r="60" spans="1:31" s="147" customFormat="1" ht="39.950000000000003" customHeight="1" x14ac:dyDescent="0.15">
      <c r="A60" s="78">
        <v>47</v>
      </c>
      <c r="B60" s="155">
        <v>1</v>
      </c>
      <c r="C60" s="155" t="s">
        <v>119</v>
      </c>
      <c r="D60" s="245" t="s">
        <v>432</v>
      </c>
      <c r="E60" s="246" t="s">
        <v>433</v>
      </c>
      <c r="F60" s="245"/>
      <c r="G60" s="154"/>
      <c r="H60" s="154"/>
      <c r="I60" s="154"/>
      <c r="J60" s="154"/>
      <c r="K60" s="154"/>
      <c r="L60" s="154"/>
      <c r="M60" s="245" t="s">
        <v>62</v>
      </c>
      <c r="N60" s="155" t="s">
        <v>23</v>
      </c>
      <c r="O60" s="155" t="s">
        <v>82</v>
      </c>
      <c r="P60" s="155" t="s">
        <v>64</v>
      </c>
      <c r="Q60" s="155"/>
      <c r="R60" s="155"/>
      <c r="S60" s="155"/>
      <c r="T60" s="155"/>
      <c r="U60" s="248"/>
      <c r="V60" s="155"/>
      <c r="W60" s="155"/>
      <c r="X60" s="155"/>
      <c r="Y60" s="155"/>
      <c r="Z60" s="155"/>
      <c r="AA60" s="155">
        <v>1</v>
      </c>
      <c r="AB60" s="155"/>
      <c r="AC60" s="155"/>
      <c r="AD60" s="142"/>
      <c r="AE60" s="142"/>
    </row>
    <row r="61" spans="1:31" s="157" customFormat="1" ht="39.950000000000003" customHeight="1" x14ac:dyDescent="0.15">
      <c r="A61" s="78"/>
      <c r="B61" s="155"/>
      <c r="C61" s="155"/>
      <c r="D61" s="155"/>
      <c r="E61" s="156"/>
      <c r="F61" s="155"/>
      <c r="G61" s="155"/>
      <c r="H61" s="155"/>
      <c r="I61" s="155"/>
      <c r="J61" s="155"/>
      <c r="K61" s="155"/>
      <c r="L61" s="155"/>
      <c r="M61" s="24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</row>
    <row r="62" spans="1:31" s="157" customFormat="1" ht="39.950000000000003" customHeight="1" x14ac:dyDescent="0.15">
      <c r="A62" s="78"/>
      <c r="B62" s="155"/>
      <c r="C62" s="155"/>
      <c r="D62" s="155"/>
      <c r="E62" s="156"/>
      <c r="F62" s="155"/>
      <c r="G62" s="155"/>
      <c r="H62" s="155"/>
      <c r="I62" s="155"/>
      <c r="J62" s="155"/>
      <c r="K62" s="155"/>
      <c r="L62" s="155"/>
      <c r="M62" s="24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</row>
  </sheetData>
  <autoFilter ref="A8:AN39" xr:uid="{00000000-0009-0000-0000-000001000000}"/>
  <mergeCells count="9">
    <mergeCell ref="A1:AE1"/>
    <mergeCell ref="F2:Y7"/>
    <mergeCell ref="A4:E4"/>
    <mergeCell ref="A5:C5"/>
    <mergeCell ref="D5:E5"/>
    <mergeCell ref="A6:E6"/>
    <mergeCell ref="A7:E7"/>
    <mergeCell ref="A2:B3"/>
    <mergeCell ref="C2:E3"/>
  </mergeCells>
  <phoneticPr fontId="1" type="noConversion"/>
  <conditionalFormatting sqref="D63:D1048576 D1">
    <cfRule type="duplicateValues" dxfId="227" priority="599"/>
  </conditionalFormatting>
  <conditionalFormatting sqref="C45:C46 C51:C62">
    <cfRule type="cellIs" dxfId="226" priority="85" operator="equal">
      <formula>"J6L"</formula>
    </cfRule>
  </conditionalFormatting>
  <conditionalFormatting sqref="D45:D46">
    <cfRule type="duplicateValues" dxfId="225" priority="84"/>
  </conditionalFormatting>
  <conditionalFormatting sqref="AA45:AE46 AA51:AE58">
    <cfRule type="cellIs" dxfId="224" priority="82" operator="equal">
      <formula>1</formula>
    </cfRule>
    <cfRule type="cellIs" dxfId="223" priority="83" operator="equal">
      <formula>0</formula>
    </cfRule>
  </conditionalFormatting>
  <conditionalFormatting sqref="M45:N46 M51:N60">
    <cfRule type="cellIs" dxfId="222" priority="80" operator="equal">
      <formula>"N"</formula>
    </cfRule>
    <cfRule type="cellIs" dxfId="221" priority="81" operator="equal">
      <formula>"Y"</formula>
    </cfRule>
  </conditionalFormatting>
  <conditionalFormatting sqref="D45:D46">
    <cfRule type="duplicateValues" dxfId="220" priority="79"/>
  </conditionalFormatting>
  <conditionalFormatting sqref="D47">
    <cfRule type="duplicateValues" dxfId="219" priority="78"/>
  </conditionalFormatting>
  <conditionalFormatting sqref="C47">
    <cfRule type="cellIs" dxfId="218" priority="77" operator="equal">
      <formula>"J6L"</formula>
    </cfRule>
  </conditionalFormatting>
  <conditionalFormatting sqref="K47">
    <cfRule type="duplicateValues" dxfId="217" priority="76"/>
  </conditionalFormatting>
  <conditionalFormatting sqref="D47">
    <cfRule type="duplicateValues" dxfId="216" priority="75"/>
  </conditionalFormatting>
  <conditionalFormatting sqref="AA47:AE47">
    <cfRule type="cellIs" dxfId="215" priority="73" operator="equal">
      <formula>1</formula>
    </cfRule>
    <cfRule type="cellIs" dxfId="214" priority="74" operator="equal">
      <formula>0</formula>
    </cfRule>
  </conditionalFormatting>
  <conditionalFormatting sqref="M47:N47 M48:M49 N48">
    <cfRule type="cellIs" dxfId="213" priority="71" operator="equal">
      <formula>"N"</formula>
    </cfRule>
    <cfRule type="cellIs" dxfId="212" priority="72" operator="equal">
      <formula>"Y"</formula>
    </cfRule>
  </conditionalFormatting>
  <conditionalFormatting sqref="D47">
    <cfRule type="duplicateValues" dxfId="211" priority="70"/>
  </conditionalFormatting>
  <conditionalFormatting sqref="C48:C49">
    <cfRule type="cellIs" dxfId="210" priority="68" operator="equal">
      <formula>"J6L"</formula>
    </cfRule>
  </conditionalFormatting>
  <conditionalFormatting sqref="D48:D49">
    <cfRule type="duplicateValues" dxfId="209" priority="69"/>
  </conditionalFormatting>
  <conditionalFormatting sqref="K48:K49">
    <cfRule type="duplicateValues" dxfId="208" priority="67"/>
  </conditionalFormatting>
  <conditionalFormatting sqref="D48:D49">
    <cfRule type="duplicateValues" dxfId="207" priority="66"/>
  </conditionalFormatting>
  <conditionalFormatting sqref="AA48:AE49">
    <cfRule type="cellIs" dxfId="206" priority="64" operator="equal">
      <formula>1</formula>
    </cfRule>
    <cfRule type="cellIs" dxfId="205" priority="65" operator="equal">
      <formula>0</formula>
    </cfRule>
  </conditionalFormatting>
  <conditionalFormatting sqref="N49">
    <cfRule type="cellIs" dxfId="204" priority="62" operator="equal">
      <formula>"N"</formula>
    </cfRule>
    <cfRule type="cellIs" dxfId="203" priority="63" operator="equal">
      <formula>"Y"</formula>
    </cfRule>
  </conditionalFormatting>
  <conditionalFormatting sqref="D48:D49">
    <cfRule type="duplicateValues" dxfId="202" priority="61"/>
  </conditionalFormatting>
  <conditionalFormatting sqref="C50">
    <cfRule type="cellIs" dxfId="201" priority="60" operator="equal">
      <formula>"J6L"</formula>
    </cfRule>
  </conditionalFormatting>
  <conditionalFormatting sqref="AA50:AE50">
    <cfRule type="cellIs" dxfId="200" priority="58" operator="equal">
      <formula>1</formula>
    </cfRule>
    <cfRule type="cellIs" dxfId="199" priority="59" operator="equal">
      <formula>0</formula>
    </cfRule>
  </conditionalFormatting>
  <conditionalFormatting sqref="M50:N50">
    <cfRule type="cellIs" dxfId="198" priority="56" operator="equal">
      <formula>"N"</formula>
    </cfRule>
    <cfRule type="cellIs" dxfId="197" priority="57" operator="equal">
      <formula>"Y"</formula>
    </cfRule>
  </conditionalFormatting>
  <conditionalFormatting sqref="D50:E50">
    <cfRule type="duplicateValues" dxfId="196" priority="55"/>
  </conditionalFormatting>
  <conditionalFormatting sqref="D50:E50">
    <cfRule type="duplicateValues" dxfId="195" priority="54"/>
  </conditionalFormatting>
  <conditionalFormatting sqref="K50">
    <cfRule type="duplicateValues" dxfId="194" priority="53"/>
  </conditionalFormatting>
  <conditionalFormatting sqref="K50">
    <cfRule type="duplicateValues" dxfId="193" priority="52"/>
  </conditionalFormatting>
  <conditionalFormatting sqref="D50">
    <cfRule type="duplicateValues" dxfId="192" priority="51"/>
  </conditionalFormatting>
  <conditionalFormatting sqref="D54">
    <cfRule type="duplicateValues" dxfId="191" priority="49"/>
  </conditionalFormatting>
  <conditionalFormatting sqref="K54">
    <cfRule type="duplicateValues" dxfId="190" priority="47"/>
  </conditionalFormatting>
  <conditionalFormatting sqref="D51:D62">
    <cfRule type="duplicateValues" dxfId="189" priority="662"/>
  </conditionalFormatting>
  <conditionalFormatting sqref="K51:K62">
    <cfRule type="duplicateValues" dxfId="188" priority="664"/>
  </conditionalFormatting>
  <conditionalFormatting sqref="AA61:AE62">
    <cfRule type="cellIs" dxfId="187" priority="39" operator="equal">
      <formula>1</formula>
    </cfRule>
    <cfRule type="cellIs" dxfId="186" priority="40" operator="equal">
      <formula>0</formula>
    </cfRule>
  </conditionalFormatting>
  <conditionalFormatting sqref="M61:N62">
    <cfRule type="cellIs" dxfId="185" priority="37" operator="equal">
      <formula>"N"</formula>
    </cfRule>
    <cfRule type="cellIs" dxfId="184" priority="38" operator="equal">
      <formula>"Y"</formula>
    </cfRule>
  </conditionalFormatting>
  <conditionalFormatting sqref="AA59:AE60">
    <cfRule type="cellIs" dxfId="183" priority="35" operator="equal">
      <formula>1</formula>
    </cfRule>
    <cfRule type="cellIs" dxfId="182" priority="36" operator="equal">
      <formula>0</formula>
    </cfRule>
  </conditionalFormatting>
  <conditionalFormatting sqref="C32">
    <cfRule type="cellIs" dxfId="181" priority="30" operator="equal">
      <formula>"J6L"</formula>
    </cfRule>
  </conditionalFormatting>
  <conditionalFormatting sqref="D32">
    <cfRule type="duplicateValues" dxfId="180" priority="31"/>
  </conditionalFormatting>
  <conditionalFormatting sqref="K32">
    <cfRule type="duplicateValues" dxfId="179" priority="29"/>
  </conditionalFormatting>
  <conditionalFormatting sqref="D32">
    <cfRule type="duplicateValues" dxfId="178" priority="28"/>
  </conditionalFormatting>
  <conditionalFormatting sqref="AA32:AF32">
    <cfRule type="cellIs" dxfId="177" priority="26" operator="equal">
      <formula>1</formula>
    </cfRule>
    <cfRule type="cellIs" dxfId="176" priority="27" operator="equal">
      <formula>0</formula>
    </cfRule>
  </conditionalFormatting>
  <conditionalFormatting sqref="M32:N37">
    <cfRule type="cellIs" dxfId="175" priority="24" operator="equal">
      <formula>"N"</formula>
    </cfRule>
    <cfRule type="cellIs" dxfId="174" priority="25" operator="equal">
      <formula>"Y"</formula>
    </cfRule>
  </conditionalFormatting>
  <conditionalFormatting sqref="D32">
    <cfRule type="duplicateValues" dxfId="173" priority="23"/>
  </conditionalFormatting>
  <conditionalFormatting sqref="C43">
    <cfRule type="cellIs" dxfId="172" priority="22" operator="equal">
      <formula>"J6L"</formula>
    </cfRule>
  </conditionalFormatting>
  <conditionalFormatting sqref="D43:F43">
    <cfRule type="duplicateValues" dxfId="171" priority="17"/>
    <cfRule type="duplicateValues" dxfId="170" priority="18"/>
    <cfRule type="duplicateValues" dxfId="169" priority="19"/>
    <cfRule type="duplicateValues" dxfId="168" priority="20"/>
    <cfRule type="duplicateValues" dxfId="167" priority="21" stopIfTrue="1"/>
  </conditionalFormatting>
  <conditionalFormatting sqref="D43:F43">
    <cfRule type="duplicateValues" dxfId="166" priority="12"/>
    <cfRule type="duplicateValues" dxfId="165" priority="13"/>
    <cfRule type="duplicateValues" dxfId="164" priority="14"/>
    <cfRule type="duplicateValues" dxfId="163" priority="15"/>
    <cfRule type="duplicateValues" dxfId="162" priority="16" stopIfTrue="1"/>
  </conditionalFormatting>
  <conditionalFormatting sqref="D43:F43">
    <cfRule type="duplicateValues" dxfId="161" priority="11"/>
  </conditionalFormatting>
  <conditionalFormatting sqref="AA43:AF43">
    <cfRule type="cellIs" dxfId="160" priority="9" operator="equal">
      <formula>1</formula>
    </cfRule>
    <cfRule type="cellIs" dxfId="159" priority="10" operator="equal">
      <formula>0</formula>
    </cfRule>
  </conditionalFormatting>
  <conditionalFormatting sqref="M43:N43">
    <cfRule type="cellIs" dxfId="158" priority="7" operator="equal">
      <formula>"N"</formula>
    </cfRule>
    <cfRule type="cellIs" dxfId="157" priority="8" operator="equal">
      <formula>"Y"</formula>
    </cfRule>
  </conditionalFormatting>
  <conditionalFormatting sqref="D43">
    <cfRule type="duplicateValues" dxfId="156" priority="6"/>
  </conditionalFormatting>
  <conditionalFormatting sqref="AA44:AF44">
    <cfRule type="cellIs" dxfId="155" priority="4" operator="equal">
      <formula>1</formula>
    </cfRule>
    <cfRule type="cellIs" dxfId="154" priority="5" operator="equal">
      <formula>0</formula>
    </cfRule>
  </conditionalFormatting>
  <conditionalFormatting sqref="M44:N44">
    <cfRule type="cellIs" dxfId="153" priority="2" operator="equal">
      <formula>"N"</formula>
    </cfRule>
    <cfRule type="cellIs" dxfId="152" priority="3" operator="equal">
      <formula>"Y"</formula>
    </cfRule>
  </conditionalFormatting>
  <conditionalFormatting sqref="D44">
    <cfRule type="duplicateValues" dxfId="151" priority="1"/>
  </conditionalFormatting>
  <dataValidations disablePrompts="1" count="3">
    <dataValidation type="list" allowBlank="1" showInputMessage="1" showErrorMessage="1" sqref="O22 O50" xr:uid="{00000000-0002-0000-0100-000000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Y50" xr:uid="{A70A6D0E-1CAC-43B8-B921-9D0D7C790FEC}">
      <formula1>"镀白锌,发黑,氧化铁皮膜,电泳（ED),——,镀黑锌,热处理（调质处理）,喷漆,"</formula1>
    </dataValidation>
    <dataValidation type="list" allowBlank="1" showInputMessage="1" showErrorMessage="1" sqref="N28" xr:uid="{2EE5BE46-6437-40FA-ACC7-4DB82012A8C2}">
      <formula1>"Y,N"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F2EA0-158E-4A89-87D1-2DB93F2E7C05}">
  <dimension ref="A1:AB60"/>
  <sheetViews>
    <sheetView view="pageBreakPreview" zoomScale="70" zoomScaleSheetLayoutView="70" workbookViewId="0">
      <selection activeCell="M10" sqref="M10:S10"/>
    </sheetView>
  </sheetViews>
  <sheetFormatPr defaultColWidth="4.625" defaultRowHeight="17.25" x14ac:dyDescent="0.15"/>
  <cols>
    <col min="1" max="1" width="3.75" style="20" customWidth="1"/>
    <col min="2" max="2" width="10.875" style="20" customWidth="1"/>
    <col min="3" max="3" width="15.5" style="20" customWidth="1"/>
    <col min="4" max="4" width="18.5" style="20" customWidth="1"/>
    <col min="5" max="5" width="23.5" style="20" customWidth="1"/>
    <col min="6" max="6" width="4.875" style="20" customWidth="1"/>
    <col min="7" max="7" width="4.625" style="20" customWidth="1"/>
    <col min="8" max="8" width="10.75" style="20" customWidth="1"/>
    <col min="9" max="9" width="0.125" style="20" customWidth="1"/>
    <col min="10" max="10" width="25.625" style="20" customWidth="1"/>
    <col min="11" max="11" width="10.875" style="20" customWidth="1"/>
    <col min="12" max="12" width="3.5" style="20" customWidth="1"/>
    <col min="13" max="13" width="6.375" style="20" customWidth="1"/>
    <col min="14" max="14" width="5" style="20" customWidth="1"/>
    <col min="15" max="15" width="5.875" style="20" customWidth="1"/>
    <col min="16" max="16" width="7.875" style="20" customWidth="1"/>
    <col min="17" max="17" width="6.125" style="20" customWidth="1"/>
    <col min="18" max="18" width="13.125" style="20" customWidth="1"/>
    <col min="19" max="19" width="21" style="20" customWidth="1"/>
    <col min="20" max="20" width="4.625" style="20" customWidth="1"/>
    <col min="21" max="21" width="8" style="20" customWidth="1"/>
    <col min="22" max="22" width="11.5" style="20" customWidth="1"/>
    <col min="23" max="23" width="11.625" style="20" customWidth="1"/>
    <col min="24" max="24" width="13.125" style="20" customWidth="1"/>
    <col min="25" max="25" width="10" style="20" customWidth="1"/>
    <col min="26" max="26" width="11.25" style="20" customWidth="1"/>
    <col min="27" max="247" width="9" style="20" customWidth="1"/>
    <col min="248" max="248" width="3.125" style="20" customWidth="1"/>
    <col min="249" max="249" width="7.625" style="20" customWidth="1"/>
    <col min="250" max="250" width="4.125" style="20" customWidth="1"/>
    <col min="251" max="251" width="17" style="20" customWidth="1"/>
    <col min="252" max="252" width="3.625" style="20" customWidth="1"/>
    <col min="253" max="253" width="9.125" style="20" customWidth="1"/>
    <col min="254" max="254" width="3.625" style="20" customWidth="1"/>
    <col min="255" max="16384" width="4.625" style="20"/>
  </cols>
  <sheetData>
    <row r="1" spans="1:28" s="9" customFormat="1" ht="30.75" customHeight="1" x14ac:dyDescent="0.15">
      <c r="A1" s="334"/>
      <c r="B1" s="334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7"/>
      <c r="S1" s="7"/>
      <c r="T1" s="7"/>
      <c r="U1" s="7"/>
      <c r="V1" s="336" t="s">
        <v>145</v>
      </c>
      <c r="W1" s="336"/>
      <c r="X1" s="336"/>
      <c r="Y1" s="336"/>
      <c r="Z1" s="336"/>
      <c r="AA1" s="7"/>
      <c r="AB1" s="8"/>
    </row>
    <row r="2" spans="1:28" s="9" customFormat="1" ht="34.5" customHeight="1" thickBot="1" x14ac:dyDescent="0.2">
      <c r="A2" s="28" t="s">
        <v>89</v>
      </c>
      <c r="B2" s="28"/>
      <c r="C2" s="10"/>
      <c r="D2" s="10"/>
      <c r="E2" s="337" t="s">
        <v>26</v>
      </c>
      <c r="F2" s="337"/>
      <c r="G2" s="337"/>
      <c r="H2" s="337"/>
      <c r="I2" s="337"/>
      <c r="J2" s="337"/>
      <c r="K2" s="337"/>
      <c r="L2" s="337"/>
      <c r="M2" s="337"/>
      <c r="N2" s="337"/>
      <c r="O2" s="337"/>
      <c r="P2" s="337"/>
      <c r="Q2" s="337"/>
      <c r="R2" s="8"/>
      <c r="S2" s="8"/>
      <c r="T2" s="8"/>
      <c r="V2" s="336"/>
      <c r="W2" s="336"/>
      <c r="X2" s="336"/>
      <c r="Y2" s="336"/>
      <c r="Z2" s="336"/>
      <c r="AA2" s="8"/>
    </row>
    <row r="3" spans="1:28" s="16" customFormat="1" ht="28.5" customHeight="1" x14ac:dyDescent="0.15">
      <c r="A3" s="448" t="s">
        <v>90</v>
      </c>
      <c r="B3" s="449"/>
      <c r="C3" s="452" t="s">
        <v>21</v>
      </c>
      <c r="D3" s="452"/>
      <c r="E3" s="344" t="s">
        <v>644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11"/>
      <c r="T3" s="345" t="s">
        <v>91</v>
      </c>
      <c r="U3" s="345"/>
      <c r="V3" s="29" t="s">
        <v>92</v>
      </c>
      <c r="W3" s="29" t="s">
        <v>30</v>
      </c>
      <c r="X3" s="29" t="s">
        <v>93</v>
      </c>
      <c r="Y3" s="12" t="s">
        <v>94</v>
      </c>
      <c r="Z3" s="13" t="s">
        <v>33</v>
      </c>
      <c r="AA3" s="14"/>
      <c r="AB3" s="15"/>
    </row>
    <row r="4" spans="1:28" s="16" customFormat="1" ht="36" customHeight="1" x14ac:dyDescent="0.15">
      <c r="A4" s="450"/>
      <c r="B4" s="451"/>
      <c r="C4" s="453"/>
      <c r="D4" s="453"/>
      <c r="E4" s="454" t="s">
        <v>95</v>
      </c>
      <c r="F4" s="454"/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5"/>
      <c r="S4" s="455"/>
      <c r="T4" s="456" t="s">
        <v>35</v>
      </c>
      <c r="U4" s="456"/>
      <c r="V4" s="30"/>
      <c r="W4" s="30"/>
      <c r="X4" s="31"/>
      <c r="Y4" s="32" t="s">
        <v>36</v>
      </c>
      <c r="Z4" s="19"/>
      <c r="AA4" s="14"/>
      <c r="AB4" s="15"/>
    </row>
    <row r="5" spans="1:28" ht="36.75" customHeight="1" x14ac:dyDescent="0.15">
      <c r="A5" s="332" t="s">
        <v>17</v>
      </c>
      <c r="B5" s="447"/>
      <c r="C5" s="447"/>
      <c r="D5" s="33" t="s">
        <v>38</v>
      </c>
      <c r="E5" s="443"/>
      <c r="F5" s="443"/>
      <c r="G5" s="443"/>
      <c r="H5" s="443" t="s">
        <v>96</v>
      </c>
      <c r="I5" s="443"/>
      <c r="J5" s="443"/>
      <c r="K5" s="443"/>
      <c r="L5" s="443"/>
      <c r="M5" s="443" t="s">
        <v>40</v>
      </c>
      <c r="N5" s="443"/>
      <c r="O5" s="443"/>
      <c r="P5" s="443"/>
      <c r="Q5" s="443"/>
      <c r="R5" s="443"/>
      <c r="S5" s="443"/>
      <c r="T5" s="443" t="s">
        <v>97</v>
      </c>
      <c r="U5" s="443"/>
      <c r="V5" s="433" t="s">
        <v>3</v>
      </c>
      <c r="W5" s="433"/>
      <c r="X5" s="433" t="s">
        <v>43</v>
      </c>
      <c r="Y5" s="433"/>
      <c r="Z5" s="457"/>
    </row>
    <row r="6" spans="1:28" ht="66" customHeight="1" x14ac:dyDescent="0.15">
      <c r="A6" s="442"/>
      <c r="B6" s="443"/>
      <c r="C6" s="443"/>
      <c r="D6" s="33">
        <v>1</v>
      </c>
      <c r="E6" s="474" t="s">
        <v>642</v>
      </c>
      <c r="F6" s="475"/>
      <c r="G6" s="476"/>
      <c r="H6" s="432" t="s">
        <v>643</v>
      </c>
      <c r="I6" s="432"/>
      <c r="J6" s="432"/>
      <c r="K6" s="432"/>
      <c r="L6" s="432"/>
      <c r="M6" s="444" t="s">
        <v>738</v>
      </c>
      <c r="N6" s="444"/>
      <c r="O6" s="444"/>
      <c r="P6" s="444"/>
      <c r="Q6" s="444"/>
      <c r="R6" s="444"/>
      <c r="S6" s="444"/>
      <c r="T6" s="432">
        <v>1</v>
      </c>
      <c r="U6" s="432"/>
      <c r="V6" s="433"/>
      <c r="W6" s="433"/>
      <c r="X6" s="327"/>
      <c r="Y6" s="328"/>
      <c r="Z6" s="329"/>
    </row>
    <row r="7" spans="1:28" ht="42" customHeight="1" x14ac:dyDescent="0.15">
      <c r="A7" s="442"/>
      <c r="B7" s="443"/>
      <c r="C7" s="443"/>
      <c r="D7" s="33"/>
      <c r="E7" s="477"/>
      <c r="F7" s="475"/>
      <c r="G7" s="476"/>
      <c r="H7" s="432"/>
      <c r="I7" s="432"/>
      <c r="J7" s="432"/>
      <c r="K7" s="432"/>
      <c r="L7" s="432"/>
      <c r="M7" s="444"/>
      <c r="N7" s="444"/>
      <c r="O7" s="444"/>
      <c r="P7" s="444"/>
      <c r="Q7" s="444"/>
      <c r="R7" s="444"/>
      <c r="S7" s="444"/>
      <c r="T7" s="432"/>
      <c r="U7" s="432"/>
      <c r="V7" s="433"/>
      <c r="W7" s="433"/>
      <c r="X7" s="327"/>
      <c r="Y7" s="328"/>
      <c r="Z7" s="329"/>
    </row>
    <row r="8" spans="1:28" ht="42" customHeight="1" x14ac:dyDescent="0.15">
      <c r="A8" s="442"/>
      <c r="B8" s="443"/>
      <c r="C8" s="443"/>
      <c r="D8" s="33"/>
      <c r="E8" s="477"/>
      <c r="F8" s="475"/>
      <c r="G8" s="476"/>
      <c r="H8" s="432"/>
      <c r="I8" s="432"/>
      <c r="J8" s="432"/>
      <c r="K8" s="432"/>
      <c r="L8" s="432"/>
      <c r="M8" s="444"/>
      <c r="N8" s="444"/>
      <c r="O8" s="444"/>
      <c r="P8" s="444"/>
      <c r="Q8" s="444"/>
      <c r="R8" s="444"/>
      <c r="S8" s="444"/>
      <c r="T8" s="432"/>
      <c r="U8" s="432"/>
      <c r="V8" s="433"/>
      <c r="W8" s="433"/>
      <c r="X8" s="327"/>
      <c r="Y8" s="328"/>
      <c r="Z8" s="329"/>
    </row>
    <row r="9" spans="1:28" ht="42" customHeight="1" x14ac:dyDescent="0.15">
      <c r="A9" s="442"/>
      <c r="B9" s="443"/>
      <c r="C9" s="443"/>
      <c r="D9" s="80"/>
      <c r="E9" s="436"/>
      <c r="F9" s="436"/>
      <c r="G9" s="436"/>
      <c r="H9" s="436"/>
      <c r="I9" s="436"/>
      <c r="J9" s="436"/>
      <c r="K9" s="436"/>
      <c r="L9" s="436"/>
      <c r="M9" s="437"/>
      <c r="N9" s="437"/>
      <c r="O9" s="437"/>
      <c r="P9" s="437"/>
      <c r="Q9" s="437"/>
      <c r="R9" s="437"/>
      <c r="S9" s="437"/>
      <c r="T9" s="436"/>
      <c r="U9" s="436"/>
      <c r="V9" s="438"/>
      <c r="W9" s="438"/>
      <c r="X9" s="439"/>
      <c r="Y9" s="440"/>
      <c r="Z9" s="441"/>
    </row>
    <row r="10" spans="1:28" ht="42" customHeight="1" x14ac:dyDescent="0.15">
      <c r="A10" s="442"/>
      <c r="B10" s="443"/>
      <c r="C10" s="443"/>
      <c r="D10" s="80"/>
      <c r="E10" s="436"/>
      <c r="F10" s="436"/>
      <c r="G10" s="436"/>
      <c r="H10" s="436"/>
      <c r="I10" s="436"/>
      <c r="J10" s="436"/>
      <c r="K10" s="436"/>
      <c r="L10" s="436"/>
      <c r="M10" s="437"/>
      <c r="N10" s="437"/>
      <c r="O10" s="437"/>
      <c r="P10" s="437"/>
      <c r="Q10" s="437"/>
      <c r="R10" s="437"/>
      <c r="S10" s="437"/>
      <c r="T10" s="436"/>
      <c r="U10" s="436"/>
      <c r="V10" s="438"/>
      <c r="W10" s="438"/>
      <c r="X10" s="439"/>
      <c r="Y10" s="440"/>
      <c r="Z10" s="441"/>
    </row>
    <row r="11" spans="1:28" ht="22.5" customHeight="1" x14ac:dyDescent="0.15">
      <c r="A11" s="442"/>
      <c r="B11" s="443"/>
      <c r="C11" s="443"/>
      <c r="D11" s="33">
        <v>6</v>
      </c>
      <c r="E11" s="445"/>
      <c r="F11" s="445"/>
      <c r="G11" s="446"/>
      <c r="H11" s="432" t="s">
        <v>152</v>
      </c>
      <c r="I11" s="432"/>
      <c r="J11" s="432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  <c r="V11" s="433"/>
      <c r="W11" s="433"/>
      <c r="X11" s="434"/>
      <c r="Y11" s="434"/>
      <c r="Z11" s="435"/>
    </row>
    <row r="12" spans="1:28" s="22" customFormat="1" ht="29.25" customHeight="1" x14ac:dyDescent="0.15">
      <c r="A12" s="316" t="s">
        <v>98</v>
      </c>
      <c r="B12" s="431"/>
      <c r="C12" s="431"/>
      <c r="D12" s="34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315"/>
    </row>
    <row r="13" spans="1:28" s="22" customFormat="1" ht="33.75" customHeight="1" x14ac:dyDescent="0.15">
      <c r="A13" s="23" t="s">
        <v>99</v>
      </c>
      <c r="B13" s="431" t="s">
        <v>100</v>
      </c>
      <c r="C13" s="431"/>
      <c r="D13" s="65" t="s">
        <v>48</v>
      </c>
      <c r="E13" s="35" t="s">
        <v>101</v>
      </c>
      <c r="F13" s="431" t="s">
        <v>102</v>
      </c>
      <c r="G13" s="431"/>
      <c r="H13" s="431"/>
      <c r="I13" s="431"/>
      <c r="J13" s="35" t="s">
        <v>103</v>
      </c>
      <c r="K13" s="431" t="s">
        <v>52</v>
      </c>
      <c r="L13" s="431"/>
      <c r="M13" s="431"/>
      <c r="N13" s="35" t="s">
        <v>104</v>
      </c>
      <c r="O13" s="431" t="s">
        <v>54</v>
      </c>
      <c r="P13" s="431"/>
      <c r="Q13" s="431" t="s">
        <v>105</v>
      </c>
      <c r="R13" s="431"/>
      <c r="S13" s="35" t="s">
        <v>101</v>
      </c>
      <c r="T13" s="431" t="s">
        <v>106</v>
      </c>
      <c r="U13" s="431"/>
      <c r="V13" s="431"/>
      <c r="W13" s="431" t="s">
        <v>51</v>
      </c>
      <c r="X13" s="431"/>
      <c r="Y13" s="431" t="s">
        <v>52</v>
      </c>
      <c r="Z13" s="315"/>
    </row>
    <row r="14" spans="1:28" s="22" customFormat="1" ht="20.100000000000001" customHeight="1" x14ac:dyDescent="0.15">
      <c r="A14" s="27">
        <v>1</v>
      </c>
      <c r="B14" s="427"/>
      <c r="C14" s="427"/>
      <c r="D14" s="66"/>
      <c r="E14" s="81"/>
      <c r="F14" s="428"/>
      <c r="G14" s="428"/>
      <c r="H14" s="428"/>
      <c r="I14" s="428"/>
      <c r="J14" s="36"/>
      <c r="K14" s="429"/>
      <c r="L14" s="429"/>
      <c r="M14" s="429"/>
      <c r="N14" s="37"/>
      <c r="O14" s="309"/>
      <c r="P14" s="309"/>
      <c r="Q14" s="310"/>
      <c r="R14" s="310"/>
      <c r="S14" s="47"/>
      <c r="T14" s="418"/>
      <c r="U14" s="419"/>
      <c r="V14" s="419"/>
      <c r="W14" s="424"/>
      <c r="X14" s="424"/>
      <c r="Y14" s="424"/>
      <c r="Z14" s="424"/>
    </row>
    <row r="15" spans="1:28" s="22" customFormat="1" ht="20.100000000000001" customHeight="1" x14ac:dyDescent="0.15">
      <c r="A15" s="27">
        <v>2</v>
      </c>
      <c r="B15" s="427"/>
      <c r="C15" s="427"/>
      <c r="D15" s="66"/>
      <c r="E15" s="81"/>
      <c r="F15" s="428"/>
      <c r="G15" s="428"/>
      <c r="H15" s="428"/>
      <c r="I15" s="428"/>
      <c r="J15" s="36"/>
      <c r="K15" s="429"/>
      <c r="L15" s="429"/>
      <c r="M15" s="429"/>
      <c r="N15" s="37"/>
      <c r="O15" s="309"/>
      <c r="P15" s="309"/>
      <c r="Q15" s="310"/>
      <c r="R15" s="310"/>
      <c r="S15" s="48"/>
      <c r="T15" s="418"/>
      <c r="U15" s="419"/>
      <c r="V15" s="419"/>
      <c r="W15" s="424"/>
      <c r="X15" s="424"/>
      <c r="Y15" s="424"/>
      <c r="Z15" s="424"/>
    </row>
    <row r="16" spans="1:28" s="22" customFormat="1" ht="20.100000000000001" customHeight="1" x14ac:dyDescent="0.15">
      <c r="A16" s="27">
        <v>3</v>
      </c>
      <c r="B16" s="427"/>
      <c r="C16" s="427"/>
      <c r="D16" s="66"/>
      <c r="E16" s="81"/>
      <c r="F16" s="428"/>
      <c r="G16" s="428"/>
      <c r="H16" s="428"/>
      <c r="I16" s="428"/>
      <c r="J16" s="36"/>
      <c r="K16" s="429"/>
      <c r="L16" s="429"/>
      <c r="M16" s="429"/>
      <c r="N16" s="37"/>
      <c r="O16" s="309"/>
      <c r="P16" s="309"/>
      <c r="Q16" s="310"/>
      <c r="R16" s="310"/>
      <c r="S16" s="49"/>
      <c r="T16" s="418"/>
      <c r="U16" s="419"/>
      <c r="V16" s="419"/>
      <c r="W16" s="424"/>
      <c r="X16" s="424"/>
      <c r="Y16" s="424"/>
      <c r="Z16" s="424"/>
    </row>
    <row r="17" spans="1:26" s="22" customFormat="1" ht="20.100000000000001" customHeight="1" x14ac:dyDescent="0.15">
      <c r="A17" s="27">
        <v>4</v>
      </c>
      <c r="B17" s="309"/>
      <c r="C17" s="309"/>
      <c r="D17" s="66"/>
      <c r="E17" s="81"/>
      <c r="F17" s="430"/>
      <c r="G17" s="430"/>
      <c r="H17" s="430"/>
      <c r="I17" s="430"/>
      <c r="J17" s="36"/>
      <c r="K17" s="429"/>
      <c r="L17" s="429"/>
      <c r="M17" s="429"/>
      <c r="N17" s="37"/>
      <c r="O17" s="423"/>
      <c r="P17" s="423"/>
      <c r="Q17" s="416"/>
      <c r="R17" s="416"/>
      <c r="S17" s="34"/>
      <c r="T17" s="424"/>
      <c r="U17" s="424"/>
      <c r="V17" s="424"/>
      <c r="W17" s="424"/>
      <c r="X17" s="424"/>
      <c r="Y17" s="424"/>
      <c r="Z17" s="424"/>
    </row>
    <row r="18" spans="1:26" s="22" customFormat="1" ht="20.100000000000001" customHeight="1" x14ac:dyDescent="0.15">
      <c r="A18" s="27">
        <v>5</v>
      </c>
      <c r="B18" s="309"/>
      <c r="C18" s="309"/>
      <c r="D18" s="66"/>
      <c r="E18" s="81"/>
      <c r="F18" s="418"/>
      <c r="G18" s="419"/>
      <c r="H18" s="419"/>
      <c r="I18" s="38"/>
      <c r="J18" s="39"/>
      <c r="K18" s="420"/>
      <c r="L18" s="421"/>
      <c r="M18" s="422"/>
      <c r="N18" s="37"/>
      <c r="O18" s="423"/>
      <c r="P18" s="423"/>
      <c r="Q18" s="416"/>
      <c r="R18" s="416"/>
      <c r="S18" s="34"/>
      <c r="T18" s="424"/>
      <c r="U18" s="424"/>
      <c r="V18" s="424"/>
      <c r="W18" s="424"/>
      <c r="X18" s="424"/>
      <c r="Y18" s="424"/>
      <c r="Z18" s="424"/>
    </row>
    <row r="19" spans="1:26" s="22" customFormat="1" ht="20.100000000000001" customHeight="1" x14ac:dyDescent="0.15">
      <c r="A19" s="27">
        <v>6</v>
      </c>
      <c r="B19" s="309"/>
      <c r="C19" s="309"/>
      <c r="D19" s="66"/>
      <c r="E19" s="81"/>
      <c r="F19" s="307"/>
      <c r="G19" s="308"/>
      <c r="H19" s="308"/>
      <c r="I19" s="40"/>
      <c r="J19" s="39"/>
      <c r="K19" s="420"/>
      <c r="L19" s="421"/>
      <c r="M19" s="422"/>
      <c r="N19" s="37"/>
      <c r="O19" s="423"/>
      <c r="P19" s="423"/>
      <c r="Q19" s="416"/>
      <c r="R19" s="416"/>
      <c r="S19" s="34"/>
      <c r="T19" s="424"/>
      <c r="U19" s="424"/>
      <c r="V19" s="424"/>
      <c r="W19" s="424"/>
      <c r="X19" s="424"/>
      <c r="Y19" s="424"/>
      <c r="Z19" s="424"/>
    </row>
    <row r="20" spans="1:26" s="22" customFormat="1" ht="20.100000000000001" customHeight="1" x14ac:dyDescent="0.15">
      <c r="A20" s="27">
        <v>7</v>
      </c>
      <c r="B20" s="309"/>
      <c r="C20" s="309"/>
      <c r="D20" s="66"/>
      <c r="E20" s="81"/>
      <c r="F20" s="425"/>
      <c r="G20" s="426"/>
      <c r="H20" s="426"/>
      <c r="I20" s="38"/>
      <c r="J20" s="39"/>
      <c r="K20" s="420"/>
      <c r="L20" s="421"/>
      <c r="M20" s="422"/>
      <c r="N20" s="360"/>
      <c r="O20" s="362"/>
      <c r="P20" s="363"/>
      <c r="Q20" s="362"/>
      <c r="R20" s="363"/>
      <c r="S20" s="366"/>
      <c r="T20" s="368"/>
      <c r="U20" s="369"/>
      <c r="V20" s="370"/>
      <c r="W20" s="374"/>
      <c r="X20" s="375"/>
      <c r="Y20" s="374"/>
      <c r="Z20" s="375"/>
    </row>
    <row r="21" spans="1:26" s="22" customFormat="1" ht="20.100000000000001" customHeight="1" x14ac:dyDescent="0.15">
      <c r="A21" s="27">
        <v>8</v>
      </c>
      <c r="B21" s="309"/>
      <c r="C21" s="309"/>
      <c r="D21" s="66"/>
      <c r="E21" s="81"/>
      <c r="F21" s="418"/>
      <c r="G21" s="419"/>
      <c r="H21" s="419"/>
      <c r="I21" s="38"/>
      <c r="J21" s="39"/>
      <c r="K21" s="420"/>
      <c r="L21" s="421"/>
      <c r="M21" s="422"/>
      <c r="N21" s="361"/>
      <c r="O21" s="364"/>
      <c r="P21" s="365"/>
      <c r="Q21" s="364"/>
      <c r="R21" s="365"/>
      <c r="S21" s="367"/>
      <c r="T21" s="371"/>
      <c r="U21" s="372"/>
      <c r="V21" s="373"/>
      <c r="W21" s="376"/>
      <c r="X21" s="377"/>
      <c r="Y21" s="376"/>
      <c r="Z21" s="377"/>
    </row>
    <row r="22" spans="1:26" s="22" customFormat="1" ht="20.100000000000001" customHeight="1" x14ac:dyDescent="0.15">
      <c r="A22" s="27">
        <v>9</v>
      </c>
      <c r="B22" s="309"/>
      <c r="C22" s="309"/>
      <c r="D22" s="66"/>
      <c r="E22" s="81"/>
      <c r="F22" s="418"/>
      <c r="G22" s="419"/>
      <c r="H22" s="419"/>
      <c r="I22" s="38"/>
      <c r="J22" s="39"/>
      <c r="K22" s="420"/>
      <c r="L22" s="421"/>
      <c r="M22" s="422"/>
      <c r="N22" s="37"/>
      <c r="O22" s="423"/>
      <c r="P22" s="423"/>
      <c r="Q22" s="416"/>
      <c r="R22" s="416"/>
      <c r="S22" s="41"/>
      <c r="T22" s="416"/>
      <c r="U22" s="416"/>
      <c r="V22" s="416"/>
      <c r="W22" s="416"/>
      <c r="X22" s="416"/>
      <c r="Y22" s="417"/>
      <c r="Z22" s="350"/>
    </row>
    <row r="23" spans="1:26" s="22" customFormat="1" ht="20.100000000000001" customHeight="1" x14ac:dyDescent="0.15">
      <c r="A23" s="27">
        <v>10</v>
      </c>
      <c r="B23" s="309"/>
      <c r="C23" s="309"/>
      <c r="D23" s="66"/>
      <c r="E23" s="81"/>
      <c r="F23" s="418"/>
      <c r="G23" s="419"/>
      <c r="H23" s="419"/>
      <c r="I23" s="38"/>
      <c r="J23" s="39"/>
      <c r="K23" s="420"/>
      <c r="L23" s="421"/>
      <c r="M23" s="422"/>
      <c r="N23" s="37"/>
      <c r="O23" s="423"/>
      <c r="P23" s="423"/>
      <c r="Q23" s="416"/>
      <c r="R23" s="416"/>
      <c r="S23" s="41"/>
      <c r="T23" s="416"/>
      <c r="U23" s="416"/>
      <c r="V23" s="416"/>
      <c r="W23" s="416"/>
      <c r="X23" s="416"/>
      <c r="Y23" s="417"/>
      <c r="Z23" s="350"/>
    </row>
    <row r="24" spans="1:26" s="22" customFormat="1" ht="20.100000000000001" customHeight="1" x14ac:dyDescent="0.15">
      <c r="A24" s="52">
        <v>11</v>
      </c>
      <c r="B24" s="309"/>
      <c r="C24" s="309"/>
      <c r="D24" s="66"/>
      <c r="E24" s="81"/>
      <c r="F24" s="418"/>
      <c r="G24" s="419"/>
      <c r="H24" s="419"/>
      <c r="J24" s="60"/>
      <c r="K24" s="458"/>
      <c r="L24" s="458"/>
      <c r="M24" s="458"/>
      <c r="N24" s="51"/>
      <c r="O24" s="298"/>
      <c r="P24" s="298"/>
      <c r="Q24" s="291"/>
      <c r="R24" s="291"/>
      <c r="S24" s="45"/>
      <c r="T24" s="291"/>
      <c r="U24" s="291"/>
      <c r="V24" s="291"/>
      <c r="W24" s="291"/>
      <c r="X24" s="291"/>
      <c r="Y24" s="292"/>
      <c r="Z24" s="292"/>
    </row>
    <row r="25" spans="1:26" s="22" customFormat="1" ht="20.100000000000001" customHeight="1" x14ac:dyDescent="0.15">
      <c r="A25" s="52">
        <v>12</v>
      </c>
      <c r="B25" s="309"/>
      <c r="C25" s="309"/>
      <c r="D25" s="66"/>
      <c r="E25" s="81"/>
      <c r="F25" s="418"/>
      <c r="G25" s="419"/>
      <c r="H25" s="419"/>
      <c r="J25" s="60"/>
      <c r="K25" s="458"/>
      <c r="L25" s="458"/>
      <c r="M25" s="458"/>
      <c r="N25" s="51"/>
      <c r="O25" s="298"/>
      <c r="P25" s="298"/>
      <c r="Q25" s="291"/>
      <c r="R25" s="291"/>
      <c r="S25" s="45"/>
      <c r="T25" s="291"/>
      <c r="U25" s="291"/>
      <c r="V25" s="291"/>
      <c r="W25" s="291"/>
      <c r="X25" s="291"/>
      <c r="Y25" s="292"/>
      <c r="Z25" s="292"/>
    </row>
    <row r="26" spans="1:26" s="22" customFormat="1" ht="20.100000000000001" customHeight="1" x14ac:dyDescent="0.15">
      <c r="A26" s="52">
        <v>13</v>
      </c>
      <c r="B26" s="309"/>
      <c r="C26" s="309"/>
      <c r="D26" s="66"/>
      <c r="E26" s="81"/>
      <c r="F26" s="418"/>
      <c r="G26" s="419"/>
      <c r="H26" s="419"/>
      <c r="J26" s="60"/>
      <c r="K26" s="458"/>
      <c r="L26" s="458"/>
      <c r="M26" s="458"/>
      <c r="N26" s="51"/>
      <c r="O26" s="298"/>
      <c r="P26" s="298"/>
      <c r="Q26" s="291"/>
      <c r="R26" s="291"/>
      <c r="S26" s="45"/>
      <c r="T26" s="291"/>
      <c r="U26" s="291"/>
      <c r="V26" s="291"/>
      <c r="W26" s="291"/>
      <c r="X26" s="291"/>
      <c r="Y26" s="292"/>
      <c r="Z26" s="292"/>
    </row>
    <row r="27" spans="1:26" s="22" customFormat="1" ht="20.100000000000001" customHeight="1" x14ac:dyDescent="0.15">
      <c r="A27" s="52">
        <v>14</v>
      </c>
      <c r="B27" s="277"/>
      <c r="C27" s="277"/>
      <c r="D27" s="66"/>
      <c r="E27" s="81"/>
      <c r="F27" s="459"/>
      <c r="G27" s="460"/>
      <c r="H27" s="461"/>
      <c r="I27" s="59"/>
      <c r="J27" s="468"/>
      <c r="K27" s="458"/>
      <c r="L27" s="458"/>
      <c r="M27" s="458"/>
      <c r="N27" s="51"/>
      <c r="O27" s="298"/>
      <c r="P27" s="298"/>
      <c r="Q27" s="291"/>
      <c r="R27" s="291"/>
      <c r="S27" s="45"/>
      <c r="T27" s="291"/>
      <c r="U27" s="291"/>
      <c r="V27" s="291"/>
      <c r="W27" s="291"/>
      <c r="X27" s="291"/>
      <c r="Y27" s="292"/>
      <c r="Z27" s="292"/>
    </row>
    <row r="28" spans="1:26" s="22" customFormat="1" ht="20.100000000000001" customHeight="1" x14ac:dyDescent="0.15">
      <c r="A28" s="52">
        <v>15</v>
      </c>
      <c r="B28" s="277"/>
      <c r="C28" s="277"/>
      <c r="D28" s="66"/>
      <c r="E28" s="81"/>
      <c r="F28" s="462"/>
      <c r="G28" s="463"/>
      <c r="H28" s="464"/>
      <c r="I28" s="59"/>
      <c r="J28" s="468"/>
      <c r="K28" s="458"/>
      <c r="L28" s="458"/>
      <c r="M28" s="458"/>
      <c r="N28" s="51"/>
      <c r="O28" s="298"/>
      <c r="P28" s="298"/>
      <c r="Q28" s="291"/>
      <c r="R28" s="291"/>
      <c r="S28" s="45"/>
      <c r="T28" s="291"/>
      <c r="U28" s="291"/>
      <c r="V28" s="291"/>
      <c r="W28" s="291"/>
      <c r="X28" s="291"/>
      <c r="Y28" s="292"/>
      <c r="Z28" s="292"/>
    </row>
    <row r="29" spans="1:26" s="22" customFormat="1" ht="20.100000000000001" customHeight="1" x14ac:dyDescent="0.15">
      <c r="A29" s="52">
        <v>16</v>
      </c>
      <c r="B29" s="277"/>
      <c r="C29" s="277"/>
      <c r="D29" s="66"/>
      <c r="E29" s="81"/>
      <c r="F29" s="465"/>
      <c r="G29" s="466"/>
      <c r="H29" s="467"/>
      <c r="I29" s="59"/>
      <c r="J29" s="468"/>
      <c r="K29" s="458"/>
      <c r="L29" s="458"/>
      <c r="M29" s="458"/>
      <c r="N29" s="51"/>
      <c r="O29" s="298"/>
      <c r="P29" s="298"/>
      <c r="Q29" s="291"/>
      <c r="R29" s="291"/>
      <c r="S29" s="45"/>
      <c r="T29" s="291"/>
      <c r="U29" s="291"/>
      <c r="V29" s="291"/>
      <c r="W29" s="291"/>
      <c r="X29" s="291"/>
      <c r="Y29" s="292"/>
      <c r="Z29" s="292"/>
    </row>
    <row r="30" spans="1:26" s="22" customFormat="1" ht="20.100000000000001" customHeight="1" x14ac:dyDescent="0.15">
      <c r="A30" s="52">
        <v>17</v>
      </c>
      <c r="B30" s="277"/>
      <c r="C30" s="277"/>
      <c r="D30" s="66"/>
      <c r="E30" s="81"/>
      <c r="F30" s="469"/>
      <c r="G30" s="469"/>
      <c r="H30" s="469"/>
      <c r="I30" s="44"/>
      <c r="J30" s="50"/>
      <c r="K30" s="458"/>
      <c r="L30" s="458"/>
      <c r="M30" s="458"/>
      <c r="N30" s="51"/>
      <c r="O30" s="298"/>
      <c r="P30" s="298"/>
      <c r="Q30" s="291"/>
      <c r="R30" s="291"/>
      <c r="S30" s="45"/>
      <c r="T30" s="291"/>
      <c r="U30" s="291"/>
      <c r="V30" s="291"/>
      <c r="W30" s="291"/>
      <c r="X30" s="291"/>
      <c r="Y30" s="292"/>
      <c r="Z30" s="292"/>
    </row>
    <row r="31" spans="1:26" s="22" customFormat="1" ht="20.100000000000001" customHeight="1" x14ac:dyDescent="0.15">
      <c r="A31" s="52">
        <v>18</v>
      </c>
      <c r="B31" s="277"/>
      <c r="C31" s="277"/>
      <c r="D31" s="66"/>
      <c r="E31" s="81"/>
      <c r="F31" s="459"/>
      <c r="G31" s="460"/>
      <c r="H31" s="461"/>
      <c r="I31" s="44"/>
      <c r="J31" s="470"/>
      <c r="K31" s="458"/>
      <c r="L31" s="458"/>
      <c r="M31" s="458"/>
      <c r="N31" s="51"/>
      <c r="O31" s="298"/>
      <c r="P31" s="298"/>
      <c r="Q31" s="291"/>
      <c r="R31" s="291"/>
      <c r="S31" s="45"/>
      <c r="T31" s="291"/>
      <c r="U31" s="291"/>
      <c r="V31" s="291"/>
      <c r="W31" s="291"/>
      <c r="X31" s="291"/>
      <c r="Y31" s="292"/>
      <c r="Z31" s="292"/>
    </row>
    <row r="32" spans="1:26" s="22" customFormat="1" ht="20.100000000000001" customHeight="1" x14ac:dyDescent="0.15">
      <c r="A32" s="52">
        <v>19</v>
      </c>
      <c r="B32" s="277"/>
      <c r="C32" s="277"/>
      <c r="D32" s="66"/>
      <c r="E32" s="81"/>
      <c r="F32" s="465"/>
      <c r="G32" s="466"/>
      <c r="H32" s="467"/>
      <c r="I32" s="44"/>
      <c r="J32" s="383"/>
      <c r="K32" s="458"/>
      <c r="L32" s="458"/>
      <c r="M32" s="458"/>
      <c r="N32" s="51"/>
      <c r="O32" s="298"/>
      <c r="P32" s="298"/>
      <c r="Q32" s="291"/>
      <c r="R32" s="291"/>
      <c r="S32" s="45"/>
      <c r="T32" s="291"/>
      <c r="U32" s="291"/>
      <c r="V32" s="291"/>
      <c r="W32" s="291"/>
      <c r="X32" s="291"/>
      <c r="Y32" s="292"/>
      <c r="Z32" s="292"/>
    </row>
    <row r="33" spans="1:26" s="22" customFormat="1" ht="20.100000000000001" customHeight="1" x14ac:dyDescent="0.15">
      <c r="A33" s="52">
        <v>20</v>
      </c>
      <c r="B33" s="309"/>
      <c r="C33" s="309"/>
      <c r="D33" s="66"/>
      <c r="E33" s="81"/>
      <c r="F33" s="471"/>
      <c r="G33" s="471"/>
      <c r="H33" s="471"/>
      <c r="I33" s="58"/>
      <c r="J33" s="472"/>
      <c r="K33" s="458"/>
      <c r="L33" s="458"/>
      <c r="M33" s="458"/>
      <c r="N33" s="51"/>
      <c r="O33" s="298"/>
      <c r="P33" s="298"/>
      <c r="Q33" s="291"/>
      <c r="R33" s="291"/>
      <c r="S33" s="45"/>
      <c r="T33" s="291"/>
      <c r="U33" s="291"/>
      <c r="V33" s="291"/>
      <c r="W33" s="291"/>
      <c r="X33" s="291"/>
      <c r="Y33" s="292"/>
      <c r="Z33" s="292"/>
    </row>
    <row r="34" spans="1:26" s="22" customFormat="1" ht="20.100000000000001" customHeight="1" x14ac:dyDescent="0.15">
      <c r="A34" s="52">
        <v>21</v>
      </c>
      <c r="B34" s="309"/>
      <c r="C34" s="309"/>
      <c r="D34" s="66"/>
      <c r="E34" s="81"/>
      <c r="F34" s="471"/>
      <c r="G34" s="471"/>
      <c r="H34" s="471"/>
      <c r="I34" s="58"/>
      <c r="J34" s="473"/>
      <c r="K34" s="458"/>
      <c r="L34" s="458"/>
      <c r="M34" s="458"/>
      <c r="N34" s="51"/>
      <c r="O34" s="298"/>
      <c r="P34" s="298"/>
      <c r="Q34" s="291"/>
      <c r="R34" s="291"/>
      <c r="S34" s="45"/>
      <c r="T34" s="291"/>
      <c r="U34" s="291"/>
      <c r="V34" s="291"/>
      <c r="W34" s="291"/>
      <c r="X34" s="291"/>
      <c r="Y34" s="292"/>
      <c r="Z34" s="292"/>
    </row>
    <row r="35" spans="1:26" s="22" customFormat="1" ht="20.100000000000001" customHeight="1" x14ac:dyDescent="0.15">
      <c r="A35" s="52">
        <v>22</v>
      </c>
      <c r="B35" s="277"/>
      <c r="C35" s="277"/>
      <c r="D35" s="66"/>
      <c r="E35" s="81"/>
      <c r="F35" s="471"/>
      <c r="G35" s="471"/>
      <c r="H35" s="471"/>
      <c r="I35" s="44"/>
      <c r="J35" s="50"/>
      <c r="K35" s="458"/>
      <c r="L35" s="458"/>
      <c r="M35" s="458"/>
      <c r="N35" s="51"/>
      <c r="O35" s="298"/>
      <c r="P35" s="298"/>
      <c r="Q35" s="291"/>
      <c r="R35" s="291"/>
      <c r="S35" s="45"/>
      <c r="T35" s="291"/>
      <c r="U35" s="291"/>
      <c r="V35" s="291"/>
      <c r="W35" s="291"/>
      <c r="X35" s="291"/>
      <c r="Y35" s="292"/>
      <c r="Z35" s="292"/>
    </row>
    <row r="36" spans="1:26" s="22" customFormat="1" ht="20.100000000000001" customHeight="1" x14ac:dyDescent="0.15">
      <c r="A36" s="52">
        <v>23</v>
      </c>
      <c r="B36" s="277"/>
      <c r="C36" s="277"/>
      <c r="D36" s="66"/>
      <c r="E36" s="81"/>
      <c r="F36" s="471"/>
      <c r="G36" s="471"/>
      <c r="H36" s="471"/>
      <c r="I36" s="44"/>
      <c r="J36" s="61"/>
      <c r="K36" s="458"/>
      <c r="L36" s="458"/>
      <c r="M36" s="458"/>
      <c r="N36" s="51"/>
      <c r="O36" s="298"/>
      <c r="P36" s="298"/>
      <c r="Q36" s="291"/>
      <c r="R36" s="291"/>
      <c r="S36" s="45"/>
      <c r="T36" s="291"/>
      <c r="U36" s="291"/>
      <c r="V36" s="291"/>
      <c r="W36" s="291"/>
      <c r="X36" s="291"/>
      <c r="Y36" s="292"/>
      <c r="Z36" s="292"/>
    </row>
    <row r="37" spans="1:26" s="22" customFormat="1" ht="20.100000000000001" customHeight="1" x14ac:dyDescent="0.15">
      <c r="A37" s="63">
        <v>24</v>
      </c>
      <c r="B37" s="277"/>
      <c r="C37" s="277"/>
      <c r="D37" s="66"/>
      <c r="E37" s="81"/>
      <c r="F37" s="471"/>
      <c r="G37" s="471"/>
      <c r="H37" s="471"/>
      <c r="I37" s="44"/>
      <c r="J37" s="50"/>
      <c r="K37" s="458"/>
      <c r="L37" s="458"/>
      <c r="M37" s="458"/>
      <c r="N37" s="51"/>
      <c r="O37" s="298"/>
      <c r="P37" s="298"/>
      <c r="Q37" s="291"/>
      <c r="R37" s="291"/>
      <c r="S37" s="45"/>
      <c r="T37" s="291"/>
      <c r="U37" s="291"/>
      <c r="V37" s="291"/>
      <c r="W37" s="291"/>
      <c r="X37" s="291"/>
      <c r="Y37" s="292"/>
      <c r="Z37" s="292"/>
    </row>
    <row r="38" spans="1:26" s="22" customFormat="1" ht="20.100000000000001" customHeight="1" x14ac:dyDescent="0.15">
      <c r="A38" s="67">
        <v>25</v>
      </c>
      <c r="B38" s="277"/>
      <c r="C38" s="277"/>
      <c r="D38" s="66"/>
      <c r="E38" s="81"/>
      <c r="F38" s="471"/>
      <c r="G38" s="471"/>
      <c r="H38" s="471"/>
      <c r="I38" s="44"/>
      <c r="J38" s="61"/>
      <c r="K38" s="458"/>
      <c r="L38" s="458"/>
      <c r="M38" s="458"/>
      <c r="N38" s="62"/>
      <c r="O38" s="298"/>
      <c r="P38" s="298"/>
      <c r="Q38" s="291"/>
      <c r="R38" s="291"/>
      <c r="S38" s="45"/>
      <c r="T38" s="291"/>
      <c r="U38" s="291"/>
      <c r="V38" s="291"/>
      <c r="W38" s="291"/>
      <c r="X38" s="291"/>
      <c r="Y38" s="292"/>
      <c r="Z38" s="292"/>
    </row>
    <row r="39" spans="1:26" s="22" customFormat="1" ht="20.100000000000001" customHeight="1" x14ac:dyDescent="0.15">
      <c r="A39" s="67">
        <v>26</v>
      </c>
      <c r="B39" s="277"/>
      <c r="C39" s="277"/>
      <c r="D39" s="66"/>
      <c r="E39" s="81"/>
      <c r="F39" s="471"/>
      <c r="G39" s="471"/>
      <c r="H39" s="471"/>
      <c r="I39" s="44"/>
      <c r="J39" s="61"/>
      <c r="K39" s="458"/>
      <c r="L39" s="458"/>
      <c r="M39" s="458"/>
      <c r="N39" s="62"/>
      <c r="O39" s="298"/>
      <c r="P39" s="298"/>
      <c r="Q39" s="291"/>
      <c r="R39" s="291"/>
      <c r="S39" s="45"/>
      <c r="T39" s="291"/>
      <c r="U39" s="291"/>
      <c r="V39" s="291"/>
      <c r="W39" s="291"/>
      <c r="X39" s="291"/>
      <c r="Y39" s="292"/>
      <c r="Z39" s="292"/>
    </row>
    <row r="40" spans="1:26" s="22" customFormat="1" ht="20.100000000000001" customHeight="1" x14ac:dyDescent="0.15">
      <c r="A40" s="67">
        <v>27</v>
      </c>
      <c r="B40" s="277"/>
      <c r="C40" s="277"/>
      <c r="D40" s="66"/>
      <c r="E40" s="81"/>
      <c r="F40" s="471"/>
      <c r="G40" s="471"/>
      <c r="H40" s="471"/>
      <c r="I40" s="44"/>
      <c r="J40" s="61"/>
      <c r="K40" s="458"/>
      <c r="L40" s="458"/>
      <c r="M40" s="458"/>
      <c r="N40" s="62"/>
      <c r="O40" s="298"/>
      <c r="P40" s="298"/>
      <c r="Q40" s="291"/>
      <c r="R40" s="291"/>
      <c r="S40" s="45"/>
      <c r="T40" s="291"/>
      <c r="U40" s="291"/>
      <c r="V40" s="291"/>
      <c r="W40" s="291"/>
      <c r="X40" s="291"/>
      <c r="Y40" s="292"/>
      <c r="Z40" s="292"/>
    </row>
    <row r="41" spans="1:26" s="22" customFormat="1" ht="20.100000000000001" customHeight="1" x14ac:dyDescent="0.15">
      <c r="A41" s="67">
        <v>28</v>
      </c>
      <c r="B41" s="277"/>
      <c r="C41" s="277"/>
      <c r="D41" s="66"/>
      <c r="E41" s="81"/>
      <c r="F41" s="471"/>
      <c r="G41" s="471"/>
      <c r="H41" s="471"/>
      <c r="I41" s="44"/>
      <c r="J41" s="61"/>
      <c r="K41" s="458"/>
      <c r="L41" s="458"/>
      <c r="M41" s="458"/>
      <c r="N41" s="62"/>
      <c r="O41" s="298"/>
      <c r="P41" s="298"/>
      <c r="Q41" s="291"/>
      <c r="R41" s="291"/>
      <c r="S41" s="45"/>
      <c r="T41" s="291"/>
      <c r="U41" s="291"/>
      <c r="V41" s="291"/>
      <c r="W41" s="291"/>
      <c r="X41" s="291"/>
      <c r="Y41" s="292"/>
      <c r="Z41" s="292"/>
    </row>
    <row r="42" spans="1:26" s="22" customFormat="1" ht="20.100000000000001" customHeight="1" x14ac:dyDescent="0.15">
      <c r="A42" s="67">
        <v>29</v>
      </c>
      <c r="B42" s="277"/>
      <c r="C42" s="277"/>
      <c r="D42" s="66"/>
      <c r="E42" s="81"/>
      <c r="F42" s="471"/>
      <c r="G42" s="471"/>
      <c r="H42" s="471"/>
      <c r="I42" s="44"/>
      <c r="J42" s="61"/>
      <c r="K42" s="458"/>
      <c r="L42" s="458"/>
      <c r="M42" s="458"/>
      <c r="N42" s="62"/>
      <c r="O42" s="298"/>
      <c r="P42" s="298"/>
      <c r="Q42" s="291"/>
      <c r="R42" s="291"/>
      <c r="S42" s="45"/>
      <c r="T42" s="291"/>
      <c r="U42" s="291"/>
      <c r="V42" s="291"/>
      <c r="W42" s="291"/>
      <c r="X42" s="291"/>
      <c r="Y42" s="292"/>
      <c r="Z42" s="292"/>
    </row>
    <row r="43" spans="1:26" s="22" customFormat="1" ht="20.100000000000001" customHeight="1" x14ac:dyDescent="0.15">
      <c r="A43" s="67">
        <v>30</v>
      </c>
      <c r="B43" s="277"/>
      <c r="C43" s="277"/>
      <c r="D43" s="66"/>
      <c r="E43" s="81"/>
      <c r="F43" s="471"/>
      <c r="G43" s="471"/>
      <c r="H43" s="471"/>
      <c r="I43" s="44"/>
      <c r="J43" s="61"/>
      <c r="K43" s="458"/>
      <c r="L43" s="458"/>
      <c r="M43" s="458"/>
      <c r="N43" s="62"/>
      <c r="O43" s="298"/>
      <c r="P43" s="298"/>
      <c r="Q43" s="291"/>
      <c r="R43" s="291"/>
      <c r="S43" s="45"/>
      <c r="T43" s="291"/>
      <c r="U43" s="291"/>
      <c r="V43" s="291"/>
      <c r="W43" s="291"/>
      <c r="X43" s="291"/>
      <c r="Y43" s="292"/>
      <c r="Z43" s="292"/>
    </row>
    <row r="44" spans="1:26" s="22" customFormat="1" ht="20.100000000000001" customHeight="1" x14ac:dyDescent="0.15">
      <c r="A44" s="87">
        <v>31</v>
      </c>
      <c r="B44" s="1"/>
      <c r="C44" s="1"/>
      <c r="D44" s="78"/>
      <c r="E44" s="78"/>
      <c r="F44" s="272"/>
      <c r="G44" s="272"/>
      <c r="H44" s="272"/>
      <c r="I44" s="79"/>
      <c r="J44" s="94"/>
      <c r="K44" s="273"/>
      <c r="L44" s="273"/>
      <c r="M44" s="273"/>
      <c r="N44" s="84"/>
      <c r="O44" s="298"/>
      <c r="P44" s="298"/>
      <c r="Q44" s="291"/>
      <c r="R44" s="291"/>
      <c r="S44" s="45"/>
      <c r="T44" s="291"/>
      <c r="U44" s="291"/>
      <c r="V44" s="291"/>
      <c r="W44" s="291"/>
      <c r="X44" s="291"/>
      <c r="Y44" s="292"/>
      <c r="Z44" s="292"/>
    </row>
    <row r="45" spans="1:26" s="22" customFormat="1" ht="20.100000000000001" customHeight="1" x14ac:dyDescent="0.15">
      <c r="A45" s="87">
        <v>32</v>
      </c>
      <c r="B45" s="293"/>
      <c r="C45" s="294"/>
      <c r="D45" s="78"/>
      <c r="E45" s="78"/>
      <c r="F45" s="300"/>
      <c r="G45" s="301"/>
      <c r="H45" s="302"/>
      <c r="I45" s="79"/>
      <c r="J45" s="94"/>
      <c r="K45" s="273"/>
      <c r="L45" s="273"/>
      <c r="M45" s="273"/>
      <c r="N45" s="84"/>
      <c r="O45" s="409"/>
      <c r="P45" s="410"/>
      <c r="Q45" s="411"/>
      <c r="R45" s="412"/>
      <c r="S45" s="45"/>
      <c r="T45" s="411"/>
      <c r="U45" s="413"/>
      <c r="V45" s="412"/>
      <c r="W45" s="411"/>
      <c r="X45" s="412"/>
      <c r="Y45" s="414"/>
      <c r="Z45" s="415"/>
    </row>
    <row r="46" spans="1:26" s="22" customFormat="1" ht="20.100000000000001" customHeight="1" x14ac:dyDescent="0.15">
      <c r="A46" s="87">
        <v>33</v>
      </c>
      <c r="B46" s="277"/>
      <c r="C46" s="277"/>
      <c r="D46" s="139"/>
      <c r="E46" s="139"/>
      <c r="F46" s="278"/>
      <c r="G46" s="279"/>
      <c r="H46" s="280"/>
      <c r="I46" s="141"/>
      <c r="J46" s="140"/>
      <c r="K46" s="295"/>
      <c r="L46" s="296"/>
      <c r="M46" s="297"/>
      <c r="N46" s="84"/>
      <c r="O46" s="409"/>
      <c r="P46" s="410"/>
      <c r="Q46" s="411"/>
      <c r="R46" s="412"/>
      <c r="S46" s="45"/>
      <c r="T46" s="411"/>
      <c r="U46" s="413"/>
      <c r="V46" s="412"/>
      <c r="W46" s="411"/>
      <c r="X46" s="412"/>
      <c r="Y46" s="414"/>
      <c r="Z46" s="415"/>
    </row>
    <row r="47" spans="1:26" s="22" customFormat="1" ht="20.100000000000001" customHeight="1" x14ac:dyDescent="0.15">
      <c r="A47" s="87"/>
      <c r="B47" s="293"/>
      <c r="C47" s="294"/>
      <c r="D47" s="78"/>
      <c r="E47" s="78"/>
      <c r="F47" s="300"/>
      <c r="G47" s="301"/>
      <c r="H47" s="302"/>
      <c r="I47" s="79"/>
      <c r="J47" s="94"/>
      <c r="K47" s="295"/>
      <c r="L47" s="296"/>
      <c r="M47" s="297"/>
      <c r="N47" s="84"/>
      <c r="O47" s="409"/>
      <c r="P47" s="410"/>
      <c r="Q47" s="411"/>
      <c r="R47" s="412"/>
      <c r="S47" s="45"/>
      <c r="T47" s="411"/>
      <c r="U47" s="413"/>
      <c r="V47" s="412"/>
      <c r="W47" s="411"/>
      <c r="X47" s="412"/>
      <c r="Y47" s="414"/>
      <c r="Z47" s="415"/>
    </row>
    <row r="48" spans="1:26" s="22" customFormat="1" ht="20.100000000000001" customHeight="1" x14ac:dyDescent="0.15">
      <c r="A48" s="87"/>
      <c r="B48" s="293"/>
      <c r="C48" s="294"/>
      <c r="D48" s="78"/>
      <c r="E48" s="78"/>
      <c r="F48" s="300"/>
      <c r="G48" s="301"/>
      <c r="H48" s="302"/>
      <c r="I48" s="79"/>
      <c r="J48" s="94"/>
      <c r="K48" s="295"/>
      <c r="L48" s="296"/>
      <c r="M48" s="297"/>
      <c r="N48" s="84"/>
      <c r="O48" s="409"/>
      <c r="P48" s="410"/>
      <c r="Q48" s="411"/>
      <c r="R48" s="412"/>
      <c r="S48" s="45"/>
      <c r="T48" s="411"/>
      <c r="U48" s="413"/>
      <c r="V48" s="412"/>
      <c r="W48" s="411"/>
      <c r="X48" s="412"/>
      <c r="Y48" s="414"/>
      <c r="Z48" s="415"/>
    </row>
    <row r="49" spans="1:26" s="22" customFormat="1" ht="20.100000000000001" customHeight="1" x14ac:dyDescent="0.15">
      <c r="A49" s="87"/>
      <c r="B49" s="293"/>
      <c r="C49" s="294"/>
      <c r="D49" s="78"/>
      <c r="E49" s="78"/>
      <c r="F49" s="300"/>
      <c r="G49" s="301"/>
      <c r="H49" s="302"/>
      <c r="I49" s="79"/>
      <c r="J49" s="94"/>
      <c r="K49" s="295"/>
      <c r="L49" s="296"/>
      <c r="M49" s="297"/>
      <c r="N49" s="84"/>
      <c r="O49" s="409"/>
      <c r="P49" s="410"/>
      <c r="Q49" s="411"/>
      <c r="R49" s="412"/>
      <c r="S49" s="45"/>
      <c r="T49" s="411"/>
      <c r="U49" s="413"/>
      <c r="V49" s="412"/>
      <c r="W49" s="411"/>
      <c r="X49" s="412"/>
      <c r="Y49" s="414"/>
      <c r="Z49" s="415"/>
    </row>
    <row r="50" spans="1:26" s="22" customFormat="1" ht="20.100000000000001" customHeight="1" x14ac:dyDescent="0.15">
      <c r="A50" s="87"/>
      <c r="B50" s="293"/>
      <c r="C50" s="294"/>
      <c r="D50" s="78"/>
      <c r="E50" s="78"/>
      <c r="F50" s="300"/>
      <c r="G50" s="301"/>
      <c r="H50" s="302"/>
      <c r="I50" s="79"/>
      <c r="J50" s="94"/>
      <c r="K50" s="295"/>
      <c r="L50" s="296"/>
      <c r="M50" s="297"/>
      <c r="N50" s="84"/>
      <c r="O50" s="409"/>
      <c r="P50" s="410"/>
      <c r="Q50" s="411"/>
      <c r="R50" s="412"/>
      <c r="S50" s="45"/>
      <c r="T50" s="411"/>
      <c r="U50" s="413"/>
      <c r="V50" s="412"/>
      <c r="W50" s="411"/>
      <c r="X50" s="412"/>
      <c r="Y50" s="414"/>
      <c r="Z50" s="415"/>
    </row>
    <row r="51" spans="1:26" s="22" customFormat="1" ht="20.100000000000001" customHeight="1" x14ac:dyDescent="0.15">
      <c r="A51" s="87"/>
      <c r="B51" s="293"/>
      <c r="C51" s="294"/>
      <c r="D51" s="78"/>
      <c r="E51" s="78"/>
      <c r="F51" s="300"/>
      <c r="G51" s="301"/>
      <c r="H51" s="302"/>
      <c r="I51" s="79"/>
      <c r="J51" s="94"/>
      <c r="K51" s="295"/>
      <c r="L51" s="296"/>
      <c r="M51" s="297"/>
      <c r="N51" s="84"/>
      <c r="O51" s="409"/>
      <c r="P51" s="410"/>
      <c r="Q51" s="411"/>
      <c r="R51" s="412"/>
      <c r="S51" s="45"/>
      <c r="T51" s="411"/>
      <c r="U51" s="413"/>
      <c r="V51" s="412"/>
      <c r="W51" s="411"/>
      <c r="X51" s="412"/>
      <c r="Y51" s="414"/>
      <c r="Z51" s="415"/>
    </row>
    <row r="52" spans="1:26" s="22" customFormat="1" ht="20.100000000000001" customHeight="1" x14ac:dyDescent="0.15">
      <c r="A52" s="87"/>
      <c r="B52" s="293"/>
      <c r="C52" s="294"/>
      <c r="D52" s="78"/>
      <c r="E52" s="78"/>
      <c r="F52" s="300"/>
      <c r="G52" s="301"/>
      <c r="H52" s="302"/>
      <c r="I52" s="79"/>
      <c r="J52" s="94"/>
      <c r="K52" s="295"/>
      <c r="L52" s="296"/>
      <c r="M52" s="297"/>
      <c r="N52" s="84"/>
      <c r="O52" s="409"/>
      <c r="P52" s="410"/>
      <c r="Q52" s="411"/>
      <c r="R52" s="412"/>
      <c r="S52" s="45"/>
      <c r="T52" s="411"/>
      <c r="U52" s="413"/>
      <c r="V52" s="412"/>
      <c r="W52" s="411"/>
      <c r="X52" s="412"/>
      <c r="Y52" s="414"/>
      <c r="Z52" s="415"/>
    </row>
    <row r="53" spans="1:26" s="22" customFormat="1" ht="20.100000000000001" customHeight="1" x14ac:dyDescent="0.15">
      <c r="A53" s="87"/>
      <c r="B53" s="293"/>
      <c r="C53" s="294"/>
      <c r="D53" s="78"/>
      <c r="E53" s="78"/>
      <c r="F53" s="300"/>
      <c r="G53" s="301"/>
      <c r="H53" s="302"/>
      <c r="I53" s="79"/>
      <c r="J53" s="94"/>
      <c r="K53" s="295"/>
      <c r="L53" s="296"/>
      <c r="M53" s="297"/>
      <c r="N53" s="84"/>
      <c r="O53" s="409"/>
      <c r="P53" s="410"/>
      <c r="Q53" s="411"/>
      <c r="R53" s="412"/>
      <c r="S53" s="45"/>
      <c r="T53" s="411"/>
      <c r="U53" s="413"/>
      <c r="V53" s="412"/>
      <c r="W53" s="411"/>
      <c r="X53" s="412"/>
      <c r="Y53" s="414"/>
      <c r="Z53" s="415"/>
    </row>
    <row r="54" spans="1:26" s="22" customFormat="1" ht="20.100000000000001" customHeight="1" x14ac:dyDescent="0.15">
      <c r="A54" s="87"/>
      <c r="B54" s="293"/>
      <c r="C54" s="294"/>
      <c r="D54" s="78"/>
      <c r="E54" s="78"/>
      <c r="F54" s="300"/>
      <c r="G54" s="301"/>
      <c r="H54" s="302"/>
      <c r="I54" s="79"/>
      <c r="J54" s="94"/>
      <c r="K54" s="295"/>
      <c r="L54" s="296"/>
      <c r="M54" s="297"/>
      <c r="N54" s="84"/>
      <c r="O54" s="409"/>
      <c r="P54" s="410"/>
      <c r="Q54" s="411"/>
      <c r="R54" s="412"/>
      <c r="S54" s="45"/>
      <c r="T54" s="411"/>
      <c r="U54" s="413"/>
      <c r="V54" s="412"/>
      <c r="W54" s="411"/>
      <c r="X54" s="412"/>
      <c r="Y54" s="414"/>
      <c r="Z54" s="415"/>
    </row>
    <row r="55" spans="1:26" s="22" customFormat="1" ht="20.100000000000001" customHeight="1" x14ac:dyDescent="0.15">
      <c r="A55" s="87"/>
      <c r="B55" s="293"/>
      <c r="C55" s="294"/>
      <c r="D55" s="78"/>
      <c r="E55" s="78"/>
      <c r="F55" s="300"/>
      <c r="G55" s="301"/>
      <c r="H55" s="302"/>
      <c r="I55" s="79"/>
      <c r="J55" s="94"/>
      <c r="K55" s="295"/>
      <c r="L55" s="296"/>
      <c r="M55" s="297"/>
      <c r="N55" s="84"/>
      <c r="O55" s="409"/>
      <c r="P55" s="410"/>
      <c r="Q55" s="411"/>
      <c r="R55" s="412"/>
      <c r="S55" s="45"/>
      <c r="T55" s="411"/>
      <c r="U55" s="413"/>
      <c r="V55" s="412"/>
      <c r="W55" s="411"/>
      <c r="X55" s="412"/>
      <c r="Y55" s="414"/>
      <c r="Z55" s="415"/>
    </row>
    <row r="56" spans="1:26" s="22" customFormat="1" ht="20.100000000000001" customHeight="1" x14ac:dyDescent="0.15">
      <c r="A56" s="87"/>
      <c r="B56" s="293"/>
      <c r="C56" s="294"/>
      <c r="D56" s="78"/>
      <c r="E56" s="78"/>
      <c r="F56" s="300"/>
      <c r="G56" s="301"/>
      <c r="H56" s="302"/>
      <c r="I56" s="79"/>
      <c r="J56" s="94"/>
      <c r="K56" s="295"/>
      <c r="L56" s="296"/>
      <c r="M56" s="297"/>
      <c r="N56" s="84"/>
      <c r="O56" s="409"/>
      <c r="P56" s="410"/>
      <c r="Q56" s="411"/>
      <c r="R56" s="412"/>
      <c r="S56" s="45"/>
      <c r="T56" s="411"/>
      <c r="U56" s="413"/>
      <c r="V56" s="412"/>
      <c r="W56" s="411"/>
      <c r="X56" s="412"/>
      <c r="Y56" s="414"/>
      <c r="Z56" s="415"/>
    </row>
    <row r="57" spans="1:26" s="22" customFormat="1" ht="20.100000000000001" customHeight="1" x14ac:dyDescent="0.15">
      <c r="A57" s="87"/>
      <c r="B57" s="293"/>
      <c r="C57" s="294"/>
      <c r="D57" s="78"/>
      <c r="E57" s="78"/>
      <c r="F57" s="300"/>
      <c r="G57" s="301"/>
      <c r="H57" s="302"/>
      <c r="I57" s="79"/>
      <c r="J57" s="94"/>
      <c r="K57" s="295"/>
      <c r="L57" s="296"/>
      <c r="M57" s="297"/>
      <c r="N57" s="84"/>
      <c r="O57" s="409"/>
      <c r="P57" s="410"/>
      <c r="Q57" s="411"/>
      <c r="R57" s="412"/>
      <c r="S57" s="45"/>
      <c r="T57" s="411"/>
      <c r="U57" s="413"/>
      <c r="V57" s="412"/>
      <c r="W57" s="411"/>
      <c r="X57" s="412"/>
      <c r="Y57" s="414"/>
      <c r="Z57" s="415"/>
    </row>
    <row r="58" spans="1:26" s="22" customFormat="1" ht="20.100000000000001" customHeight="1" x14ac:dyDescent="0.15">
      <c r="A58" s="87"/>
      <c r="B58" s="293"/>
      <c r="C58" s="294"/>
      <c r="D58" s="78"/>
      <c r="E58" s="78"/>
      <c r="F58" s="300"/>
      <c r="G58" s="301"/>
      <c r="H58" s="302"/>
      <c r="I58" s="79"/>
      <c r="J58" s="94"/>
      <c r="K58" s="295"/>
      <c r="L58" s="296"/>
      <c r="M58" s="297"/>
      <c r="N58" s="84"/>
      <c r="O58" s="409"/>
      <c r="P58" s="410"/>
      <c r="Q58" s="411"/>
      <c r="R58" s="412"/>
      <c r="S58" s="45"/>
      <c r="T58" s="411"/>
      <c r="U58" s="413"/>
      <c r="V58" s="412"/>
      <c r="W58" s="411"/>
      <c r="X58" s="412"/>
      <c r="Y58" s="414"/>
      <c r="Z58" s="415"/>
    </row>
    <row r="59" spans="1:26" s="22" customFormat="1" ht="20.100000000000001" customHeight="1" x14ac:dyDescent="0.15">
      <c r="A59" s="87"/>
      <c r="B59" s="293"/>
      <c r="C59" s="294"/>
      <c r="D59" s="78"/>
      <c r="E59" s="78"/>
      <c r="F59" s="300"/>
      <c r="G59" s="301"/>
      <c r="H59" s="302"/>
      <c r="I59" s="79"/>
      <c r="J59" s="94"/>
      <c r="K59" s="295"/>
      <c r="L59" s="296"/>
      <c r="M59" s="297"/>
      <c r="N59" s="84"/>
      <c r="O59" s="409"/>
      <c r="P59" s="410"/>
      <c r="Q59" s="411"/>
      <c r="R59" s="412"/>
      <c r="S59" s="45"/>
      <c r="T59" s="411"/>
      <c r="U59" s="413"/>
      <c r="V59" s="412"/>
      <c r="W59" s="411"/>
      <c r="X59" s="412"/>
      <c r="Y59" s="414"/>
      <c r="Z59" s="415"/>
    </row>
    <row r="60" spans="1:26" s="22" customFormat="1" ht="20.100000000000001" customHeight="1" x14ac:dyDescent="0.15">
      <c r="A60" s="87"/>
      <c r="B60" s="293"/>
      <c r="C60" s="294"/>
      <c r="D60" s="78"/>
      <c r="E60" s="78"/>
      <c r="F60" s="300"/>
      <c r="G60" s="301"/>
      <c r="H60" s="302"/>
      <c r="I60" s="79"/>
      <c r="J60" s="94"/>
      <c r="K60" s="295"/>
      <c r="L60" s="296"/>
      <c r="M60" s="297"/>
      <c r="N60" s="84"/>
      <c r="O60" s="409"/>
      <c r="P60" s="410"/>
      <c r="Q60" s="411"/>
      <c r="R60" s="412"/>
      <c r="S60" s="45"/>
      <c r="T60" s="411"/>
      <c r="U60" s="413"/>
      <c r="V60" s="412"/>
      <c r="W60" s="411"/>
      <c r="X60" s="412"/>
      <c r="Y60" s="414"/>
      <c r="Z60" s="415"/>
    </row>
  </sheetData>
  <mergeCells count="444">
    <mergeCell ref="F59:H59"/>
    <mergeCell ref="K60:M60"/>
    <mergeCell ref="O60:P60"/>
    <mergeCell ref="Q60:R60"/>
    <mergeCell ref="T60:V60"/>
    <mergeCell ref="W60:X60"/>
    <mergeCell ref="Y60:Z60"/>
    <mergeCell ref="B42:C42"/>
    <mergeCell ref="F42:H42"/>
    <mergeCell ref="K42:M42"/>
    <mergeCell ref="O42:P42"/>
    <mergeCell ref="Q42:R42"/>
    <mergeCell ref="T42:V42"/>
    <mergeCell ref="W42:X42"/>
    <mergeCell ref="Y42:Z42"/>
    <mergeCell ref="B43:C43"/>
    <mergeCell ref="F43:H43"/>
    <mergeCell ref="K43:M43"/>
    <mergeCell ref="O43:P43"/>
    <mergeCell ref="Q43:R43"/>
    <mergeCell ref="T43:V43"/>
    <mergeCell ref="W43:X43"/>
    <mergeCell ref="Y43:Z43"/>
    <mergeCell ref="B60:C60"/>
    <mergeCell ref="B40:C40"/>
    <mergeCell ref="F40:H40"/>
    <mergeCell ref="K40:M40"/>
    <mergeCell ref="O40:P40"/>
    <mergeCell ref="Q40:R40"/>
    <mergeCell ref="T40:V40"/>
    <mergeCell ref="W40:X40"/>
    <mergeCell ref="Y40:Z40"/>
    <mergeCell ref="B41:C41"/>
    <mergeCell ref="F41:H41"/>
    <mergeCell ref="K41:M41"/>
    <mergeCell ref="O41:P41"/>
    <mergeCell ref="Q41:R41"/>
    <mergeCell ref="T41:V41"/>
    <mergeCell ref="W41:X41"/>
    <mergeCell ref="Y41:Z41"/>
    <mergeCell ref="B39:C39"/>
    <mergeCell ref="F39:H39"/>
    <mergeCell ref="K39:M39"/>
    <mergeCell ref="O39:P39"/>
    <mergeCell ref="Q39:R39"/>
    <mergeCell ref="T39:V39"/>
    <mergeCell ref="W39:X39"/>
    <mergeCell ref="Y39:Z39"/>
    <mergeCell ref="B38:C38"/>
    <mergeCell ref="F38:H38"/>
    <mergeCell ref="K38:M38"/>
    <mergeCell ref="O38:P38"/>
    <mergeCell ref="Q38:R38"/>
    <mergeCell ref="T38:V38"/>
    <mergeCell ref="W38:X38"/>
    <mergeCell ref="Y38:Z38"/>
    <mergeCell ref="E6:G6"/>
    <mergeCell ref="E7:G7"/>
    <mergeCell ref="E8:G8"/>
    <mergeCell ref="B37:C37"/>
    <mergeCell ref="F37:H37"/>
    <mergeCell ref="K37:M37"/>
    <mergeCell ref="O37:P37"/>
    <mergeCell ref="Q37:R37"/>
    <mergeCell ref="T37:V37"/>
    <mergeCell ref="B35:C35"/>
    <mergeCell ref="F35:H35"/>
    <mergeCell ref="K35:M35"/>
    <mergeCell ref="O35:P35"/>
    <mergeCell ref="Q35:R35"/>
    <mergeCell ref="T35:V35"/>
    <mergeCell ref="B32:C32"/>
    <mergeCell ref="K32:M32"/>
    <mergeCell ref="O32:P32"/>
    <mergeCell ref="Q32:R32"/>
    <mergeCell ref="T32:V32"/>
    <mergeCell ref="T30:V30"/>
    <mergeCell ref="F26:H26"/>
    <mergeCell ref="K26:M26"/>
    <mergeCell ref="O26:P26"/>
    <mergeCell ref="W37:X37"/>
    <mergeCell ref="Y37:Z37"/>
    <mergeCell ref="B36:C36"/>
    <mergeCell ref="F36:H36"/>
    <mergeCell ref="K36:M36"/>
    <mergeCell ref="O36:P36"/>
    <mergeCell ref="Q36:R36"/>
    <mergeCell ref="T36:V36"/>
    <mergeCell ref="W36:X36"/>
    <mergeCell ref="Y36:Z36"/>
    <mergeCell ref="W35:X35"/>
    <mergeCell ref="Y35:Z35"/>
    <mergeCell ref="B34:C34"/>
    <mergeCell ref="F34:H34"/>
    <mergeCell ref="K34:M34"/>
    <mergeCell ref="O34:P34"/>
    <mergeCell ref="Q34:R34"/>
    <mergeCell ref="T34:V34"/>
    <mergeCell ref="W34:X34"/>
    <mergeCell ref="Y34:Z34"/>
    <mergeCell ref="J33:J34"/>
    <mergeCell ref="B33:C33"/>
    <mergeCell ref="F33:H33"/>
    <mergeCell ref="K33:M33"/>
    <mergeCell ref="O33:P33"/>
    <mergeCell ref="Q33:R33"/>
    <mergeCell ref="T33:V33"/>
    <mergeCell ref="W33:X33"/>
    <mergeCell ref="Y33:Z33"/>
    <mergeCell ref="B30:C30"/>
    <mergeCell ref="F30:H30"/>
    <mergeCell ref="B29:C29"/>
    <mergeCell ref="W32:X32"/>
    <mergeCell ref="Y32:Z32"/>
    <mergeCell ref="F31:H32"/>
    <mergeCell ref="J31:J32"/>
    <mergeCell ref="B31:C31"/>
    <mergeCell ref="K31:M31"/>
    <mergeCell ref="O31:P31"/>
    <mergeCell ref="Q31:R31"/>
    <mergeCell ref="T31:V31"/>
    <mergeCell ref="W31:X31"/>
    <mergeCell ref="Y31:Z31"/>
    <mergeCell ref="K30:M30"/>
    <mergeCell ref="O30:P30"/>
    <mergeCell ref="Q30:R30"/>
    <mergeCell ref="W30:X30"/>
    <mergeCell ref="Y30:Z30"/>
    <mergeCell ref="K29:M29"/>
    <mergeCell ref="O29:P29"/>
    <mergeCell ref="Q29:R29"/>
    <mergeCell ref="T29:V29"/>
    <mergeCell ref="W29:X29"/>
    <mergeCell ref="Y29:Z29"/>
    <mergeCell ref="T26:V26"/>
    <mergeCell ref="W26:X26"/>
    <mergeCell ref="Y26:Z26"/>
    <mergeCell ref="F27:H29"/>
    <mergeCell ref="J27:J29"/>
    <mergeCell ref="B26:C26"/>
    <mergeCell ref="B28:C28"/>
    <mergeCell ref="B27:C27"/>
    <mergeCell ref="T28:V28"/>
    <mergeCell ref="W28:X28"/>
    <mergeCell ref="Y28:Z28"/>
    <mergeCell ref="T27:V27"/>
    <mergeCell ref="W27:X27"/>
    <mergeCell ref="Y27:Z27"/>
    <mergeCell ref="Q26:R26"/>
    <mergeCell ref="K28:M28"/>
    <mergeCell ref="O28:P28"/>
    <mergeCell ref="Q28:R28"/>
    <mergeCell ref="K27:M27"/>
    <mergeCell ref="O27:P27"/>
    <mergeCell ref="Q27:R27"/>
    <mergeCell ref="F25:H25"/>
    <mergeCell ref="K25:M25"/>
    <mergeCell ref="O25:P25"/>
    <mergeCell ref="Q25:R25"/>
    <mergeCell ref="T25:V25"/>
    <mergeCell ref="W25:X25"/>
    <mergeCell ref="Y25:Z25"/>
    <mergeCell ref="B25:C25"/>
    <mergeCell ref="F24:H24"/>
    <mergeCell ref="K24:M24"/>
    <mergeCell ref="O24:P24"/>
    <mergeCell ref="Q24:R24"/>
    <mergeCell ref="T24:V24"/>
    <mergeCell ref="W24:X24"/>
    <mergeCell ref="Y24:Z24"/>
    <mergeCell ref="B24:C24"/>
    <mergeCell ref="A5:C5"/>
    <mergeCell ref="E5:G5"/>
    <mergeCell ref="H5:L5"/>
    <mergeCell ref="M5:S5"/>
    <mergeCell ref="T5:U5"/>
    <mergeCell ref="A1:B1"/>
    <mergeCell ref="C1:E1"/>
    <mergeCell ref="F1:Q1"/>
    <mergeCell ref="V5:W5"/>
    <mergeCell ref="V1:Z2"/>
    <mergeCell ref="E2:Q2"/>
    <mergeCell ref="A3:B4"/>
    <mergeCell ref="C3:D4"/>
    <mergeCell ref="E3:R3"/>
    <mergeCell ref="T3:U3"/>
    <mergeCell ref="E4:Q4"/>
    <mergeCell ref="R4:S4"/>
    <mergeCell ref="T4:U4"/>
    <mergeCell ref="X5:Z5"/>
    <mergeCell ref="A6:C11"/>
    <mergeCell ref="H6:L6"/>
    <mergeCell ref="M6:S6"/>
    <mergeCell ref="T6:U6"/>
    <mergeCell ref="V6:W6"/>
    <mergeCell ref="X6:Z6"/>
    <mergeCell ref="X8:Z8"/>
    <mergeCell ref="E9:G9"/>
    <mergeCell ref="H9:L9"/>
    <mergeCell ref="M9:S9"/>
    <mergeCell ref="T9:U9"/>
    <mergeCell ref="V9:W9"/>
    <mergeCell ref="X9:Z9"/>
    <mergeCell ref="H7:L7"/>
    <mergeCell ref="M7:S7"/>
    <mergeCell ref="T7:U7"/>
    <mergeCell ref="V7:W7"/>
    <mergeCell ref="X7:Z7"/>
    <mergeCell ref="H8:L8"/>
    <mergeCell ref="M8:S8"/>
    <mergeCell ref="T8:U8"/>
    <mergeCell ref="V8:W8"/>
    <mergeCell ref="E11:G11"/>
    <mergeCell ref="H11:L11"/>
    <mergeCell ref="M11:S11"/>
    <mergeCell ref="T11:U11"/>
    <mergeCell ref="V11:W11"/>
    <mergeCell ref="X11:Z11"/>
    <mergeCell ref="E10:G10"/>
    <mergeCell ref="H10:L10"/>
    <mergeCell ref="M10:S10"/>
    <mergeCell ref="T10:U10"/>
    <mergeCell ref="V10:W10"/>
    <mergeCell ref="X10:Z10"/>
    <mergeCell ref="Y12:Z12"/>
    <mergeCell ref="B13:C13"/>
    <mergeCell ref="F13:I13"/>
    <mergeCell ref="K13:M13"/>
    <mergeCell ref="O13:P13"/>
    <mergeCell ref="Q13:R13"/>
    <mergeCell ref="T13:V13"/>
    <mergeCell ref="W13:X13"/>
    <mergeCell ref="Y13:Z13"/>
    <mergeCell ref="A12:C12"/>
    <mergeCell ref="E12:G12"/>
    <mergeCell ref="H12:L12"/>
    <mergeCell ref="M12:S12"/>
    <mergeCell ref="T12:U12"/>
    <mergeCell ref="V12:X12"/>
    <mergeCell ref="T14:V14"/>
    <mergeCell ref="W14:X14"/>
    <mergeCell ref="Y14:Z14"/>
    <mergeCell ref="B15:C15"/>
    <mergeCell ref="F15:I15"/>
    <mergeCell ref="K15:M15"/>
    <mergeCell ref="O15:P15"/>
    <mergeCell ref="Q15:R15"/>
    <mergeCell ref="T15:V15"/>
    <mergeCell ref="B14:C14"/>
    <mergeCell ref="F14:I14"/>
    <mergeCell ref="K14:M14"/>
    <mergeCell ref="O14:P14"/>
    <mergeCell ref="Q14:R14"/>
    <mergeCell ref="W15:X15"/>
    <mergeCell ref="Y15:Z15"/>
    <mergeCell ref="B16:C16"/>
    <mergeCell ref="F16:I16"/>
    <mergeCell ref="K16:M16"/>
    <mergeCell ref="O16:P16"/>
    <mergeCell ref="Q16:R16"/>
    <mergeCell ref="T16:V16"/>
    <mergeCell ref="W16:X16"/>
    <mergeCell ref="Y16:Z16"/>
    <mergeCell ref="B17:C17"/>
    <mergeCell ref="F17:I17"/>
    <mergeCell ref="K17:M17"/>
    <mergeCell ref="O17:P17"/>
    <mergeCell ref="Q17:R17"/>
    <mergeCell ref="T17:V17"/>
    <mergeCell ref="W17:X17"/>
    <mergeCell ref="Y17:Z17"/>
    <mergeCell ref="T18:V18"/>
    <mergeCell ref="W18:X18"/>
    <mergeCell ref="Y18:Z18"/>
    <mergeCell ref="B19:C19"/>
    <mergeCell ref="F19:H19"/>
    <mergeCell ref="K19:M19"/>
    <mergeCell ref="O19:P19"/>
    <mergeCell ref="Q19:R19"/>
    <mergeCell ref="T19:V19"/>
    <mergeCell ref="B18:C18"/>
    <mergeCell ref="F18:H18"/>
    <mergeCell ref="K18:M18"/>
    <mergeCell ref="O18:P18"/>
    <mergeCell ref="Q18:R18"/>
    <mergeCell ref="T20:V21"/>
    <mergeCell ref="W20:X21"/>
    <mergeCell ref="Y20:Z21"/>
    <mergeCell ref="B21:C21"/>
    <mergeCell ref="F21:H21"/>
    <mergeCell ref="K21:M21"/>
    <mergeCell ref="W19:X19"/>
    <mergeCell ref="Y19:Z19"/>
    <mergeCell ref="B20:C20"/>
    <mergeCell ref="F20:H20"/>
    <mergeCell ref="K20:M20"/>
    <mergeCell ref="N20:N21"/>
    <mergeCell ref="O20:P21"/>
    <mergeCell ref="Q20:R21"/>
    <mergeCell ref="S20:S21"/>
    <mergeCell ref="W23:X23"/>
    <mergeCell ref="Y23:Z23"/>
    <mergeCell ref="T22:V22"/>
    <mergeCell ref="W22:X22"/>
    <mergeCell ref="Y22:Z22"/>
    <mergeCell ref="B23:C23"/>
    <mergeCell ref="F23:H23"/>
    <mergeCell ref="K23:M23"/>
    <mergeCell ref="O23:P23"/>
    <mergeCell ref="Q23:R23"/>
    <mergeCell ref="T23:V23"/>
    <mergeCell ref="B22:C22"/>
    <mergeCell ref="F22:H22"/>
    <mergeCell ref="K22:M22"/>
    <mergeCell ref="O22:P22"/>
    <mergeCell ref="Q22:R22"/>
    <mergeCell ref="F60:H60"/>
    <mergeCell ref="B44:C44"/>
    <mergeCell ref="F44:H44"/>
    <mergeCell ref="K44:M44"/>
    <mergeCell ref="O44:P44"/>
    <mergeCell ref="Q44:R44"/>
    <mergeCell ref="T44:V44"/>
    <mergeCell ref="B53:C53"/>
    <mergeCell ref="F53:H53"/>
    <mergeCell ref="K53:M53"/>
    <mergeCell ref="O53:P53"/>
    <mergeCell ref="Q53:R53"/>
    <mergeCell ref="T53:V53"/>
    <mergeCell ref="B55:C55"/>
    <mergeCell ref="F55:H55"/>
    <mergeCell ref="K55:M55"/>
    <mergeCell ref="O55:P55"/>
    <mergeCell ref="Q55:R55"/>
    <mergeCell ref="T55:V55"/>
    <mergeCell ref="B45:C45"/>
    <mergeCell ref="F45:H45"/>
    <mergeCell ref="K45:M45"/>
    <mergeCell ref="B59:C59"/>
    <mergeCell ref="O45:P45"/>
    <mergeCell ref="W44:X44"/>
    <mergeCell ref="Y44:Z44"/>
    <mergeCell ref="K59:M59"/>
    <mergeCell ref="O59:P59"/>
    <mergeCell ref="Q59:R59"/>
    <mergeCell ref="T59:V59"/>
    <mergeCell ref="W59:X59"/>
    <mergeCell ref="Y59:Z59"/>
    <mergeCell ref="B57:C57"/>
    <mergeCell ref="F57:H57"/>
    <mergeCell ref="K57:M57"/>
    <mergeCell ref="O57:P57"/>
    <mergeCell ref="Q57:R57"/>
    <mergeCell ref="T57:V57"/>
    <mergeCell ref="W57:X57"/>
    <mergeCell ref="Y57:Z57"/>
    <mergeCell ref="B58:C58"/>
    <mergeCell ref="F58:H58"/>
    <mergeCell ref="K58:M58"/>
    <mergeCell ref="O58:P58"/>
    <mergeCell ref="Q58:R58"/>
    <mergeCell ref="T58:V58"/>
    <mergeCell ref="W58:X58"/>
    <mergeCell ref="Y58:Z58"/>
    <mergeCell ref="W53:X53"/>
    <mergeCell ref="Y53:Z53"/>
    <mergeCell ref="B54:C54"/>
    <mergeCell ref="F54:H54"/>
    <mergeCell ref="K54:M54"/>
    <mergeCell ref="O54:P54"/>
    <mergeCell ref="Q54:R54"/>
    <mergeCell ref="T54:V54"/>
    <mergeCell ref="W54:X54"/>
    <mergeCell ref="Y54:Z54"/>
    <mergeCell ref="W55:X55"/>
    <mergeCell ref="Y55:Z55"/>
    <mergeCell ref="B56:C56"/>
    <mergeCell ref="F56:H56"/>
    <mergeCell ref="K56:M56"/>
    <mergeCell ref="O56:P56"/>
    <mergeCell ref="Q56:R56"/>
    <mergeCell ref="T56:V56"/>
    <mergeCell ref="W56:X56"/>
    <mergeCell ref="Y56:Z56"/>
    <mergeCell ref="Q45:R45"/>
    <mergeCell ref="T45:V45"/>
    <mergeCell ref="W45:X45"/>
    <mergeCell ref="Y45:Z45"/>
    <mergeCell ref="B46:C46"/>
    <mergeCell ref="F46:H46"/>
    <mergeCell ref="K46:M46"/>
    <mergeCell ref="O46:P46"/>
    <mergeCell ref="Q46:R46"/>
    <mergeCell ref="T46:V46"/>
    <mergeCell ref="W46:X46"/>
    <mergeCell ref="Y46:Z46"/>
    <mergeCell ref="B47:C47"/>
    <mergeCell ref="F47:H47"/>
    <mergeCell ref="K47:M47"/>
    <mergeCell ref="O47:P47"/>
    <mergeCell ref="Q47:R47"/>
    <mergeCell ref="T47:V47"/>
    <mergeCell ref="W47:X47"/>
    <mergeCell ref="Y47:Z47"/>
    <mergeCell ref="B48:C48"/>
    <mergeCell ref="F48:H48"/>
    <mergeCell ref="K48:M48"/>
    <mergeCell ref="O48:P48"/>
    <mergeCell ref="Q48:R48"/>
    <mergeCell ref="T48:V48"/>
    <mergeCell ref="W48:X48"/>
    <mergeCell ref="Y48:Z48"/>
    <mergeCell ref="B49:C49"/>
    <mergeCell ref="F49:H49"/>
    <mergeCell ref="K49:M49"/>
    <mergeCell ref="O49:P49"/>
    <mergeCell ref="Q49:R49"/>
    <mergeCell ref="T49:V49"/>
    <mergeCell ref="W49:X49"/>
    <mergeCell ref="Y49:Z49"/>
    <mergeCell ref="B50:C50"/>
    <mergeCell ref="F50:H50"/>
    <mergeCell ref="K50:M50"/>
    <mergeCell ref="O50:P50"/>
    <mergeCell ref="Q50:R50"/>
    <mergeCell ref="T50:V50"/>
    <mergeCell ref="W50:X50"/>
    <mergeCell ref="Y50:Z50"/>
    <mergeCell ref="B51:C51"/>
    <mergeCell ref="F51:H51"/>
    <mergeCell ref="K51:M51"/>
    <mergeCell ref="O51:P51"/>
    <mergeCell ref="Q51:R51"/>
    <mergeCell ref="T51:V51"/>
    <mergeCell ref="W51:X51"/>
    <mergeCell ref="Y51:Z51"/>
    <mergeCell ref="B52:C52"/>
    <mergeCell ref="F52:H52"/>
    <mergeCell ref="K52:M52"/>
    <mergeCell ref="O52:P52"/>
    <mergeCell ref="Q52:R52"/>
    <mergeCell ref="T52:V52"/>
    <mergeCell ref="W52:X52"/>
    <mergeCell ref="Y52:Z52"/>
  </mergeCells>
  <phoneticPr fontId="1" type="noConversion"/>
  <conditionalFormatting sqref="D17:D18">
    <cfRule type="duplicateValues" dxfId="150" priority="42"/>
  </conditionalFormatting>
  <conditionalFormatting sqref="D32">
    <cfRule type="duplicateValues" dxfId="149" priority="36"/>
  </conditionalFormatting>
  <conditionalFormatting sqref="D31">
    <cfRule type="duplicateValues" dxfId="148" priority="35"/>
  </conditionalFormatting>
  <conditionalFormatting sqref="D30">
    <cfRule type="duplicateValues" dxfId="147" priority="26"/>
  </conditionalFormatting>
  <conditionalFormatting sqref="D29">
    <cfRule type="duplicateValues" dxfId="146" priority="25"/>
  </conditionalFormatting>
  <conditionalFormatting sqref="D28">
    <cfRule type="duplicateValues" dxfId="145" priority="24"/>
  </conditionalFormatting>
  <conditionalFormatting sqref="D27">
    <cfRule type="duplicateValues" dxfId="144" priority="23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41E3-9826-4C9A-A312-FF4F28554BC2}">
  <sheetPr>
    <tabColor rgb="FF00B050"/>
  </sheetPr>
  <dimension ref="A1:AE43"/>
  <sheetViews>
    <sheetView view="pageBreakPreview" zoomScale="80" zoomScaleSheetLayoutView="80" workbookViewId="0">
      <pane xSplit="5" ySplit="8" topLeftCell="F33" activePane="bottomRight" state="frozen"/>
      <selection pane="topRight" activeCell="F1" sqref="F1"/>
      <selection pane="bottomLeft" activeCell="A9" sqref="A9"/>
      <selection pane="bottomRight" activeCell="A6" sqref="A6:E6"/>
    </sheetView>
  </sheetViews>
  <sheetFormatPr defaultRowHeight="14.25" x14ac:dyDescent="0.15"/>
  <cols>
    <col min="1" max="1" width="4.5" style="2" customWidth="1"/>
    <col min="2" max="2" width="6.25" style="2" customWidth="1"/>
    <col min="3" max="3" width="9.125" style="2" customWidth="1"/>
    <col min="4" max="4" width="19.5" style="2" customWidth="1"/>
    <col min="5" max="5" width="27.625" style="2" customWidth="1"/>
    <col min="6" max="6" width="24.875" style="3" customWidth="1"/>
    <col min="7" max="8" width="10.125" style="2" customWidth="1"/>
    <col min="9" max="9" width="10.5" style="2" customWidth="1"/>
    <col min="10" max="10" width="6.125" style="4" customWidth="1"/>
    <col min="11" max="11" width="11.625" style="2" customWidth="1"/>
    <col min="12" max="12" width="8.125" style="5" customWidth="1"/>
    <col min="13" max="13" width="9.875" style="4" customWidth="1"/>
    <col min="14" max="14" width="10.75" style="4" customWidth="1"/>
    <col min="15" max="15" width="11.25" style="4" customWidth="1"/>
    <col min="16" max="17" width="11.75" style="4" customWidth="1"/>
    <col min="18" max="18" width="9.625" style="4" customWidth="1"/>
    <col min="19" max="20" width="10.375" style="2" customWidth="1"/>
    <col min="21" max="24" width="14.625" style="6" customWidth="1"/>
    <col min="25" max="25" width="12.5" style="2" customWidth="1"/>
    <col min="26" max="26" width="11.125" style="2" customWidth="1"/>
    <col min="27" max="27" width="29.5" style="267" customWidth="1"/>
    <col min="28" max="28" width="16.125" style="2" customWidth="1"/>
    <col min="29" max="31" width="15.875" style="2" customWidth="1"/>
    <col min="32" max="16384" width="9" style="2"/>
  </cols>
  <sheetData>
    <row r="1" spans="1:31" ht="20.25" customHeight="1" x14ac:dyDescent="0.15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  <c r="U1" s="402"/>
      <c r="V1" s="402"/>
      <c r="W1" s="402"/>
      <c r="X1" s="402"/>
      <c r="Y1" s="402"/>
      <c r="Z1" s="402"/>
      <c r="AA1" s="402"/>
      <c r="AB1" s="402"/>
      <c r="AC1" s="402"/>
      <c r="AD1" s="402"/>
      <c r="AE1" s="402"/>
    </row>
    <row r="2" spans="1:31" ht="27.75" customHeight="1" x14ac:dyDescent="0.15">
      <c r="A2" s="408" t="s">
        <v>124</v>
      </c>
      <c r="B2" s="408"/>
      <c r="C2" s="405" t="s">
        <v>646</v>
      </c>
      <c r="D2" s="405"/>
      <c r="E2" s="405"/>
      <c r="F2" s="403" t="s">
        <v>645</v>
      </c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115" t="s">
        <v>1</v>
      </c>
      <c r="AA2" s="270" t="s">
        <v>703</v>
      </c>
      <c r="AB2" s="116"/>
      <c r="AC2" s="116"/>
      <c r="AD2" s="116"/>
      <c r="AE2" s="116"/>
    </row>
    <row r="3" spans="1:31" ht="27.75" customHeight="1" x14ac:dyDescent="0.15">
      <c r="A3" s="408"/>
      <c r="B3" s="408"/>
      <c r="C3" s="405"/>
      <c r="D3" s="405"/>
      <c r="E3" s="405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115" t="s">
        <v>127</v>
      </c>
      <c r="AA3" s="270"/>
      <c r="AB3" s="116"/>
      <c r="AC3" s="116"/>
      <c r="AD3" s="116"/>
      <c r="AE3" s="116"/>
    </row>
    <row r="4" spans="1:31" ht="27" customHeight="1" x14ac:dyDescent="0.15">
      <c r="A4" s="404" t="s">
        <v>107</v>
      </c>
      <c r="B4" s="404"/>
      <c r="C4" s="404"/>
      <c r="D4" s="404"/>
      <c r="E4" s="404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115" t="s">
        <v>108</v>
      </c>
      <c r="AA4" s="113" t="s">
        <v>643</v>
      </c>
      <c r="AB4" s="113"/>
      <c r="AC4" s="113"/>
      <c r="AD4" s="113"/>
      <c r="AE4" s="113"/>
    </row>
    <row r="5" spans="1:31" ht="31.5" customHeight="1" x14ac:dyDescent="0.15">
      <c r="A5" s="405" t="s">
        <v>20</v>
      </c>
      <c r="B5" s="405"/>
      <c r="C5" s="405"/>
      <c r="D5" s="405" t="s">
        <v>109</v>
      </c>
      <c r="E5" s="406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115" t="s">
        <v>2</v>
      </c>
      <c r="AA5" s="113" t="s">
        <v>24</v>
      </c>
      <c r="AB5" s="117"/>
      <c r="AC5" s="117"/>
      <c r="AD5" s="117"/>
      <c r="AE5" s="117"/>
    </row>
    <row r="6" spans="1:31" ht="28.5" customHeight="1" x14ac:dyDescent="0.15">
      <c r="A6" s="405" t="s">
        <v>143</v>
      </c>
      <c r="B6" s="405"/>
      <c r="C6" s="405"/>
      <c r="D6" s="405"/>
      <c r="E6" s="405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03"/>
      <c r="U6" s="403"/>
      <c r="V6" s="403"/>
      <c r="W6" s="403"/>
      <c r="X6" s="403"/>
      <c r="Y6" s="403"/>
      <c r="Z6" s="115" t="s">
        <v>110</v>
      </c>
      <c r="AA6" s="266" t="s">
        <v>739</v>
      </c>
      <c r="AB6" s="118"/>
      <c r="AC6" s="118"/>
      <c r="AD6" s="118"/>
      <c r="AE6" s="118"/>
    </row>
    <row r="7" spans="1:31" ht="28.5" customHeight="1" x14ac:dyDescent="0.15">
      <c r="A7" s="407" t="s">
        <v>111</v>
      </c>
      <c r="B7" s="407"/>
      <c r="C7" s="407"/>
      <c r="D7" s="407"/>
      <c r="E7" s="407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119" t="s">
        <v>112</v>
      </c>
      <c r="AA7" s="113" t="s">
        <v>24</v>
      </c>
      <c r="AB7" s="117"/>
      <c r="AC7" s="117"/>
      <c r="AD7" s="117"/>
      <c r="AE7" s="117"/>
    </row>
    <row r="8" spans="1:31" s="114" customFormat="1" ht="42.75" customHeight="1" x14ac:dyDescent="0.15">
      <c r="A8" s="113" t="s">
        <v>147</v>
      </c>
      <c r="B8" s="113" t="s">
        <v>296</v>
      </c>
      <c r="C8" s="113" t="s">
        <v>297</v>
      </c>
      <c r="D8" s="113" t="s">
        <v>298</v>
      </c>
      <c r="E8" s="113" t="s">
        <v>299</v>
      </c>
      <c r="F8" s="113" t="s">
        <v>344</v>
      </c>
      <c r="G8" s="113" t="s">
        <v>300</v>
      </c>
      <c r="H8" s="113" t="s">
        <v>301</v>
      </c>
      <c r="I8" s="113" t="s">
        <v>302</v>
      </c>
      <c r="J8" s="113" t="s">
        <v>303</v>
      </c>
      <c r="K8" s="113" t="s">
        <v>345</v>
      </c>
      <c r="L8" s="113" t="s">
        <v>348</v>
      </c>
      <c r="M8" s="117" t="s">
        <v>304</v>
      </c>
      <c r="N8" s="117" t="s">
        <v>349</v>
      </c>
      <c r="O8" s="113" t="s">
        <v>346</v>
      </c>
      <c r="P8" s="113" t="s">
        <v>305</v>
      </c>
      <c r="Q8" s="113" t="s">
        <v>353</v>
      </c>
      <c r="R8" s="113" t="s">
        <v>306</v>
      </c>
      <c r="S8" s="113" t="s">
        <v>307</v>
      </c>
      <c r="T8" s="113" t="s">
        <v>350</v>
      </c>
      <c r="U8" s="113" t="s">
        <v>308</v>
      </c>
      <c r="V8" s="113" t="s">
        <v>351</v>
      </c>
      <c r="W8" s="113" t="s">
        <v>352</v>
      </c>
      <c r="X8" s="113" t="s">
        <v>295</v>
      </c>
      <c r="Y8" s="113" t="s">
        <v>309</v>
      </c>
      <c r="Z8" s="113" t="s">
        <v>347</v>
      </c>
      <c r="AA8" s="113" t="s">
        <v>310</v>
      </c>
      <c r="AB8" s="113"/>
      <c r="AC8" s="113"/>
      <c r="AD8" s="113"/>
      <c r="AE8" s="113"/>
    </row>
    <row r="9" spans="1:31" s="42" customFormat="1" ht="50.1" customHeight="1" x14ac:dyDescent="0.15">
      <c r="A9" s="120">
        <v>1</v>
      </c>
      <c r="B9" s="120">
        <v>0</v>
      </c>
      <c r="C9" s="120" t="s">
        <v>74</v>
      </c>
      <c r="D9" s="134" t="s">
        <v>650</v>
      </c>
      <c r="E9" s="134" t="s">
        <v>643</v>
      </c>
      <c r="F9" s="121" t="s">
        <v>311</v>
      </c>
      <c r="G9" s="120" t="s">
        <v>360</v>
      </c>
      <c r="H9" s="121" t="s">
        <v>367</v>
      </c>
      <c r="I9" s="121"/>
      <c r="J9" s="121" t="s">
        <v>22</v>
      </c>
      <c r="K9" s="121" t="s">
        <v>312</v>
      </c>
      <c r="L9" s="121" t="s">
        <v>313</v>
      </c>
      <c r="M9" s="120" t="s">
        <v>23</v>
      </c>
      <c r="N9" s="120" t="s">
        <v>62</v>
      </c>
      <c r="O9" s="121" t="s">
        <v>314</v>
      </c>
      <c r="P9" s="121" t="s">
        <v>64</v>
      </c>
      <c r="Q9" s="121" t="s">
        <v>24</v>
      </c>
      <c r="R9" s="121" t="s">
        <v>24</v>
      </c>
      <c r="S9" s="121" t="s">
        <v>141</v>
      </c>
      <c r="T9" s="121" t="s">
        <v>163</v>
      </c>
      <c r="U9" s="120">
        <v>26</v>
      </c>
      <c r="V9" s="121" t="s">
        <v>368</v>
      </c>
      <c r="W9" s="121" t="s">
        <v>163</v>
      </c>
      <c r="X9" s="121" t="s">
        <v>163</v>
      </c>
      <c r="Y9" s="121" t="s">
        <v>163</v>
      </c>
      <c r="Z9" s="121"/>
      <c r="AA9" s="121">
        <v>1</v>
      </c>
      <c r="AB9" s="120"/>
      <c r="AC9" s="120"/>
      <c r="AD9" s="120"/>
      <c r="AE9" s="120"/>
    </row>
    <row r="10" spans="1:31" s="46" customFormat="1" ht="50.1" customHeight="1" x14ac:dyDescent="0.15">
      <c r="A10" s="120">
        <v>6</v>
      </c>
      <c r="B10" s="120">
        <v>1</v>
      </c>
      <c r="C10" s="120" t="s">
        <v>316</v>
      </c>
      <c r="D10" s="134" t="s">
        <v>317</v>
      </c>
      <c r="E10" s="134" t="s">
        <v>171</v>
      </c>
      <c r="F10" s="121" t="s">
        <v>172</v>
      </c>
      <c r="G10" s="120" t="s">
        <v>361</v>
      </c>
      <c r="H10" s="121" t="s">
        <v>367</v>
      </c>
      <c r="I10" s="121"/>
      <c r="J10" s="121" t="s">
        <v>22</v>
      </c>
      <c r="K10" s="121" t="s">
        <v>163</v>
      </c>
      <c r="L10" s="121" t="s">
        <v>318</v>
      </c>
      <c r="M10" s="120" t="s">
        <v>23</v>
      </c>
      <c r="N10" s="120" t="s">
        <v>168</v>
      </c>
      <c r="O10" s="121" t="s">
        <v>319</v>
      </c>
      <c r="P10" s="121" t="s">
        <v>320</v>
      </c>
      <c r="Q10" s="121" t="s">
        <v>24</v>
      </c>
      <c r="R10" s="121" t="s">
        <v>24</v>
      </c>
      <c r="S10" s="121" t="s">
        <v>175</v>
      </c>
      <c r="T10" s="121" t="s">
        <v>163</v>
      </c>
      <c r="U10" s="120">
        <f>U11+U12</f>
        <v>1.077</v>
      </c>
      <c r="V10" s="121" t="s">
        <v>289</v>
      </c>
      <c r="W10" s="121" t="s">
        <v>163</v>
      </c>
      <c r="X10" s="121" t="s">
        <v>163</v>
      </c>
      <c r="Y10" s="121" t="s">
        <v>163</v>
      </c>
      <c r="Z10" s="121"/>
      <c r="AA10" s="121">
        <v>1</v>
      </c>
      <c r="AB10" s="120"/>
      <c r="AC10" s="120"/>
      <c r="AD10" s="120"/>
      <c r="AE10" s="120"/>
    </row>
    <row r="11" spans="1:31" s="46" customFormat="1" ht="50.1" customHeight="1" x14ac:dyDescent="0.15">
      <c r="A11" s="120">
        <v>10</v>
      </c>
      <c r="B11" s="120">
        <v>2</v>
      </c>
      <c r="C11" s="120" t="s">
        <v>321</v>
      </c>
      <c r="D11" s="134" t="s">
        <v>176</v>
      </c>
      <c r="E11" s="134" t="s">
        <v>114</v>
      </c>
      <c r="F11" s="121" t="s">
        <v>322</v>
      </c>
      <c r="G11" s="120" t="s">
        <v>362</v>
      </c>
      <c r="H11" s="121" t="s">
        <v>367</v>
      </c>
      <c r="I11" s="121"/>
      <c r="J11" s="121" t="s">
        <v>22</v>
      </c>
      <c r="K11" s="121" t="s">
        <v>163</v>
      </c>
      <c r="L11" s="121" t="s">
        <v>163</v>
      </c>
      <c r="M11" s="120" t="s">
        <v>169</v>
      </c>
      <c r="N11" s="120" t="s">
        <v>168</v>
      </c>
      <c r="O11" s="121" t="s">
        <v>179</v>
      </c>
      <c r="P11" s="121" t="s">
        <v>162</v>
      </c>
      <c r="Q11" s="121" t="s">
        <v>24</v>
      </c>
      <c r="R11" s="121" t="s">
        <v>163</v>
      </c>
      <c r="S11" s="121" t="s">
        <v>163</v>
      </c>
      <c r="T11" s="121" t="s">
        <v>163</v>
      </c>
      <c r="U11" s="120">
        <v>0.09</v>
      </c>
      <c r="V11" s="121" t="s">
        <v>289</v>
      </c>
      <c r="W11" s="121" t="s">
        <v>163</v>
      </c>
      <c r="X11" s="121" t="s">
        <v>163</v>
      </c>
      <c r="Y11" s="121" t="s">
        <v>163</v>
      </c>
      <c r="Z11" s="121"/>
      <c r="AA11" s="121">
        <v>1</v>
      </c>
      <c r="AB11" s="120"/>
      <c r="AC11" s="120"/>
      <c r="AD11" s="120"/>
      <c r="AE11" s="120"/>
    </row>
    <row r="12" spans="1:31" s="46" customFormat="1" ht="50.1" customHeight="1" x14ac:dyDescent="0.15">
      <c r="A12" s="120">
        <v>14</v>
      </c>
      <c r="B12" s="120">
        <v>2</v>
      </c>
      <c r="C12" s="120" t="s">
        <v>165</v>
      </c>
      <c r="D12" s="134" t="s">
        <v>180</v>
      </c>
      <c r="E12" s="134" t="s">
        <v>323</v>
      </c>
      <c r="F12" s="121" t="s">
        <v>79</v>
      </c>
      <c r="G12" s="120" t="s">
        <v>364</v>
      </c>
      <c r="H12" s="121" t="s">
        <v>367</v>
      </c>
      <c r="I12" s="121"/>
      <c r="J12" s="121" t="s">
        <v>167</v>
      </c>
      <c r="K12" s="121" t="s">
        <v>180</v>
      </c>
      <c r="L12" s="121" t="s">
        <v>22</v>
      </c>
      <c r="M12" s="120" t="s">
        <v>62</v>
      </c>
      <c r="N12" s="120" t="s">
        <v>23</v>
      </c>
      <c r="O12" s="121" t="s">
        <v>188</v>
      </c>
      <c r="P12" s="121" t="s">
        <v>162</v>
      </c>
      <c r="Q12" s="121" t="s">
        <v>24</v>
      </c>
      <c r="R12" s="121" t="s">
        <v>163</v>
      </c>
      <c r="S12" s="121" t="s">
        <v>77</v>
      </c>
      <c r="T12" s="121" t="s">
        <v>163</v>
      </c>
      <c r="U12" s="120">
        <v>0.98699999999999999</v>
      </c>
      <c r="V12" s="121" t="s">
        <v>289</v>
      </c>
      <c r="W12" s="121" t="s">
        <v>163</v>
      </c>
      <c r="X12" s="121" t="s">
        <v>163</v>
      </c>
      <c r="Y12" s="121" t="s">
        <v>163</v>
      </c>
      <c r="Z12" s="121"/>
      <c r="AA12" s="121">
        <v>1</v>
      </c>
      <c r="AB12" s="120"/>
      <c r="AC12" s="120"/>
      <c r="AD12" s="120"/>
      <c r="AE12" s="120"/>
    </row>
    <row r="13" spans="1:31" s="46" customFormat="1" ht="50.1" customHeight="1" x14ac:dyDescent="0.15">
      <c r="A13" s="120">
        <v>15</v>
      </c>
      <c r="B13" s="120">
        <v>1</v>
      </c>
      <c r="C13" s="120" t="s">
        <v>324</v>
      </c>
      <c r="D13" s="134" t="s">
        <v>66</v>
      </c>
      <c r="E13" s="134" t="s">
        <v>325</v>
      </c>
      <c r="F13" s="121" t="s">
        <v>73</v>
      </c>
      <c r="G13" s="120" t="s">
        <v>135</v>
      </c>
      <c r="H13" s="121" t="s">
        <v>367</v>
      </c>
      <c r="I13" s="121"/>
      <c r="J13" s="121" t="s">
        <v>167</v>
      </c>
      <c r="K13" s="121" t="s">
        <v>163</v>
      </c>
      <c r="L13" s="121" t="s">
        <v>163</v>
      </c>
      <c r="M13" s="120" t="s">
        <v>23</v>
      </c>
      <c r="N13" s="120" t="s">
        <v>326</v>
      </c>
      <c r="O13" s="121" t="s">
        <v>161</v>
      </c>
      <c r="P13" s="121" t="s">
        <v>64</v>
      </c>
      <c r="Q13" s="121" t="s">
        <v>24</v>
      </c>
      <c r="R13" s="121" t="s">
        <v>163</v>
      </c>
      <c r="S13" s="121" t="s">
        <v>327</v>
      </c>
      <c r="T13" s="121" t="s">
        <v>163</v>
      </c>
      <c r="U13" s="120"/>
      <c r="V13" s="121" t="s">
        <v>289</v>
      </c>
      <c r="W13" s="121" t="s">
        <v>163</v>
      </c>
      <c r="X13" s="121" t="s">
        <v>163</v>
      </c>
      <c r="Y13" s="121" t="s">
        <v>163</v>
      </c>
      <c r="Z13" s="121"/>
      <c r="AA13" s="121">
        <v>1</v>
      </c>
      <c r="AB13" s="120"/>
      <c r="AC13" s="120"/>
      <c r="AD13" s="120"/>
      <c r="AE13" s="120"/>
    </row>
    <row r="14" spans="1:31" s="46" customFormat="1" ht="50.1" customHeight="1" x14ac:dyDescent="0.15">
      <c r="A14" s="120">
        <v>20</v>
      </c>
      <c r="B14" s="120">
        <v>2</v>
      </c>
      <c r="C14" s="120" t="s">
        <v>324</v>
      </c>
      <c r="D14" s="134" t="s">
        <v>148</v>
      </c>
      <c r="E14" s="134" t="s">
        <v>151</v>
      </c>
      <c r="F14" s="121" t="s">
        <v>184</v>
      </c>
      <c r="G14" s="120" t="s">
        <v>135</v>
      </c>
      <c r="H14" s="121" t="s">
        <v>367</v>
      </c>
      <c r="I14" s="121"/>
      <c r="J14" s="121" t="s">
        <v>167</v>
      </c>
      <c r="K14" s="121" t="s">
        <v>163</v>
      </c>
      <c r="L14" s="121" t="s">
        <v>163</v>
      </c>
      <c r="M14" s="120" t="s">
        <v>169</v>
      </c>
      <c r="N14" s="120" t="s">
        <v>168</v>
      </c>
      <c r="O14" s="121" t="s">
        <v>179</v>
      </c>
      <c r="P14" s="121" t="s">
        <v>64</v>
      </c>
      <c r="Q14" s="121" t="s">
        <v>24</v>
      </c>
      <c r="R14" s="121" t="s">
        <v>24</v>
      </c>
      <c r="S14" s="121" t="s">
        <v>163</v>
      </c>
      <c r="T14" s="121" t="s">
        <v>163</v>
      </c>
      <c r="U14" s="120">
        <v>0.67</v>
      </c>
      <c r="V14" s="121" t="s">
        <v>289</v>
      </c>
      <c r="W14" s="121" t="s">
        <v>163</v>
      </c>
      <c r="X14" s="121" t="s">
        <v>163</v>
      </c>
      <c r="Y14" s="121" t="s">
        <v>163</v>
      </c>
      <c r="Z14" s="121"/>
      <c r="AA14" s="121">
        <v>1</v>
      </c>
      <c r="AB14" s="120"/>
      <c r="AC14" s="120"/>
      <c r="AD14" s="120"/>
      <c r="AE14" s="120"/>
    </row>
    <row r="15" spans="1:31" s="46" customFormat="1" ht="50.1" customHeight="1" x14ac:dyDescent="0.15">
      <c r="A15" s="120">
        <v>25</v>
      </c>
      <c r="B15" s="120">
        <v>2</v>
      </c>
      <c r="C15" s="120" t="s">
        <v>185</v>
      </c>
      <c r="D15" s="134" t="s">
        <v>186</v>
      </c>
      <c r="E15" s="134" t="s">
        <v>67</v>
      </c>
      <c r="F15" s="121" t="s">
        <v>79</v>
      </c>
      <c r="G15" s="120" t="s">
        <v>135</v>
      </c>
      <c r="H15" s="121" t="s">
        <v>367</v>
      </c>
      <c r="I15" s="121"/>
      <c r="J15" s="121" t="s">
        <v>167</v>
      </c>
      <c r="K15" s="121" t="s">
        <v>186</v>
      </c>
      <c r="L15" s="121" t="s">
        <v>167</v>
      </c>
      <c r="M15" s="120" t="s">
        <v>174</v>
      </c>
      <c r="N15" s="120" t="s">
        <v>189</v>
      </c>
      <c r="O15" s="121" t="s">
        <v>188</v>
      </c>
      <c r="P15" s="121" t="s">
        <v>190</v>
      </c>
      <c r="Q15" s="121" t="s">
        <v>24</v>
      </c>
      <c r="R15" s="121" t="s">
        <v>24</v>
      </c>
      <c r="S15" s="121" t="s">
        <v>191</v>
      </c>
      <c r="T15" s="121" t="s">
        <v>163</v>
      </c>
      <c r="U15" s="120">
        <v>1.9599999999999999E-2</v>
      </c>
      <c r="V15" s="121" t="s">
        <v>289</v>
      </c>
      <c r="W15" s="121" t="s">
        <v>163</v>
      </c>
      <c r="X15" s="121" t="s">
        <v>163</v>
      </c>
      <c r="Y15" s="121" t="s">
        <v>163</v>
      </c>
      <c r="Z15" s="121"/>
      <c r="AA15" s="121">
        <v>1</v>
      </c>
      <c r="AB15" s="120"/>
      <c r="AC15" s="120"/>
      <c r="AD15" s="120"/>
      <c r="AE15" s="120"/>
    </row>
    <row r="16" spans="1:31" s="46" customFormat="1" ht="50.1" customHeight="1" x14ac:dyDescent="0.15">
      <c r="A16" s="120">
        <v>26</v>
      </c>
      <c r="B16" s="120">
        <v>2</v>
      </c>
      <c r="C16" s="120" t="s">
        <v>185</v>
      </c>
      <c r="D16" s="134" t="s">
        <v>192</v>
      </c>
      <c r="E16" s="134" t="s">
        <v>193</v>
      </c>
      <c r="F16" s="121" t="s">
        <v>188</v>
      </c>
      <c r="G16" s="120" t="s">
        <v>135</v>
      </c>
      <c r="H16" s="121" t="s">
        <v>367</v>
      </c>
      <c r="I16" s="121"/>
      <c r="J16" s="121" t="s">
        <v>167</v>
      </c>
      <c r="K16" s="121" t="s">
        <v>192</v>
      </c>
      <c r="L16" s="121" t="s">
        <v>22</v>
      </c>
      <c r="M16" s="120" t="s">
        <v>174</v>
      </c>
      <c r="N16" s="120" t="s">
        <v>328</v>
      </c>
      <c r="O16" s="121" t="s">
        <v>188</v>
      </c>
      <c r="P16" s="121" t="s">
        <v>116</v>
      </c>
      <c r="Q16" s="121" t="s">
        <v>24</v>
      </c>
      <c r="R16" s="121" t="s">
        <v>163</v>
      </c>
      <c r="S16" s="121" t="s">
        <v>329</v>
      </c>
      <c r="T16" s="121" t="s">
        <v>163</v>
      </c>
      <c r="U16" s="120">
        <v>1.5599999999999999E-2</v>
      </c>
      <c r="V16" s="121" t="s">
        <v>289</v>
      </c>
      <c r="W16" s="121" t="s">
        <v>163</v>
      </c>
      <c r="X16" s="121" t="s">
        <v>163</v>
      </c>
      <c r="Y16" s="121" t="s">
        <v>163</v>
      </c>
      <c r="Z16" s="121"/>
      <c r="AA16" s="121">
        <v>1</v>
      </c>
      <c r="AB16" s="120"/>
      <c r="AC16" s="120"/>
      <c r="AD16" s="120"/>
      <c r="AE16" s="120"/>
    </row>
    <row r="17" spans="1:31" s="46" customFormat="1" ht="50.1" customHeight="1" x14ac:dyDescent="0.15">
      <c r="A17" s="120">
        <v>27</v>
      </c>
      <c r="B17" s="120">
        <v>2</v>
      </c>
      <c r="C17" s="120" t="s">
        <v>165</v>
      </c>
      <c r="D17" s="134" t="s">
        <v>330</v>
      </c>
      <c r="E17" s="134" t="s">
        <v>331</v>
      </c>
      <c r="F17" s="121" t="s">
        <v>188</v>
      </c>
      <c r="G17" s="120" t="s">
        <v>365</v>
      </c>
      <c r="H17" s="121" t="s">
        <v>367</v>
      </c>
      <c r="I17" s="121"/>
      <c r="J17" s="121" t="s">
        <v>167</v>
      </c>
      <c r="K17" s="121" t="s">
        <v>330</v>
      </c>
      <c r="L17" s="121" t="s">
        <v>22</v>
      </c>
      <c r="M17" s="120" t="s">
        <v>62</v>
      </c>
      <c r="N17" s="120" t="s">
        <v>706</v>
      </c>
      <c r="O17" s="121" t="s">
        <v>188</v>
      </c>
      <c r="P17" s="121" t="s">
        <v>64</v>
      </c>
      <c r="Q17" s="121" t="s">
        <v>24</v>
      </c>
      <c r="R17" s="121" t="s">
        <v>163</v>
      </c>
      <c r="S17" s="121" t="s">
        <v>81</v>
      </c>
      <c r="T17" s="121" t="s">
        <v>163</v>
      </c>
      <c r="U17" s="120">
        <v>0.65</v>
      </c>
      <c r="V17" s="121" t="s">
        <v>289</v>
      </c>
      <c r="W17" s="121" t="s">
        <v>163</v>
      </c>
      <c r="X17" s="121" t="s">
        <v>163</v>
      </c>
      <c r="Y17" s="121" t="s">
        <v>163</v>
      </c>
      <c r="Z17" s="121"/>
      <c r="AA17" s="121">
        <v>1</v>
      </c>
      <c r="AB17" s="120"/>
      <c r="AC17" s="120"/>
      <c r="AD17" s="120"/>
      <c r="AE17" s="120"/>
    </row>
    <row r="18" spans="1:31" s="46" customFormat="1" ht="50.1" customHeight="1" x14ac:dyDescent="0.15">
      <c r="A18" s="120">
        <v>28</v>
      </c>
      <c r="B18" s="120">
        <v>2</v>
      </c>
      <c r="C18" s="120" t="s">
        <v>165</v>
      </c>
      <c r="D18" s="134" t="s">
        <v>197</v>
      </c>
      <c r="E18" s="134" t="s">
        <v>198</v>
      </c>
      <c r="F18" s="121" t="s">
        <v>199</v>
      </c>
      <c r="G18" s="120" t="s">
        <v>366</v>
      </c>
      <c r="H18" s="121" t="s">
        <v>367</v>
      </c>
      <c r="I18" s="121"/>
      <c r="J18" s="121" t="s">
        <v>167</v>
      </c>
      <c r="K18" s="121" t="s">
        <v>197</v>
      </c>
      <c r="L18" s="121" t="s">
        <v>167</v>
      </c>
      <c r="M18" s="120" t="s">
        <v>62</v>
      </c>
      <c r="N18" s="120" t="s">
        <v>706</v>
      </c>
      <c r="O18" s="121" t="s">
        <v>203</v>
      </c>
      <c r="P18" s="121" t="s">
        <v>162</v>
      </c>
      <c r="Q18" s="121" t="s">
        <v>24</v>
      </c>
      <c r="R18" s="121" t="s">
        <v>24</v>
      </c>
      <c r="S18" s="121" t="s">
        <v>200</v>
      </c>
      <c r="T18" s="121" t="s">
        <v>163</v>
      </c>
      <c r="U18" s="120" t="e">
        <f>#REF!+#REF!+#REF!+#REF!+#REF!+#REF!+#REF!+#REF!+#REF!+#REF!+#REF!+#REF!+#REF!+#REF!+#REF!+#REF!+#REF!+#REF!</f>
        <v>#REF!</v>
      </c>
      <c r="V18" s="121" t="s">
        <v>289</v>
      </c>
      <c r="W18" s="121" t="s">
        <v>370</v>
      </c>
      <c r="X18" s="121" t="s">
        <v>369</v>
      </c>
      <c r="Y18" s="121" t="s">
        <v>371</v>
      </c>
      <c r="Z18" s="121"/>
      <c r="AA18" s="121">
        <v>1</v>
      </c>
      <c r="AB18" s="120"/>
      <c r="AC18" s="120"/>
      <c r="AD18" s="120"/>
      <c r="AE18" s="120"/>
    </row>
    <row r="19" spans="1:31" s="46" customFormat="1" ht="50.1" customHeight="1" x14ac:dyDescent="0.15">
      <c r="A19" s="120">
        <v>29</v>
      </c>
      <c r="B19" s="120">
        <v>1</v>
      </c>
      <c r="C19" s="120" t="s">
        <v>165</v>
      </c>
      <c r="D19" s="134" t="s">
        <v>332</v>
      </c>
      <c r="E19" s="134" t="s">
        <v>333</v>
      </c>
      <c r="F19" s="121" t="s">
        <v>199</v>
      </c>
      <c r="G19" s="120" t="s">
        <v>366</v>
      </c>
      <c r="H19" s="121" t="s">
        <v>367</v>
      </c>
      <c r="I19" s="121"/>
      <c r="J19" s="121" t="s">
        <v>22</v>
      </c>
      <c r="K19" s="121" t="s">
        <v>332</v>
      </c>
      <c r="L19" s="121" t="s">
        <v>22</v>
      </c>
      <c r="M19" s="120" t="s">
        <v>62</v>
      </c>
      <c r="N19" s="120" t="s">
        <v>706</v>
      </c>
      <c r="O19" s="121" t="s">
        <v>203</v>
      </c>
      <c r="P19" s="121" t="s">
        <v>64</v>
      </c>
      <c r="Q19" s="121" t="s">
        <v>24</v>
      </c>
      <c r="R19" s="121" t="s">
        <v>163</v>
      </c>
      <c r="S19" s="121" t="s">
        <v>83</v>
      </c>
      <c r="T19" s="121" t="s">
        <v>163</v>
      </c>
      <c r="U19" s="120"/>
      <c r="V19" s="121" t="s">
        <v>289</v>
      </c>
      <c r="W19" s="121" t="s">
        <v>370</v>
      </c>
      <c r="X19" s="121" t="s">
        <v>369</v>
      </c>
      <c r="Y19" s="121" t="s">
        <v>371</v>
      </c>
      <c r="Z19" s="121"/>
      <c r="AA19" s="121">
        <v>1</v>
      </c>
      <c r="AB19" s="120"/>
      <c r="AC19" s="120"/>
      <c r="AD19" s="120"/>
      <c r="AE19" s="120"/>
    </row>
    <row r="20" spans="1:31" s="46" customFormat="1" ht="50.1" customHeight="1" x14ac:dyDescent="0.15">
      <c r="A20" s="120">
        <v>30</v>
      </c>
      <c r="B20" s="120">
        <v>1</v>
      </c>
      <c r="C20" s="120" t="s">
        <v>74</v>
      </c>
      <c r="D20" s="134" t="s">
        <v>225</v>
      </c>
      <c r="E20" s="134" t="s">
        <v>334</v>
      </c>
      <c r="F20" s="121" t="s">
        <v>199</v>
      </c>
      <c r="G20" s="120" t="s">
        <v>22</v>
      </c>
      <c r="H20" s="121" t="s">
        <v>367</v>
      </c>
      <c r="I20" s="121"/>
      <c r="J20" s="121" t="s">
        <v>313</v>
      </c>
      <c r="K20" s="121" t="s">
        <v>71</v>
      </c>
      <c r="L20" s="121" t="s">
        <v>22</v>
      </c>
      <c r="M20" s="120" t="s">
        <v>62</v>
      </c>
      <c r="N20" s="120" t="s">
        <v>706</v>
      </c>
      <c r="O20" s="121" t="s">
        <v>63</v>
      </c>
      <c r="P20" s="121" t="s">
        <v>162</v>
      </c>
      <c r="Q20" s="121" t="s">
        <v>24</v>
      </c>
      <c r="R20" s="121"/>
      <c r="S20" s="121"/>
      <c r="T20" s="121" t="s">
        <v>163</v>
      </c>
      <c r="U20" s="120"/>
      <c r="V20" s="121" t="s">
        <v>289</v>
      </c>
      <c r="W20" s="121" t="s">
        <v>370</v>
      </c>
      <c r="X20" s="121" t="s">
        <v>369</v>
      </c>
      <c r="Y20" s="121" t="s">
        <v>371</v>
      </c>
      <c r="Z20" s="121"/>
      <c r="AA20" s="121">
        <v>1</v>
      </c>
      <c r="AB20" s="120"/>
      <c r="AC20" s="120"/>
      <c r="AD20" s="120"/>
      <c r="AE20" s="120"/>
    </row>
    <row r="21" spans="1:31" s="46" customFormat="1" ht="50.1" customHeight="1" x14ac:dyDescent="0.15">
      <c r="A21" s="120">
        <v>33</v>
      </c>
      <c r="B21" s="159">
        <v>1</v>
      </c>
      <c r="C21" s="159" t="s">
        <v>165</v>
      </c>
      <c r="D21" s="160" t="s">
        <v>335</v>
      </c>
      <c r="E21" s="160" t="s">
        <v>336</v>
      </c>
      <c r="F21" s="161" t="s">
        <v>234</v>
      </c>
      <c r="G21" s="159" t="s">
        <v>22</v>
      </c>
      <c r="H21" s="161" t="s">
        <v>367</v>
      </c>
      <c r="I21" s="161"/>
      <c r="J21" s="121" t="s">
        <v>22</v>
      </c>
      <c r="K21" s="121" t="s">
        <v>335</v>
      </c>
      <c r="L21" s="121" t="s">
        <v>167</v>
      </c>
      <c r="M21" s="120" t="s">
        <v>169</v>
      </c>
      <c r="N21" s="120" t="s">
        <v>168</v>
      </c>
      <c r="O21" s="121" t="s">
        <v>234</v>
      </c>
      <c r="P21" s="121" t="s">
        <v>162</v>
      </c>
      <c r="Q21" s="121" t="s">
        <v>24</v>
      </c>
      <c r="R21" s="121" t="s">
        <v>163</v>
      </c>
      <c r="S21" s="121" t="s">
        <v>315</v>
      </c>
      <c r="T21" s="121" t="s">
        <v>163</v>
      </c>
      <c r="U21" s="120">
        <v>0.23</v>
      </c>
      <c r="V21" s="121" t="s">
        <v>289</v>
      </c>
      <c r="W21" s="121" t="s">
        <v>163</v>
      </c>
      <c r="X21" s="121" t="s">
        <v>163</v>
      </c>
      <c r="Y21" s="121" t="s">
        <v>163</v>
      </c>
      <c r="Z21" s="121"/>
      <c r="AA21" s="121">
        <v>1</v>
      </c>
      <c r="AB21" s="120"/>
      <c r="AC21" s="120"/>
      <c r="AD21" s="120"/>
      <c r="AE21" s="120"/>
    </row>
    <row r="22" spans="1:31" s="46" customFormat="1" ht="50.1" customHeight="1" x14ac:dyDescent="0.15">
      <c r="A22" s="120">
        <v>34</v>
      </c>
      <c r="B22" s="120">
        <v>1</v>
      </c>
      <c r="C22" s="120" t="s">
        <v>165</v>
      </c>
      <c r="D22" s="134" t="s">
        <v>337</v>
      </c>
      <c r="E22" s="134" t="s">
        <v>136</v>
      </c>
      <c r="F22" s="121" t="s">
        <v>239</v>
      </c>
      <c r="G22" s="120" t="s">
        <v>135</v>
      </c>
      <c r="H22" s="121" t="s">
        <v>367</v>
      </c>
      <c r="I22" s="121"/>
      <c r="J22" s="121" t="s">
        <v>167</v>
      </c>
      <c r="K22" s="121" t="s">
        <v>237</v>
      </c>
      <c r="L22" s="121" t="s">
        <v>22</v>
      </c>
      <c r="M22" s="120" t="s">
        <v>62</v>
      </c>
      <c r="N22" s="120" t="s">
        <v>706</v>
      </c>
      <c r="O22" s="121" t="s">
        <v>188</v>
      </c>
      <c r="P22" s="121" t="s">
        <v>87</v>
      </c>
      <c r="Q22" s="121" t="s">
        <v>24</v>
      </c>
      <c r="R22" s="121" t="s">
        <v>163</v>
      </c>
      <c r="S22" s="121" t="s">
        <v>86</v>
      </c>
      <c r="T22" s="121" t="s">
        <v>163</v>
      </c>
      <c r="U22" s="120">
        <v>2.3E-2</v>
      </c>
      <c r="V22" s="121" t="s">
        <v>289</v>
      </c>
      <c r="W22" s="121" t="s">
        <v>293</v>
      </c>
      <c r="X22" s="121" t="s">
        <v>372</v>
      </c>
      <c r="Y22" s="121" t="s">
        <v>163</v>
      </c>
      <c r="Z22" s="121"/>
      <c r="AA22" s="121">
        <v>1</v>
      </c>
      <c r="AB22" s="120"/>
      <c r="AC22" s="120"/>
      <c r="AD22" s="120"/>
      <c r="AE22" s="120"/>
    </row>
    <row r="23" spans="1:31" s="46" customFormat="1" ht="50.1" customHeight="1" x14ac:dyDescent="0.15">
      <c r="A23" s="120">
        <v>35</v>
      </c>
      <c r="B23" s="120">
        <v>1</v>
      </c>
      <c r="C23" s="120" t="s">
        <v>242</v>
      </c>
      <c r="D23" s="134" t="s">
        <v>243</v>
      </c>
      <c r="E23" s="134" t="s">
        <v>244</v>
      </c>
      <c r="F23" s="121" t="s">
        <v>188</v>
      </c>
      <c r="G23" s="120" t="s">
        <v>135</v>
      </c>
      <c r="H23" s="121" t="s">
        <v>367</v>
      </c>
      <c r="I23" s="121"/>
      <c r="J23" s="121" t="s">
        <v>22</v>
      </c>
      <c r="K23" s="121" t="s">
        <v>243</v>
      </c>
      <c r="L23" s="121" t="s">
        <v>167</v>
      </c>
      <c r="M23" s="120" t="s">
        <v>174</v>
      </c>
      <c r="N23" s="120" t="s">
        <v>69</v>
      </c>
      <c r="O23" s="121" t="s">
        <v>188</v>
      </c>
      <c r="P23" s="121" t="s">
        <v>85</v>
      </c>
      <c r="Q23" s="121" t="s">
        <v>24</v>
      </c>
      <c r="R23" s="121" t="s">
        <v>163</v>
      </c>
      <c r="S23" s="121" t="s">
        <v>246</v>
      </c>
      <c r="T23" s="121" t="s">
        <v>163</v>
      </c>
      <c r="U23" s="120">
        <v>0.25</v>
      </c>
      <c r="V23" s="121" t="s">
        <v>289</v>
      </c>
      <c r="W23" s="121" t="s">
        <v>293</v>
      </c>
      <c r="X23" s="121" t="s">
        <v>372</v>
      </c>
      <c r="Y23" s="121" t="s">
        <v>163</v>
      </c>
      <c r="Z23" s="121"/>
      <c r="AA23" s="121">
        <v>1</v>
      </c>
      <c r="AB23" s="120"/>
      <c r="AC23" s="120"/>
      <c r="AD23" s="120"/>
      <c r="AE23" s="120"/>
    </row>
    <row r="24" spans="1:31" s="46" customFormat="1" ht="50.1" customHeight="1" x14ac:dyDescent="0.15">
      <c r="A24" s="120">
        <v>36</v>
      </c>
      <c r="B24" s="120">
        <v>1</v>
      </c>
      <c r="C24" s="120" t="s">
        <v>242</v>
      </c>
      <c r="D24" s="134" t="s">
        <v>247</v>
      </c>
      <c r="E24" s="134" t="s">
        <v>248</v>
      </c>
      <c r="F24" s="121" t="s">
        <v>188</v>
      </c>
      <c r="G24" s="120" t="s">
        <v>135</v>
      </c>
      <c r="H24" s="121" t="s">
        <v>367</v>
      </c>
      <c r="I24" s="121"/>
      <c r="J24" s="121" t="s">
        <v>167</v>
      </c>
      <c r="K24" s="121" t="s">
        <v>247</v>
      </c>
      <c r="L24" s="121" t="s">
        <v>167</v>
      </c>
      <c r="M24" s="120" t="s">
        <v>174</v>
      </c>
      <c r="N24" s="120" t="s">
        <v>69</v>
      </c>
      <c r="O24" s="121" t="s">
        <v>188</v>
      </c>
      <c r="P24" s="121" t="s">
        <v>245</v>
      </c>
      <c r="Q24" s="121" t="s">
        <v>24</v>
      </c>
      <c r="R24" s="121" t="s">
        <v>24</v>
      </c>
      <c r="S24" s="121" t="s">
        <v>246</v>
      </c>
      <c r="T24" s="121" t="s">
        <v>163</v>
      </c>
      <c r="U24" s="120">
        <v>0.25</v>
      </c>
      <c r="V24" s="121" t="s">
        <v>289</v>
      </c>
      <c r="W24" s="121" t="s">
        <v>293</v>
      </c>
      <c r="X24" s="121" t="s">
        <v>372</v>
      </c>
      <c r="Y24" s="121" t="s">
        <v>163</v>
      </c>
      <c r="Z24" s="121"/>
      <c r="AA24" s="121">
        <v>1</v>
      </c>
      <c r="AB24" s="120"/>
      <c r="AC24" s="120"/>
      <c r="AD24" s="120"/>
      <c r="AE24" s="120"/>
    </row>
    <row r="25" spans="1:31" s="46" customFormat="1" ht="50.1" customHeight="1" x14ac:dyDescent="0.15">
      <c r="A25" s="120">
        <v>37</v>
      </c>
      <c r="B25" s="120">
        <v>1</v>
      </c>
      <c r="C25" s="120" t="s">
        <v>242</v>
      </c>
      <c r="D25" s="134" t="s">
        <v>249</v>
      </c>
      <c r="E25" s="134" t="s">
        <v>250</v>
      </c>
      <c r="F25" s="121" t="s">
        <v>188</v>
      </c>
      <c r="G25" s="120" t="s">
        <v>135</v>
      </c>
      <c r="H25" s="121" t="s">
        <v>367</v>
      </c>
      <c r="I25" s="121"/>
      <c r="J25" s="121" t="s">
        <v>167</v>
      </c>
      <c r="K25" s="121" t="s">
        <v>249</v>
      </c>
      <c r="L25" s="121" t="s">
        <v>22</v>
      </c>
      <c r="M25" s="120" t="s">
        <v>115</v>
      </c>
      <c r="N25" s="120" t="s">
        <v>189</v>
      </c>
      <c r="O25" s="121" t="s">
        <v>188</v>
      </c>
      <c r="P25" s="121" t="s">
        <v>245</v>
      </c>
      <c r="Q25" s="121" t="s">
        <v>24</v>
      </c>
      <c r="R25" s="121" t="s">
        <v>163</v>
      </c>
      <c r="S25" s="121" t="s">
        <v>251</v>
      </c>
      <c r="T25" s="121" t="s">
        <v>163</v>
      </c>
      <c r="U25" s="120">
        <v>4.0000000000000001E-3</v>
      </c>
      <c r="V25" s="121" t="s">
        <v>289</v>
      </c>
      <c r="W25" s="121" t="s">
        <v>293</v>
      </c>
      <c r="X25" s="121" t="s">
        <v>372</v>
      </c>
      <c r="Y25" s="121" t="s">
        <v>163</v>
      </c>
      <c r="Z25" s="121"/>
      <c r="AA25" s="121">
        <v>1</v>
      </c>
      <c r="AB25" s="120"/>
      <c r="AC25" s="120"/>
      <c r="AD25" s="120"/>
      <c r="AE25" s="120"/>
    </row>
    <row r="26" spans="1:31" s="46" customFormat="1" ht="50.1" customHeight="1" x14ac:dyDescent="0.15">
      <c r="A26" s="120">
        <v>38</v>
      </c>
      <c r="B26" s="120">
        <v>1</v>
      </c>
      <c r="C26" s="78" t="s">
        <v>375</v>
      </c>
      <c r="D26" s="78" t="s">
        <v>373</v>
      </c>
      <c r="E26" s="78" t="s">
        <v>252</v>
      </c>
      <c r="F26" s="104" t="s">
        <v>374</v>
      </c>
      <c r="G26" s="120" t="s">
        <v>135</v>
      </c>
      <c r="H26" s="121" t="s">
        <v>367</v>
      </c>
      <c r="I26" s="121"/>
      <c r="J26" s="121" t="s">
        <v>167</v>
      </c>
      <c r="K26" s="78" t="s">
        <v>373</v>
      </c>
      <c r="L26" s="121" t="s">
        <v>163</v>
      </c>
      <c r="M26" s="120" t="s">
        <v>115</v>
      </c>
      <c r="N26" s="120" t="s">
        <v>706</v>
      </c>
      <c r="O26" s="121" t="s">
        <v>70</v>
      </c>
      <c r="P26" s="121" t="s">
        <v>163</v>
      </c>
      <c r="Q26" s="121" t="s">
        <v>24</v>
      </c>
      <c r="R26" s="121" t="s">
        <v>163</v>
      </c>
      <c r="S26" s="121" t="s">
        <v>24</v>
      </c>
      <c r="T26" s="121" t="s">
        <v>163</v>
      </c>
      <c r="U26" s="120">
        <v>0.1</v>
      </c>
      <c r="V26" s="121" t="s">
        <v>289</v>
      </c>
      <c r="W26" s="121" t="s">
        <v>163</v>
      </c>
      <c r="X26" s="121" t="s">
        <v>163</v>
      </c>
      <c r="Y26" s="121" t="s">
        <v>163</v>
      </c>
      <c r="Z26" s="121"/>
      <c r="AA26" s="121">
        <v>10</v>
      </c>
      <c r="AB26" s="120"/>
      <c r="AC26" s="120"/>
      <c r="AD26" s="120"/>
      <c r="AE26" s="120"/>
    </row>
    <row r="27" spans="1:31" s="46" customFormat="1" ht="50.1" customHeight="1" x14ac:dyDescent="0.15">
      <c r="A27" s="120">
        <v>39</v>
      </c>
      <c r="B27" s="120">
        <v>1</v>
      </c>
      <c r="C27" s="120" t="s">
        <v>226</v>
      </c>
      <c r="D27" s="134" t="s">
        <v>254</v>
      </c>
      <c r="E27" s="134" t="s">
        <v>255</v>
      </c>
      <c r="F27" s="121" t="s">
        <v>256</v>
      </c>
      <c r="G27" s="120" t="s">
        <v>361</v>
      </c>
      <c r="H27" s="121" t="s">
        <v>367</v>
      </c>
      <c r="I27" s="121"/>
      <c r="J27" s="121" t="s">
        <v>167</v>
      </c>
      <c r="K27" s="121" t="s">
        <v>137</v>
      </c>
      <c r="L27" s="121" t="s">
        <v>163</v>
      </c>
      <c r="M27" s="120" t="s">
        <v>168</v>
      </c>
      <c r="N27" s="120" t="s">
        <v>169</v>
      </c>
      <c r="O27" s="121" t="s">
        <v>227</v>
      </c>
      <c r="P27" s="121" t="s">
        <v>163</v>
      </c>
      <c r="Q27" s="121" t="s">
        <v>24</v>
      </c>
      <c r="R27" s="121" t="s">
        <v>163</v>
      </c>
      <c r="S27" s="121" t="s">
        <v>163</v>
      </c>
      <c r="T27" s="121" t="s">
        <v>163</v>
      </c>
      <c r="U27" s="120">
        <v>0.1</v>
      </c>
      <c r="V27" s="121" t="s">
        <v>289</v>
      </c>
      <c r="W27" s="121" t="s">
        <v>163</v>
      </c>
      <c r="X27" s="121" t="s">
        <v>163</v>
      </c>
      <c r="Y27" s="121" t="s">
        <v>163</v>
      </c>
      <c r="Z27" s="121"/>
      <c r="AA27" s="121">
        <v>2</v>
      </c>
      <c r="AB27" s="120"/>
      <c r="AC27" s="120"/>
      <c r="AD27" s="120"/>
      <c r="AE27" s="120"/>
    </row>
    <row r="28" spans="1:31" s="46" customFormat="1" ht="50.1" customHeight="1" x14ac:dyDescent="0.15">
      <c r="A28" s="120">
        <v>40</v>
      </c>
      <c r="B28" s="120">
        <v>1</v>
      </c>
      <c r="C28" s="120" t="s">
        <v>257</v>
      </c>
      <c r="D28" s="134" t="s">
        <v>163</v>
      </c>
      <c r="E28" s="134" t="s">
        <v>258</v>
      </c>
      <c r="F28" s="121" t="s">
        <v>338</v>
      </c>
      <c r="G28" s="120" t="s">
        <v>365</v>
      </c>
      <c r="H28" s="121" t="s">
        <v>367</v>
      </c>
      <c r="I28" s="121"/>
      <c r="J28" s="121" t="s">
        <v>22</v>
      </c>
      <c r="K28" s="121" t="s">
        <v>163</v>
      </c>
      <c r="L28" s="121" t="s">
        <v>163</v>
      </c>
      <c r="M28" s="120" t="s">
        <v>174</v>
      </c>
      <c r="N28" s="120" t="s">
        <v>189</v>
      </c>
      <c r="O28" s="121" t="s">
        <v>227</v>
      </c>
      <c r="P28" s="121" t="s">
        <v>163</v>
      </c>
      <c r="Q28" s="121" t="s">
        <v>24</v>
      </c>
      <c r="R28" s="121" t="s">
        <v>163</v>
      </c>
      <c r="S28" s="121" t="s">
        <v>163</v>
      </c>
      <c r="T28" s="121" t="s">
        <v>163</v>
      </c>
      <c r="U28" s="120">
        <v>0.01</v>
      </c>
      <c r="V28" s="121" t="s">
        <v>289</v>
      </c>
      <c r="W28" s="121" t="s">
        <v>163</v>
      </c>
      <c r="X28" s="121" t="s">
        <v>163</v>
      </c>
      <c r="Y28" s="121" t="s">
        <v>163</v>
      </c>
      <c r="Z28" s="121"/>
      <c r="AA28" s="121">
        <v>6</v>
      </c>
      <c r="AB28" s="120"/>
      <c r="AC28" s="120"/>
      <c r="AD28" s="120"/>
      <c r="AE28" s="120"/>
    </row>
    <row r="29" spans="1:31" s="46" customFormat="1" ht="50.1" customHeight="1" x14ac:dyDescent="0.15">
      <c r="A29" s="120">
        <v>41</v>
      </c>
      <c r="B29" s="78">
        <v>1</v>
      </c>
      <c r="C29" s="78" t="s">
        <v>165</v>
      </c>
      <c r="D29" s="104" t="s">
        <v>263</v>
      </c>
      <c r="E29" s="104" t="s">
        <v>264</v>
      </c>
      <c r="F29" s="104" t="s">
        <v>282</v>
      </c>
      <c r="G29" s="78" t="s">
        <v>173</v>
      </c>
      <c r="H29" s="78" t="s">
        <v>170</v>
      </c>
      <c r="I29" s="78"/>
      <c r="J29" s="78" t="s">
        <v>286</v>
      </c>
      <c r="K29" s="78" t="s">
        <v>163</v>
      </c>
      <c r="L29" s="78" t="s">
        <v>163</v>
      </c>
      <c r="M29" s="78" t="s">
        <v>62</v>
      </c>
      <c r="N29" s="78" t="s">
        <v>706</v>
      </c>
      <c r="O29" s="78" t="s">
        <v>133</v>
      </c>
      <c r="P29" s="78" t="s">
        <v>262</v>
      </c>
      <c r="Q29" s="121" t="s">
        <v>24</v>
      </c>
      <c r="R29" s="78" t="s">
        <v>163</v>
      </c>
      <c r="S29" s="78" t="s">
        <v>163</v>
      </c>
      <c r="T29" s="121" t="s">
        <v>163</v>
      </c>
      <c r="U29" s="78"/>
      <c r="V29" s="121" t="s">
        <v>289</v>
      </c>
      <c r="W29" s="121" t="s">
        <v>163</v>
      </c>
      <c r="X29" s="121" t="s">
        <v>163</v>
      </c>
      <c r="Y29" s="121" t="s">
        <v>163</v>
      </c>
      <c r="Z29" s="78"/>
      <c r="AA29" s="260">
        <v>1</v>
      </c>
      <c r="AB29" s="78"/>
      <c r="AC29" s="78"/>
      <c r="AD29" s="78"/>
      <c r="AE29" s="78"/>
    </row>
    <row r="30" spans="1:31" ht="50.1" customHeight="1" x14ac:dyDescent="0.15">
      <c r="A30" s="120">
        <v>42</v>
      </c>
      <c r="B30" s="78">
        <v>1</v>
      </c>
      <c r="C30" s="78" t="s">
        <v>165</v>
      </c>
      <c r="D30" s="104" t="s">
        <v>265</v>
      </c>
      <c r="E30" s="104" t="s">
        <v>266</v>
      </c>
      <c r="F30" s="104" t="s">
        <v>282</v>
      </c>
      <c r="G30" s="78" t="s">
        <v>173</v>
      </c>
      <c r="H30" s="78" t="s">
        <v>170</v>
      </c>
      <c r="I30" s="78"/>
      <c r="J30" s="78" t="s">
        <v>286</v>
      </c>
      <c r="K30" s="78" t="s">
        <v>163</v>
      </c>
      <c r="L30" s="78" t="s">
        <v>163</v>
      </c>
      <c r="M30" s="78" t="s">
        <v>62</v>
      </c>
      <c r="N30" s="78" t="s">
        <v>23</v>
      </c>
      <c r="O30" s="78" t="s">
        <v>262</v>
      </c>
      <c r="P30" s="78" t="s">
        <v>262</v>
      </c>
      <c r="Q30" s="121" t="s">
        <v>24</v>
      </c>
      <c r="R30" s="78" t="s">
        <v>163</v>
      </c>
      <c r="S30" s="78" t="s">
        <v>163</v>
      </c>
      <c r="T30" s="121" t="s">
        <v>163</v>
      </c>
      <c r="U30" s="78">
        <v>0.1</v>
      </c>
      <c r="V30" s="121" t="s">
        <v>289</v>
      </c>
      <c r="W30" s="121" t="s">
        <v>163</v>
      </c>
      <c r="X30" s="121" t="s">
        <v>163</v>
      </c>
      <c r="Y30" s="121" t="s">
        <v>163</v>
      </c>
      <c r="Z30" s="78"/>
      <c r="AA30" s="260">
        <v>1</v>
      </c>
      <c r="AB30" s="78"/>
      <c r="AC30" s="78"/>
      <c r="AD30" s="78"/>
      <c r="AE30" s="78"/>
    </row>
    <row r="31" spans="1:31" ht="39.75" customHeight="1" x14ac:dyDescent="0.15">
      <c r="A31" s="120">
        <v>43</v>
      </c>
      <c r="B31" s="120">
        <v>1</v>
      </c>
      <c r="C31" s="120" t="s">
        <v>165</v>
      </c>
      <c r="D31" s="134" t="s">
        <v>269</v>
      </c>
      <c r="E31" s="134" t="s">
        <v>270</v>
      </c>
      <c r="F31" s="121" t="s">
        <v>271</v>
      </c>
      <c r="G31" s="120" t="s">
        <v>135</v>
      </c>
      <c r="H31" s="121" t="s">
        <v>367</v>
      </c>
      <c r="I31" s="121"/>
      <c r="J31" s="121" t="s">
        <v>167</v>
      </c>
      <c r="K31" s="121" t="s">
        <v>269</v>
      </c>
      <c r="L31" s="121"/>
      <c r="M31" s="78" t="s">
        <v>62</v>
      </c>
      <c r="N31" s="120" t="s">
        <v>23</v>
      </c>
      <c r="O31" s="121" t="s">
        <v>339</v>
      </c>
      <c r="P31" s="121" t="s">
        <v>163</v>
      </c>
      <c r="Q31" s="121" t="s">
        <v>24</v>
      </c>
      <c r="R31" s="121" t="s">
        <v>163</v>
      </c>
      <c r="S31" s="121" t="s">
        <v>340</v>
      </c>
      <c r="T31" s="121" t="s">
        <v>163</v>
      </c>
      <c r="U31" s="120">
        <v>0.25430000000000003</v>
      </c>
      <c r="V31" s="121" t="s">
        <v>289</v>
      </c>
      <c r="W31" s="121" t="s">
        <v>163</v>
      </c>
      <c r="X31" s="121" t="s">
        <v>163</v>
      </c>
      <c r="Y31" s="121" t="s">
        <v>163</v>
      </c>
      <c r="Z31" s="121"/>
      <c r="AA31" s="121">
        <v>1</v>
      </c>
      <c r="AB31" s="120"/>
      <c r="AC31" s="120"/>
      <c r="AD31" s="120"/>
      <c r="AE31" s="120"/>
    </row>
    <row r="32" spans="1:31" ht="39.75" customHeight="1" x14ac:dyDescent="0.15">
      <c r="A32" s="120">
        <v>44</v>
      </c>
      <c r="B32" s="120">
        <v>1</v>
      </c>
      <c r="C32" s="120" t="s">
        <v>165</v>
      </c>
      <c r="D32" s="134" t="s">
        <v>341</v>
      </c>
      <c r="E32" s="134" t="s">
        <v>342</v>
      </c>
      <c r="F32" s="121" t="s">
        <v>343</v>
      </c>
      <c r="G32" s="120" t="s">
        <v>363</v>
      </c>
      <c r="H32" s="121" t="s">
        <v>367</v>
      </c>
      <c r="I32" s="121"/>
      <c r="J32" s="121" t="s">
        <v>167</v>
      </c>
      <c r="K32" s="121"/>
      <c r="L32" s="121"/>
      <c r="M32" s="120" t="s">
        <v>169</v>
      </c>
      <c r="N32" s="120" t="s">
        <v>168</v>
      </c>
      <c r="O32" s="121" t="s">
        <v>163</v>
      </c>
      <c r="P32" s="121" t="s">
        <v>163</v>
      </c>
      <c r="Q32" s="121" t="s">
        <v>24</v>
      </c>
      <c r="R32" s="121" t="s">
        <v>163</v>
      </c>
      <c r="S32" s="121" t="s">
        <v>163</v>
      </c>
      <c r="T32" s="121" t="s">
        <v>163</v>
      </c>
      <c r="U32" s="120" t="s">
        <v>24</v>
      </c>
      <c r="V32" s="121" t="s">
        <v>289</v>
      </c>
      <c r="W32" s="121" t="s">
        <v>163</v>
      </c>
      <c r="X32" s="121" t="s">
        <v>163</v>
      </c>
      <c r="Y32" s="121" t="s">
        <v>163</v>
      </c>
      <c r="Z32" s="121"/>
      <c r="AA32" s="121">
        <v>1</v>
      </c>
      <c r="AB32" s="120"/>
      <c r="AC32" s="120"/>
      <c r="AD32" s="120"/>
      <c r="AE32" s="120"/>
    </row>
    <row r="33" spans="1:31" ht="50.1" customHeight="1" x14ac:dyDescent="0.15">
      <c r="A33" s="120">
        <v>45</v>
      </c>
      <c r="B33" s="78">
        <v>1</v>
      </c>
      <c r="C33" s="78" t="s">
        <v>276</v>
      </c>
      <c r="D33" s="104"/>
      <c r="E33" s="104" t="s">
        <v>729</v>
      </c>
      <c r="F33" s="104" t="s">
        <v>279</v>
      </c>
      <c r="G33" s="78" t="s">
        <v>173</v>
      </c>
      <c r="H33" s="78" t="s">
        <v>170</v>
      </c>
      <c r="I33" s="78" t="s">
        <v>163</v>
      </c>
      <c r="J33" s="78" t="s">
        <v>286</v>
      </c>
      <c r="K33" s="78" t="s">
        <v>163</v>
      </c>
      <c r="L33" s="78" t="s">
        <v>163</v>
      </c>
      <c r="M33" s="120" t="s">
        <v>23</v>
      </c>
      <c r="N33" s="120" t="s">
        <v>62</v>
      </c>
      <c r="O33" s="78" t="s">
        <v>24</v>
      </c>
      <c r="P33" s="78" t="s">
        <v>24</v>
      </c>
      <c r="Q33" s="121" t="s">
        <v>24</v>
      </c>
      <c r="R33" s="78" t="s">
        <v>163</v>
      </c>
      <c r="S33" s="78" t="s">
        <v>163</v>
      </c>
      <c r="T33" s="121" t="s">
        <v>163</v>
      </c>
      <c r="U33" s="78" t="s">
        <v>163</v>
      </c>
      <c r="V33" s="121" t="s">
        <v>289</v>
      </c>
      <c r="W33" s="121" t="s">
        <v>163</v>
      </c>
      <c r="X33" s="121" t="s">
        <v>163</v>
      </c>
      <c r="Y33" s="121" t="s">
        <v>163</v>
      </c>
      <c r="Z33" s="78"/>
      <c r="AA33" s="260">
        <v>1</v>
      </c>
      <c r="AB33" s="78"/>
      <c r="AC33" s="78"/>
      <c r="AD33" s="78"/>
      <c r="AE33" s="78"/>
    </row>
    <row r="34" spans="1:31" ht="50.1" customHeight="1" x14ac:dyDescent="0.15">
      <c r="A34" s="120"/>
      <c r="B34" s="537">
        <v>1</v>
      </c>
      <c r="C34" s="537" t="s">
        <v>700</v>
      </c>
      <c r="D34" s="538"/>
      <c r="E34" s="539" t="s">
        <v>434</v>
      </c>
      <c r="F34" s="538" t="s">
        <v>731</v>
      </c>
      <c r="G34" s="78" t="s">
        <v>22</v>
      </c>
      <c r="H34" s="78" t="s">
        <v>160</v>
      </c>
      <c r="I34" s="78"/>
      <c r="J34" s="78" t="s">
        <v>22</v>
      </c>
      <c r="K34" s="78"/>
      <c r="L34" s="78"/>
      <c r="M34" s="78" t="s">
        <v>707</v>
      </c>
      <c r="N34" s="78" t="s">
        <v>708</v>
      </c>
      <c r="O34" s="78" t="s">
        <v>73</v>
      </c>
      <c r="P34" s="137" t="s">
        <v>64</v>
      </c>
      <c r="Q34" s="121"/>
      <c r="R34" s="78"/>
      <c r="S34" s="142" t="s">
        <v>741</v>
      </c>
      <c r="T34" s="535" t="s">
        <v>657</v>
      </c>
      <c r="U34" s="536">
        <v>7.5978000000000003</v>
      </c>
      <c r="V34" s="121"/>
      <c r="W34" s="78" t="s">
        <v>24</v>
      </c>
      <c r="X34" s="78" t="s">
        <v>24</v>
      </c>
      <c r="Y34" s="78" t="s">
        <v>24</v>
      </c>
      <c r="Z34" s="78"/>
      <c r="AA34" s="260"/>
      <c r="AB34" s="78"/>
      <c r="AC34" s="78"/>
      <c r="AD34" s="78"/>
      <c r="AE34" s="78"/>
    </row>
    <row r="35" spans="1:31" ht="50.1" customHeight="1" x14ac:dyDescent="0.15">
      <c r="A35" s="140"/>
      <c r="B35" s="540">
        <v>1</v>
      </c>
      <c r="C35" s="537" t="s">
        <v>700</v>
      </c>
      <c r="D35" s="541"/>
      <c r="E35" s="542" t="s">
        <v>705</v>
      </c>
      <c r="F35" s="541" t="s">
        <v>704</v>
      </c>
      <c r="G35" s="78" t="s">
        <v>22</v>
      </c>
      <c r="H35" s="78" t="s">
        <v>160</v>
      </c>
      <c r="I35" s="158"/>
      <c r="J35" s="78" t="s">
        <v>22</v>
      </c>
      <c r="K35" s="158"/>
      <c r="L35" s="158"/>
      <c r="M35" s="78" t="s">
        <v>707</v>
      </c>
      <c r="N35" s="78" t="s">
        <v>708</v>
      </c>
      <c r="O35" s="78" t="s">
        <v>73</v>
      </c>
      <c r="P35" s="137" t="s">
        <v>64</v>
      </c>
      <c r="Q35" s="257"/>
      <c r="R35" s="158"/>
      <c r="S35" s="158" t="s">
        <v>730</v>
      </c>
      <c r="T35" s="257"/>
      <c r="U35" s="158">
        <v>0.23400000000000001</v>
      </c>
      <c r="V35" s="257"/>
      <c r="W35" s="78" t="s">
        <v>24</v>
      </c>
      <c r="X35" s="78" t="s">
        <v>24</v>
      </c>
      <c r="Y35" s="78" t="s">
        <v>24</v>
      </c>
      <c r="Z35" s="158"/>
      <c r="AA35" s="261"/>
      <c r="AB35" s="158"/>
      <c r="AC35" s="158"/>
      <c r="AD35" s="158"/>
      <c r="AE35" s="158"/>
    </row>
    <row r="36" spans="1:31" s="70" customFormat="1" ht="50.1" customHeight="1" x14ac:dyDescent="0.15">
      <c r="A36" s="135">
        <v>5</v>
      </c>
      <c r="B36" s="543">
        <v>1</v>
      </c>
      <c r="C36" s="537" t="s">
        <v>700</v>
      </c>
      <c r="D36" s="544"/>
      <c r="E36" s="539" t="s">
        <v>139</v>
      </c>
      <c r="F36" s="537" t="s">
        <v>73</v>
      </c>
      <c r="G36" s="78" t="s">
        <v>22</v>
      </c>
      <c r="H36" s="78" t="s">
        <v>160</v>
      </c>
      <c r="I36" s="78"/>
      <c r="J36" s="102" t="s">
        <v>22</v>
      </c>
      <c r="K36" s="69"/>
      <c r="L36" s="103" t="s">
        <v>22</v>
      </c>
      <c r="M36" s="102" t="s">
        <v>23</v>
      </c>
      <c r="N36" s="136" t="s">
        <v>62</v>
      </c>
      <c r="O36" s="78" t="s">
        <v>73</v>
      </c>
      <c r="P36" s="137" t="s">
        <v>64</v>
      </c>
      <c r="Q36" s="137" t="s">
        <v>24</v>
      </c>
      <c r="R36" s="137" t="s">
        <v>24</v>
      </c>
      <c r="S36" s="78" t="s">
        <v>140</v>
      </c>
      <c r="T36" s="137" t="s">
        <v>24</v>
      </c>
      <c r="U36" s="78">
        <v>3.01</v>
      </c>
      <c r="V36" s="121" t="s">
        <v>289</v>
      </c>
      <c r="W36" s="78" t="s">
        <v>24</v>
      </c>
      <c r="X36" s="78" t="s">
        <v>24</v>
      </c>
      <c r="Y36" s="78" t="s">
        <v>24</v>
      </c>
      <c r="Z36" s="138"/>
      <c r="AA36" s="260">
        <v>1</v>
      </c>
      <c r="AB36" s="78"/>
      <c r="AC36" s="78"/>
      <c r="AD36" s="78"/>
      <c r="AE36" s="78"/>
    </row>
    <row r="37" spans="1:31" s="259" customFormat="1" ht="50.1" customHeight="1" x14ac:dyDescent="0.15">
      <c r="A37" s="162">
        <v>10</v>
      </c>
      <c r="B37" s="167">
        <v>2</v>
      </c>
      <c r="C37" s="168" t="s">
        <v>65</v>
      </c>
      <c r="D37" s="169" t="s">
        <v>701</v>
      </c>
      <c r="E37" s="262" t="s">
        <v>60</v>
      </c>
      <c r="F37" s="258" t="s">
        <v>702</v>
      </c>
      <c r="G37" s="168" t="s">
        <v>135</v>
      </c>
      <c r="H37" s="158" t="s">
        <v>160</v>
      </c>
      <c r="I37" s="170"/>
      <c r="J37" s="164" t="s">
        <v>22</v>
      </c>
      <c r="K37" s="168" t="s">
        <v>24</v>
      </c>
      <c r="L37" s="168" t="s">
        <v>24</v>
      </c>
      <c r="M37" s="167" t="s">
        <v>23</v>
      </c>
      <c r="N37" s="165" t="s">
        <v>62</v>
      </c>
      <c r="O37" s="163" t="s">
        <v>78</v>
      </c>
      <c r="P37" s="163" t="s">
        <v>64</v>
      </c>
      <c r="Q37" s="166" t="s">
        <v>24</v>
      </c>
      <c r="R37" s="163" t="s">
        <v>24</v>
      </c>
      <c r="S37" s="163" t="s">
        <v>24</v>
      </c>
      <c r="T37" s="166" t="s">
        <v>24</v>
      </c>
      <c r="U37" s="163" t="s">
        <v>24</v>
      </c>
      <c r="V37" s="173" t="s">
        <v>289</v>
      </c>
      <c r="W37" s="158" t="s">
        <v>24</v>
      </c>
      <c r="X37" s="158" t="s">
        <v>24</v>
      </c>
      <c r="Y37" s="158" t="s">
        <v>24</v>
      </c>
      <c r="Z37" s="167"/>
      <c r="AA37" s="261">
        <v>1</v>
      </c>
      <c r="AB37" s="158"/>
      <c r="AC37" s="158"/>
      <c r="AD37" s="158"/>
      <c r="AE37" s="158"/>
    </row>
    <row r="38" spans="1:31" s="174" customFormat="1" ht="50.1" customHeight="1" x14ac:dyDescent="0.15">
      <c r="A38" s="162">
        <v>12</v>
      </c>
      <c r="B38" s="167">
        <v>2</v>
      </c>
      <c r="C38" s="168" t="s">
        <v>65</v>
      </c>
      <c r="D38" s="169" t="s">
        <v>61</v>
      </c>
      <c r="E38" s="262" t="s">
        <v>120</v>
      </c>
      <c r="F38" s="169" t="s">
        <v>121</v>
      </c>
      <c r="G38" s="168" t="s">
        <v>135</v>
      </c>
      <c r="H38" s="158" t="s">
        <v>160</v>
      </c>
      <c r="I38" s="170"/>
      <c r="J38" s="164" t="s">
        <v>22</v>
      </c>
      <c r="K38" s="169" t="s">
        <v>61</v>
      </c>
      <c r="L38" s="171" t="s">
        <v>22</v>
      </c>
      <c r="M38" s="167" t="s">
        <v>62</v>
      </c>
      <c r="N38" s="165" t="s">
        <v>23</v>
      </c>
      <c r="O38" s="167" t="s">
        <v>122</v>
      </c>
      <c r="P38" s="163" t="s">
        <v>64</v>
      </c>
      <c r="Q38" s="166" t="s">
        <v>24</v>
      </c>
      <c r="R38" s="163" t="s">
        <v>24</v>
      </c>
      <c r="S38" s="167" t="s">
        <v>123</v>
      </c>
      <c r="T38" s="166" t="s">
        <v>24</v>
      </c>
      <c r="U38" s="172" t="e">
        <f>#REF!+#REF!+#REF!+#REF!</f>
        <v>#REF!</v>
      </c>
      <c r="V38" s="173" t="s">
        <v>289</v>
      </c>
      <c r="W38" s="158" t="s">
        <v>24</v>
      </c>
      <c r="X38" s="158" t="s">
        <v>24</v>
      </c>
      <c r="Y38" s="158" t="s">
        <v>24</v>
      </c>
      <c r="Z38" s="167"/>
      <c r="AA38" s="271">
        <v>1</v>
      </c>
      <c r="AB38" s="168"/>
      <c r="AC38" s="168"/>
      <c r="AD38" s="168"/>
      <c r="AE38" s="168"/>
    </row>
    <row r="39" spans="1:31" s="179" customFormat="1" ht="50.1" customHeight="1" x14ac:dyDescent="0.15">
      <c r="A39" s="162">
        <v>13</v>
      </c>
      <c r="B39" s="167">
        <v>1</v>
      </c>
      <c r="C39" s="167" t="s">
        <v>72</v>
      </c>
      <c r="D39" s="158" t="s">
        <v>267</v>
      </c>
      <c r="E39" s="261" t="s">
        <v>149</v>
      </c>
      <c r="F39" s="163" t="s">
        <v>118</v>
      </c>
      <c r="G39" s="175" t="s">
        <v>135</v>
      </c>
      <c r="H39" s="158" t="s">
        <v>160</v>
      </c>
      <c r="I39" s="170"/>
      <c r="J39" s="164" t="s">
        <v>22</v>
      </c>
      <c r="K39" s="176" t="s">
        <v>24</v>
      </c>
      <c r="L39" s="176" t="s">
        <v>24</v>
      </c>
      <c r="M39" s="167" t="s">
        <v>62</v>
      </c>
      <c r="N39" s="165" t="s">
        <v>23</v>
      </c>
      <c r="O39" s="177" t="s">
        <v>133</v>
      </c>
      <c r="P39" s="176" t="s">
        <v>24</v>
      </c>
      <c r="Q39" s="166" t="s">
        <v>24</v>
      </c>
      <c r="R39" s="176" t="s">
        <v>24</v>
      </c>
      <c r="S39" s="176" t="s">
        <v>24</v>
      </c>
      <c r="T39" s="166" t="s">
        <v>24</v>
      </c>
      <c r="U39" s="178">
        <v>0.1</v>
      </c>
      <c r="V39" s="173" t="s">
        <v>289</v>
      </c>
      <c r="W39" s="158" t="s">
        <v>24</v>
      </c>
      <c r="X39" s="158" t="s">
        <v>24</v>
      </c>
      <c r="Y39" s="158" t="s">
        <v>24</v>
      </c>
      <c r="Z39" s="176"/>
      <c r="AA39" s="262">
        <v>1</v>
      </c>
      <c r="AB39" s="169"/>
      <c r="AC39" s="169"/>
      <c r="AD39" s="169"/>
      <c r="AE39" s="169"/>
    </row>
    <row r="40" spans="1:31" s="174" customFormat="1" ht="50.1" customHeight="1" x14ac:dyDescent="0.15">
      <c r="A40" s="162"/>
      <c r="B40" s="167"/>
      <c r="C40" s="168"/>
      <c r="D40" s="169"/>
      <c r="E40" s="169"/>
      <c r="F40" s="169"/>
      <c r="G40" s="168"/>
      <c r="H40" s="158"/>
      <c r="I40" s="170"/>
      <c r="J40" s="164"/>
      <c r="K40" s="169"/>
      <c r="L40" s="171"/>
      <c r="M40" s="167"/>
      <c r="N40" s="165"/>
      <c r="O40" s="167"/>
      <c r="P40" s="163"/>
      <c r="Q40" s="166"/>
      <c r="R40" s="163"/>
      <c r="S40" s="167"/>
      <c r="T40" s="166"/>
      <c r="U40" s="172"/>
      <c r="V40" s="173"/>
      <c r="W40" s="158"/>
      <c r="X40" s="158"/>
      <c r="Y40" s="158"/>
      <c r="Z40" s="167"/>
      <c r="AA40" s="271"/>
      <c r="AB40" s="168"/>
      <c r="AC40" s="168"/>
      <c r="AD40" s="168"/>
      <c r="AE40" s="168"/>
    </row>
    <row r="41" spans="1:31" s="179" customFormat="1" ht="50.1" customHeight="1" x14ac:dyDescent="0.15">
      <c r="A41" s="162"/>
      <c r="B41" s="167"/>
      <c r="C41" s="167"/>
      <c r="D41" s="158"/>
      <c r="E41" s="158"/>
      <c r="F41" s="163"/>
      <c r="G41" s="175"/>
      <c r="H41" s="158"/>
      <c r="I41" s="170"/>
      <c r="J41" s="164"/>
      <c r="K41" s="176"/>
      <c r="L41" s="176"/>
      <c r="M41" s="167"/>
      <c r="N41" s="165"/>
      <c r="O41" s="177"/>
      <c r="P41" s="176"/>
      <c r="Q41" s="166"/>
      <c r="R41" s="176"/>
      <c r="S41" s="176"/>
      <c r="T41" s="166"/>
      <c r="U41" s="178"/>
      <c r="V41" s="173"/>
      <c r="W41" s="158"/>
      <c r="X41" s="158"/>
      <c r="Y41" s="158"/>
      <c r="Z41" s="176"/>
      <c r="AA41" s="262"/>
      <c r="AB41" s="169"/>
      <c r="AC41" s="169"/>
      <c r="AD41" s="169"/>
      <c r="AE41" s="169"/>
    </row>
    <row r="42" spans="1:31" ht="50.1" customHeight="1" x14ac:dyDescent="0.15">
      <c r="A42" s="120"/>
      <c r="B42" s="78"/>
      <c r="C42" s="78"/>
      <c r="D42" s="104"/>
      <c r="E42" s="104"/>
      <c r="F42" s="104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121"/>
      <c r="R42" s="78"/>
      <c r="S42" s="78"/>
      <c r="T42" s="121"/>
      <c r="U42" s="78"/>
      <c r="V42" s="121"/>
      <c r="W42" s="121"/>
      <c r="X42" s="121"/>
      <c r="Y42" s="121"/>
      <c r="Z42" s="78"/>
      <c r="AA42" s="260"/>
      <c r="AB42" s="78"/>
      <c r="AC42" s="78"/>
      <c r="AD42" s="78"/>
      <c r="AE42" s="78"/>
    </row>
    <row r="43" spans="1:31" ht="50.1" customHeight="1" x14ac:dyDescent="0.15">
      <c r="A43" s="120"/>
      <c r="B43" s="78"/>
      <c r="C43" s="78"/>
      <c r="D43" s="104"/>
      <c r="E43" s="104"/>
      <c r="F43" s="104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121"/>
      <c r="R43" s="78"/>
      <c r="S43" s="78"/>
      <c r="T43" s="121"/>
      <c r="U43" s="78"/>
      <c r="V43" s="121"/>
      <c r="W43" s="121"/>
      <c r="X43" s="121"/>
      <c r="Y43" s="121"/>
      <c r="Z43" s="78"/>
      <c r="AA43" s="260"/>
      <c r="AB43" s="78"/>
      <c r="AC43" s="78"/>
      <c r="AD43" s="78"/>
      <c r="AE43" s="78"/>
    </row>
  </sheetData>
  <mergeCells count="9">
    <mergeCell ref="A1:AE1"/>
    <mergeCell ref="F2:Y7"/>
    <mergeCell ref="A4:E4"/>
    <mergeCell ref="A5:C5"/>
    <mergeCell ref="D5:E5"/>
    <mergeCell ref="A6:E6"/>
    <mergeCell ref="A7:E7"/>
    <mergeCell ref="A2:B3"/>
    <mergeCell ref="C2:E3"/>
  </mergeCells>
  <phoneticPr fontId="1" type="noConversion"/>
  <conditionalFormatting sqref="AA2:AB3 AE2:AE3">
    <cfRule type="duplicateValues" dxfId="143" priority="105"/>
  </conditionalFormatting>
  <conditionalFormatting sqref="D23:E25">
    <cfRule type="duplicateValues" dxfId="142" priority="101"/>
  </conditionalFormatting>
  <conditionalFormatting sqref="D28 D14 D16:D20">
    <cfRule type="duplicateValues" dxfId="141" priority="107"/>
  </conditionalFormatting>
  <conditionalFormatting sqref="K15">
    <cfRule type="duplicateValues" dxfId="140" priority="98"/>
  </conditionalFormatting>
  <conditionalFormatting sqref="K16">
    <cfRule type="duplicateValues" dxfId="139" priority="97"/>
  </conditionalFormatting>
  <conditionalFormatting sqref="K17">
    <cfRule type="duplicateValues" dxfId="138" priority="96"/>
  </conditionalFormatting>
  <conditionalFormatting sqref="K18">
    <cfRule type="duplicateValues" dxfId="137" priority="93"/>
  </conditionalFormatting>
  <conditionalFormatting sqref="K19">
    <cfRule type="duplicateValues" dxfId="136" priority="83"/>
  </conditionalFormatting>
  <conditionalFormatting sqref="K22">
    <cfRule type="duplicateValues" dxfId="135" priority="64"/>
  </conditionalFormatting>
  <conditionalFormatting sqref="K23">
    <cfRule type="duplicateValues" dxfId="134" priority="63"/>
  </conditionalFormatting>
  <conditionalFormatting sqref="K24">
    <cfRule type="duplicateValues" dxfId="133" priority="62"/>
  </conditionalFormatting>
  <conditionalFormatting sqref="K25">
    <cfRule type="duplicateValues" dxfId="132" priority="61"/>
  </conditionalFormatting>
  <conditionalFormatting sqref="D22:E22">
    <cfRule type="duplicateValues" dxfId="131" priority="42"/>
  </conditionalFormatting>
  <conditionalFormatting sqref="K9">
    <cfRule type="duplicateValues" dxfId="130" priority="35"/>
  </conditionalFormatting>
  <conditionalFormatting sqref="D13">
    <cfRule type="duplicateValues" dxfId="129" priority="33"/>
  </conditionalFormatting>
  <conditionalFormatting sqref="D42:D1048576 D1 D4:D8 D15 D10:D12">
    <cfRule type="duplicateValues" dxfId="128" priority="527"/>
  </conditionalFormatting>
  <conditionalFormatting sqref="D2:D3">
    <cfRule type="duplicateValues" dxfId="127" priority="32"/>
  </conditionalFormatting>
  <conditionalFormatting sqref="D31">
    <cfRule type="duplicateValues" dxfId="126" priority="29"/>
  </conditionalFormatting>
  <conditionalFormatting sqref="AD2:AD3">
    <cfRule type="duplicateValues" dxfId="125" priority="27"/>
  </conditionalFormatting>
  <conditionalFormatting sqref="AC2:AC3">
    <cfRule type="duplicateValues" dxfId="124" priority="26"/>
  </conditionalFormatting>
  <conditionalFormatting sqref="D32">
    <cfRule type="duplicateValues" dxfId="123" priority="17"/>
  </conditionalFormatting>
  <conditionalFormatting sqref="K20">
    <cfRule type="duplicateValues" dxfId="122" priority="610"/>
  </conditionalFormatting>
  <conditionalFormatting sqref="AA9:AE33">
    <cfRule type="containsText" dxfId="121" priority="14" operator="containsText" text="0">
      <formula>NOT(ISERROR(SEARCH("0",AA9)))</formula>
    </cfRule>
  </conditionalFormatting>
  <conditionalFormatting sqref="D9">
    <cfRule type="duplicateValues" dxfId="120" priority="648"/>
  </conditionalFormatting>
  <conditionalFormatting sqref="AA34:AE35 AA42:AE43">
    <cfRule type="containsText" dxfId="119" priority="13" operator="containsText" text="0">
      <formula>NOT(ISERROR(SEARCH("0",AA34)))</formula>
    </cfRule>
  </conditionalFormatting>
  <conditionalFormatting sqref="K36">
    <cfRule type="duplicateValues" dxfId="118" priority="8"/>
  </conditionalFormatting>
  <conditionalFormatting sqref="D36">
    <cfRule type="duplicateValues" dxfId="117" priority="12"/>
  </conditionalFormatting>
  <conditionalFormatting sqref="D40">
    <cfRule type="duplicateValues" dxfId="116" priority="6"/>
  </conditionalFormatting>
  <conditionalFormatting sqref="K40">
    <cfRule type="duplicateValues" dxfId="115" priority="7"/>
  </conditionalFormatting>
  <conditionalFormatting sqref="D21:E21">
    <cfRule type="duplicateValues" dxfId="114" priority="672"/>
  </conditionalFormatting>
  <conditionalFormatting sqref="K21">
    <cfRule type="duplicateValues" dxfId="113" priority="677"/>
  </conditionalFormatting>
  <conditionalFormatting sqref="D38">
    <cfRule type="duplicateValues" dxfId="112" priority="4"/>
  </conditionalFormatting>
  <conditionalFormatting sqref="K38">
    <cfRule type="duplicateValues" dxfId="111" priority="5"/>
  </conditionalFormatting>
  <conditionalFormatting sqref="K37">
    <cfRule type="duplicateValues" dxfId="110" priority="2"/>
  </conditionalFormatting>
  <conditionalFormatting sqref="L37">
    <cfRule type="duplicateValues" dxfId="109" priority="1"/>
  </conditionalFormatting>
  <conditionalFormatting sqref="D37">
    <cfRule type="duplicateValues" dxfId="108" priority="3"/>
  </conditionalFormatting>
  <printOptions horizontalCentered="1"/>
  <pageMargins left="0.31496062992125984" right="0.27559055118110237" top="0.39370078740157483" bottom="0.55118110236220474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F2E7D-992B-4821-9695-6751ABC2F1ED}">
  <dimension ref="A1:AM75"/>
  <sheetViews>
    <sheetView tabSelected="1" topLeftCell="A70" workbookViewId="0">
      <selection activeCell="P19" sqref="P19"/>
    </sheetView>
  </sheetViews>
  <sheetFormatPr defaultColWidth="9" defaultRowHeight="13.5" x14ac:dyDescent="0.15"/>
  <cols>
    <col min="1" max="1" width="4.5" style="180" customWidth="1"/>
    <col min="2" max="7" width="2.625" style="180" customWidth="1"/>
    <col min="8" max="10" width="9" style="180" hidden="1" customWidth="1"/>
    <col min="11" max="11" width="2.625" style="180" customWidth="1"/>
    <col min="12" max="12" width="4.625" style="180" customWidth="1"/>
    <col min="13" max="13" width="8.125" style="180" customWidth="1"/>
    <col min="14" max="14" width="17" style="180" customWidth="1"/>
    <col min="15" max="15" width="22.125" style="180" customWidth="1"/>
    <col min="16" max="16" width="7.75" style="180" customWidth="1"/>
    <col min="17" max="17" width="7.375" style="180" customWidth="1"/>
    <col min="18" max="18" width="5.25" style="180" customWidth="1"/>
    <col min="19" max="19" width="8.875" style="180" customWidth="1"/>
    <col min="20" max="20" width="6.25" style="180" customWidth="1"/>
    <col min="21" max="26" width="9" style="180" hidden="1" customWidth="1"/>
    <col min="27" max="27" width="17.25" style="180" customWidth="1"/>
    <col min="28" max="28" width="8.125" style="180" customWidth="1"/>
    <col min="29" max="29" width="10.875" style="180" customWidth="1"/>
    <col min="30" max="30" width="7" style="180" customWidth="1"/>
    <col min="31" max="31" width="5.125" style="180" customWidth="1"/>
    <col min="32" max="37" width="9" style="180" hidden="1" customWidth="1"/>
    <col min="38" max="38" width="12.25" style="180" customWidth="1"/>
    <col min="39" max="39" width="21.5" style="180" customWidth="1"/>
    <col min="40" max="16384" width="9" style="180"/>
  </cols>
  <sheetData>
    <row r="1" spans="1:39" ht="14.25" x14ac:dyDescent="0.15">
      <c r="A1" s="484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84"/>
      <c r="AI1" s="484"/>
      <c r="AJ1" s="484"/>
      <c r="AK1" s="484"/>
      <c r="AL1" s="484"/>
      <c r="AM1" s="484"/>
    </row>
    <row r="2" spans="1:39" ht="18.75" customHeight="1" x14ac:dyDescent="0.15">
      <c r="A2" s="485" t="s">
        <v>638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7"/>
      <c r="M2" s="255"/>
      <c r="N2" s="488" t="s">
        <v>637</v>
      </c>
      <c r="O2" s="489"/>
      <c r="P2" s="517" t="s">
        <v>647</v>
      </c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9"/>
      <c r="AL2" s="230" t="s">
        <v>625</v>
      </c>
      <c r="AM2" s="224" t="s">
        <v>714</v>
      </c>
    </row>
    <row r="3" spans="1:39" ht="34.5" customHeight="1" x14ac:dyDescent="0.15">
      <c r="A3" s="490" t="s">
        <v>636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2"/>
      <c r="P3" s="517"/>
      <c r="Q3" s="518"/>
      <c r="R3" s="518"/>
      <c r="S3" s="518"/>
      <c r="T3" s="518"/>
      <c r="U3" s="518"/>
      <c r="V3" s="518"/>
      <c r="W3" s="518"/>
      <c r="X3" s="518"/>
      <c r="Y3" s="518"/>
      <c r="Z3" s="518"/>
      <c r="AA3" s="518"/>
      <c r="AB3" s="518"/>
      <c r="AC3" s="518"/>
      <c r="AD3" s="518"/>
      <c r="AE3" s="518"/>
      <c r="AF3" s="518"/>
      <c r="AG3" s="518"/>
      <c r="AH3" s="518"/>
      <c r="AI3" s="518"/>
      <c r="AJ3" s="518"/>
      <c r="AK3" s="519"/>
      <c r="AL3" s="230" t="s">
        <v>624</v>
      </c>
      <c r="AM3" s="224" t="s">
        <v>715</v>
      </c>
    </row>
    <row r="4" spans="1:39" ht="27" customHeight="1" x14ac:dyDescent="0.15">
      <c r="A4" s="493" t="s">
        <v>635</v>
      </c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5"/>
      <c r="M4" s="256"/>
      <c r="N4" s="488" t="s">
        <v>634</v>
      </c>
      <c r="O4" s="489"/>
      <c r="P4" s="517"/>
      <c r="Q4" s="518"/>
      <c r="R4" s="518"/>
      <c r="S4" s="518"/>
      <c r="T4" s="518"/>
      <c r="U4" s="518"/>
      <c r="V4" s="518"/>
      <c r="W4" s="518"/>
      <c r="X4" s="518"/>
      <c r="Y4" s="518"/>
      <c r="Z4" s="518"/>
      <c r="AA4" s="518"/>
      <c r="AB4" s="518"/>
      <c r="AC4" s="518"/>
      <c r="AD4" s="518"/>
      <c r="AE4" s="518"/>
      <c r="AF4" s="518"/>
      <c r="AG4" s="518"/>
      <c r="AH4" s="518"/>
      <c r="AI4" s="518"/>
      <c r="AJ4" s="518"/>
      <c r="AK4" s="519"/>
      <c r="AL4" s="230" t="s">
        <v>633</v>
      </c>
      <c r="AM4" s="194" t="s">
        <v>632</v>
      </c>
    </row>
    <row r="5" spans="1:39" ht="27" customHeight="1" x14ac:dyDescent="0.15">
      <c r="A5" s="488" t="s">
        <v>631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  <c r="N5" s="496"/>
      <c r="O5" s="489"/>
      <c r="P5" s="517"/>
      <c r="Q5" s="518"/>
      <c r="R5" s="518"/>
      <c r="S5" s="518"/>
      <c r="T5" s="518"/>
      <c r="U5" s="518"/>
      <c r="V5" s="518"/>
      <c r="W5" s="518"/>
      <c r="X5" s="518"/>
      <c r="Y5" s="518"/>
      <c r="Z5" s="518"/>
      <c r="AA5" s="518"/>
      <c r="AB5" s="518"/>
      <c r="AC5" s="518"/>
      <c r="AD5" s="518"/>
      <c r="AE5" s="518"/>
      <c r="AF5" s="518"/>
      <c r="AG5" s="518"/>
      <c r="AH5" s="518"/>
      <c r="AI5" s="518"/>
      <c r="AJ5" s="518"/>
      <c r="AK5" s="519"/>
      <c r="AL5" s="230" t="s">
        <v>630</v>
      </c>
      <c r="AM5" s="194" t="s">
        <v>740</v>
      </c>
    </row>
    <row r="6" spans="1:39" ht="13.5" customHeight="1" x14ac:dyDescent="0.15">
      <c r="A6" s="478" t="s">
        <v>629</v>
      </c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545"/>
      <c r="N6" s="479"/>
      <c r="O6" s="480"/>
      <c r="P6" s="517"/>
      <c r="Q6" s="518"/>
      <c r="R6" s="518"/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18"/>
      <c r="AD6" s="518"/>
      <c r="AE6" s="518"/>
      <c r="AF6" s="518"/>
      <c r="AG6" s="518"/>
      <c r="AH6" s="518"/>
      <c r="AI6" s="518"/>
      <c r="AJ6" s="518"/>
      <c r="AK6" s="519"/>
      <c r="AL6" s="230" t="s">
        <v>628</v>
      </c>
      <c r="AM6" s="229"/>
    </row>
    <row r="7" spans="1:39" ht="13.5" customHeight="1" x14ac:dyDescent="0.15">
      <c r="A7" s="481"/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3"/>
      <c r="P7" s="520"/>
      <c r="Q7" s="521"/>
      <c r="R7" s="521"/>
      <c r="S7" s="521"/>
      <c r="T7" s="521"/>
      <c r="U7" s="521"/>
      <c r="V7" s="521"/>
      <c r="W7" s="521"/>
      <c r="X7" s="521"/>
      <c r="Y7" s="521"/>
      <c r="Z7" s="521"/>
      <c r="AA7" s="521"/>
      <c r="AB7" s="521"/>
      <c r="AC7" s="521"/>
      <c r="AD7" s="521"/>
      <c r="AE7" s="521"/>
      <c r="AF7" s="521"/>
      <c r="AG7" s="521"/>
      <c r="AH7" s="521"/>
      <c r="AI7" s="521"/>
      <c r="AJ7" s="521"/>
      <c r="AK7" s="522"/>
      <c r="AL7" s="228" t="s">
        <v>603</v>
      </c>
      <c r="AM7" s="227"/>
    </row>
    <row r="8" spans="1:39" ht="13.5" customHeight="1" x14ac:dyDescent="0.15">
      <c r="A8" s="508" t="s">
        <v>627</v>
      </c>
      <c r="B8" s="505" t="s">
        <v>626</v>
      </c>
      <c r="C8" s="506"/>
      <c r="D8" s="506"/>
      <c r="E8" s="506"/>
      <c r="F8" s="506"/>
      <c r="G8" s="506"/>
      <c r="H8" s="506"/>
      <c r="I8" s="506"/>
      <c r="J8" s="506"/>
      <c r="K8" s="507"/>
      <c r="L8" s="194"/>
      <c r="M8" s="499" t="s">
        <v>742</v>
      </c>
      <c r="N8" s="501" t="s">
        <v>625</v>
      </c>
      <c r="O8" s="499" t="s">
        <v>624</v>
      </c>
      <c r="P8" s="499" t="s">
        <v>623</v>
      </c>
      <c r="Q8" s="499" t="s">
        <v>622</v>
      </c>
      <c r="R8" s="499" t="s">
        <v>621</v>
      </c>
      <c r="S8" s="499" t="s">
        <v>620</v>
      </c>
      <c r="T8" s="226"/>
      <c r="U8" s="501" t="s">
        <v>619</v>
      </c>
      <c r="V8" s="532" t="s">
        <v>618</v>
      </c>
      <c r="W8" s="533" t="s">
        <v>617</v>
      </c>
      <c r="X8" s="501" t="s">
        <v>616</v>
      </c>
      <c r="Y8" s="503" t="s">
        <v>615</v>
      </c>
      <c r="Z8" s="503" t="s">
        <v>614</v>
      </c>
      <c r="AA8" s="497" t="s">
        <v>613</v>
      </c>
      <c r="AB8" s="497" t="s">
        <v>612</v>
      </c>
      <c r="AC8" s="499" t="s">
        <v>611</v>
      </c>
      <c r="AD8" s="530" t="s">
        <v>610</v>
      </c>
      <c r="AE8" s="499" t="s">
        <v>609</v>
      </c>
      <c r="AF8" s="523" t="s">
        <v>608</v>
      </c>
      <c r="AG8" s="525" t="s">
        <v>607</v>
      </c>
      <c r="AH8" s="527" t="s">
        <v>606</v>
      </c>
      <c r="AI8" s="525" t="s">
        <v>605</v>
      </c>
      <c r="AJ8" s="511" t="s">
        <v>604</v>
      </c>
      <c r="AK8" s="511" t="s">
        <v>603</v>
      </c>
      <c r="AL8" s="513" t="s">
        <v>602</v>
      </c>
      <c r="AM8" s="515" t="s">
        <v>601</v>
      </c>
    </row>
    <row r="9" spans="1:39" ht="13.5" customHeight="1" x14ac:dyDescent="0.15">
      <c r="A9" s="509"/>
      <c r="B9" s="183">
        <v>0</v>
      </c>
      <c r="C9" s="183">
        <v>1</v>
      </c>
      <c r="D9" s="183">
        <v>2</v>
      </c>
      <c r="E9" s="183">
        <v>3</v>
      </c>
      <c r="F9" s="183">
        <v>4</v>
      </c>
      <c r="G9" s="183">
        <v>5</v>
      </c>
      <c r="H9" s="183">
        <v>6</v>
      </c>
      <c r="I9" s="183">
        <v>7</v>
      </c>
      <c r="J9" s="183">
        <v>8</v>
      </c>
      <c r="K9" s="187">
        <v>9</v>
      </c>
      <c r="L9" s="187"/>
      <c r="M9" s="500"/>
      <c r="N9" s="502"/>
      <c r="O9" s="510"/>
      <c r="P9" s="500"/>
      <c r="Q9" s="500"/>
      <c r="R9" s="500"/>
      <c r="S9" s="500"/>
      <c r="T9" s="225"/>
      <c r="U9" s="502"/>
      <c r="V9" s="510"/>
      <c r="W9" s="534"/>
      <c r="X9" s="502"/>
      <c r="Y9" s="504"/>
      <c r="Z9" s="504"/>
      <c r="AA9" s="498"/>
      <c r="AB9" s="498"/>
      <c r="AC9" s="500"/>
      <c r="AD9" s="531"/>
      <c r="AE9" s="500"/>
      <c r="AF9" s="524"/>
      <c r="AG9" s="526"/>
      <c r="AH9" s="528"/>
      <c r="AI9" s="526"/>
      <c r="AJ9" s="529"/>
      <c r="AK9" s="512"/>
      <c r="AL9" s="514"/>
      <c r="AM9" s="516"/>
    </row>
    <row r="10" spans="1:39" ht="35.1" customHeight="1" x14ac:dyDescent="0.15">
      <c r="A10" s="223">
        <f t="shared" ref="A10:A37" si="0">ROW()-9</f>
        <v>1</v>
      </c>
      <c r="B10" s="206">
        <v>0</v>
      </c>
      <c r="C10" s="206"/>
      <c r="D10" s="206"/>
      <c r="E10" s="206"/>
      <c r="F10" s="206"/>
      <c r="G10" s="207"/>
      <c r="H10" s="207"/>
      <c r="I10" s="207"/>
      <c r="J10" s="207"/>
      <c r="K10" s="207"/>
      <c r="L10" s="206"/>
      <c r="M10" s="206" t="s">
        <v>743</v>
      </c>
      <c r="N10" s="207" t="s">
        <v>649</v>
      </c>
      <c r="O10" s="224" t="s">
        <v>648</v>
      </c>
      <c r="P10" s="200" t="s">
        <v>553</v>
      </c>
      <c r="Q10" s="200" t="s">
        <v>444</v>
      </c>
      <c r="R10" s="190" t="s">
        <v>437</v>
      </c>
      <c r="S10" s="213"/>
      <c r="T10" s="196"/>
      <c r="U10" s="202"/>
      <c r="V10" s="190"/>
      <c r="W10" s="190"/>
      <c r="X10" s="196"/>
      <c r="Y10" s="196"/>
      <c r="Z10" s="200"/>
      <c r="AA10" s="200" t="s">
        <v>381</v>
      </c>
      <c r="AB10" s="200" t="s">
        <v>444</v>
      </c>
      <c r="AC10" s="200" t="s">
        <v>600</v>
      </c>
      <c r="AD10" s="218"/>
      <c r="AE10" s="216"/>
      <c r="AF10" s="217"/>
      <c r="AG10" s="215"/>
      <c r="AH10" s="216"/>
      <c r="AI10" s="215"/>
      <c r="AJ10" s="197"/>
      <c r="AK10" s="197"/>
      <c r="AL10" s="190" t="s">
        <v>476</v>
      </c>
      <c r="AM10" s="196">
        <v>1</v>
      </c>
    </row>
    <row r="11" spans="1:39" ht="35.1" customHeight="1" x14ac:dyDescent="0.15">
      <c r="A11" s="223">
        <f t="shared" si="0"/>
        <v>2</v>
      </c>
      <c r="B11" s="206"/>
      <c r="C11" s="206">
        <v>1</v>
      </c>
      <c r="D11" s="206"/>
      <c r="E11" s="206"/>
      <c r="F11" s="206"/>
      <c r="G11" s="207"/>
      <c r="H11" s="207"/>
      <c r="I11" s="207"/>
      <c r="J11" s="207"/>
      <c r="K11" s="207"/>
      <c r="L11" s="206"/>
      <c r="M11" s="206" t="s">
        <v>743</v>
      </c>
      <c r="N11" s="207" t="s">
        <v>599</v>
      </c>
      <c r="O11" s="200" t="s">
        <v>598</v>
      </c>
      <c r="P11" s="200" t="s">
        <v>553</v>
      </c>
      <c r="Q11" s="200"/>
      <c r="R11" s="190"/>
      <c r="S11" s="213"/>
      <c r="T11" s="196"/>
      <c r="U11" s="202"/>
      <c r="V11" s="190"/>
      <c r="W11" s="190"/>
      <c r="X11" s="196"/>
      <c r="Y11" s="196"/>
      <c r="Z11" s="200"/>
      <c r="AA11" s="200" t="s">
        <v>381</v>
      </c>
      <c r="AB11" s="200"/>
      <c r="AC11" s="200"/>
      <c r="AD11" s="218">
        <v>4.0759999999999996</v>
      </c>
      <c r="AE11" s="216"/>
      <c r="AF11" s="217"/>
      <c r="AG11" s="215"/>
      <c r="AH11" s="216"/>
      <c r="AI11" s="215"/>
      <c r="AJ11" s="197"/>
      <c r="AK11" s="197"/>
      <c r="AL11" s="190" t="s">
        <v>476</v>
      </c>
      <c r="AM11" s="196" t="s">
        <v>435</v>
      </c>
    </row>
    <row r="12" spans="1:39" ht="35.1" customHeight="1" x14ac:dyDescent="0.15">
      <c r="A12" s="223">
        <f t="shared" si="0"/>
        <v>3</v>
      </c>
      <c r="B12" s="206"/>
      <c r="C12" s="206"/>
      <c r="D12" s="206">
        <v>2</v>
      </c>
      <c r="E12" s="206"/>
      <c r="F12" s="206"/>
      <c r="G12" s="207"/>
      <c r="H12" s="207"/>
      <c r="I12" s="207"/>
      <c r="J12" s="207"/>
      <c r="K12" s="207"/>
      <c r="L12" s="206"/>
      <c r="M12" s="206" t="s">
        <v>743</v>
      </c>
      <c r="N12" s="207" t="s">
        <v>597</v>
      </c>
      <c r="O12" s="200" t="s">
        <v>596</v>
      </c>
      <c r="P12" s="200" t="s">
        <v>509</v>
      </c>
      <c r="Q12" s="200"/>
      <c r="R12" s="190"/>
      <c r="S12" s="213"/>
      <c r="T12" s="196"/>
      <c r="U12" s="202"/>
      <c r="V12" s="190"/>
      <c r="W12" s="190"/>
      <c r="X12" s="196"/>
      <c r="Y12" s="196"/>
      <c r="Z12" s="200"/>
      <c r="AA12" s="200" t="s">
        <v>550</v>
      </c>
      <c r="AB12" s="200"/>
      <c r="AC12" s="200"/>
      <c r="AD12" s="218">
        <v>0.39900000000000002</v>
      </c>
      <c r="AE12" s="216"/>
      <c r="AF12" s="217"/>
      <c r="AG12" s="215"/>
      <c r="AH12" s="216"/>
      <c r="AI12" s="215"/>
      <c r="AJ12" s="197"/>
      <c r="AK12" s="197"/>
      <c r="AL12" s="190" t="s">
        <v>476</v>
      </c>
      <c r="AM12" s="196" t="s">
        <v>435</v>
      </c>
    </row>
    <row r="13" spans="1:39" ht="35.1" customHeight="1" x14ac:dyDescent="0.15">
      <c r="A13" s="183">
        <f t="shared" si="0"/>
        <v>4</v>
      </c>
      <c r="B13" s="206"/>
      <c r="C13" s="206"/>
      <c r="D13" s="206">
        <v>2</v>
      </c>
      <c r="E13" s="206"/>
      <c r="F13" s="206"/>
      <c r="G13" s="206"/>
      <c r="H13" s="206"/>
      <c r="I13" s="206"/>
      <c r="J13" s="206"/>
      <c r="K13" s="206"/>
      <c r="L13" s="206"/>
      <c r="M13" s="206" t="s">
        <v>743</v>
      </c>
      <c r="N13" s="206" t="s">
        <v>595</v>
      </c>
      <c r="O13" s="187" t="s">
        <v>594</v>
      </c>
      <c r="P13" s="187" t="s">
        <v>509</v>
      </c>
      <c r="Q13" s="187"/>
      <c r="R13" s="183"/>
      <c r="S13" s="214"/>
      <c r="T13" s="182"/>
      <c r="U13" s="189"/>
      <c r="V13" s="183"/>
      <c r="W13" s="183"/>
      <c r="X13" s="182"/>
      <c r="Y13" s="182"/>
      <c r="Z13" s="187"/>
      <c r="AA13" s="187" t="s">
        <v>593</v>
      </c>
      <c r="AB13" s="187"/>
      <c r="AC13" s="187"/>
      <c r="AD13" s="222">
        <v>0.1305</v>
      </c>
      <c r="AE13" s="220"/>
      <c r="AF13" s="221"/>
      <c r="AG13" s="219"/>
      <c r="AH13" s="220"/>
      <c r="AI13" s="219"/>
      <c r="AJ13" s="184"/>
      <c r="AK13" s="184"/>
      <c r="AL13" s="183" t="s">
        <v>476</v>
      </c>
      <c r="AM13" s="182" t="s">
        <v>435</v>
      </c>
    </row>
    <row r="14" spans="1:39" ht="35.1" customHeight="1" x14ac:dyDescent="0.15">
      <c r="A14" s="183">
        <f t="shared" si="0"/>
        <v>5</v>
      </c>
      <c r="B14" s="206"/>
      <c r="C14" s="206"/>
      <c r="D14" s="206">
        <v>2</v>
      </c>
      <c r="E14" s="206"/>
      <c r="F14" s="206"/>
      <c r="G14" s="207"/>
      <c r="H14" s="207"/>
      <c r="I14" s="207"/>
      <c r="J14" s="207"/>
      <c r="K14" s="207"/>
      <c r="L14" s="206"/>
      <c r="M14" s="206" t="s">
        <v>743</v>
      </c>
      <c r="N14" s="207" t="s">
        <v>592</v>
      </c>
      <c r="O14" s="200" t="s">
        <v>591</v>
      </c>
      <c r="P14" s="200" t="s">
        <v>553</v>
      </c>
      <c r="Q14" s="200"/>
      <c r="R14" s="190"/>
      <c r="S14" s="213"/>
      <c r="T14" s="196"/>
      <c r="U14" s="202"/>
      <c r="V14" s="190"/>
      <c r="W14" s="190"/>
      <c r="X14" s="196"/>
      <c r="Y14" s="196"/>
      <c r="Z14" s="200"/>
      <c r="AA14" s="200" t="s">
        <v>381</v>
      </c>
      <c r="AB14" s="200"/>
      <c r="AC14" s="200"/>
      <c r="AD14" s="218">
        <v>0.3</v>
      </c>
      <c r="AE14" s="216"/>
      <c r="AF14" s="217"/>
      <c r="AG14" s="215"/>
      <c r="AH14" s="216"/>
      <c r="AI14" s="215"/>
      <c r="AJ14" s="197"/>
      <c r="AK14" s="197"/>
      <c r="AL14" s="190" t="s">
        <v>476</v>
      </c>
      <c r="AM14" s="196" t="s">
        <v>435</v>
      </c>
    </row>
    <row r="15" spans="1:39" ht="35.1" customHeight="1" x14ac:dyDescent="0.15">
      <c r="A15" s="183">
        <f t="shared" si="0"/>
        <v>6</v>
      </c>
      <c r="B15" s="187"/>
      <c r="C15" s="187"/>
      <c r="D15" s="187">
        <v>2</v>
      </c>
      <c r="E15" s="187"/>
      <c r="F15" s="187"/>
      <c r="G15" s="200"/>
      <c r="H15" s="200"/>
      <c r="I15" s="200"/>
      <c r="J15" s="200"/>
      <c r="K15" s="200"/>
      <c r="L15" s="187"/>
      <c r="M15" s="232" t="s">
        <v>744</v>
      </c>
      <c r="N15" s="232"/>
      <c r="O15" s="231" t="s">
        <v>721</v>
      </c>
      <c r="P15" s="231" t="s">
        <v>460</v>
      </c>
      <c r="Q15" s="231" t="s">
        <v>444</v>
      </c>
      <c r="R15" s="234" t="s">
        <v>437</v>
      </c>
      <c r="S15" s="240"/>
      <c r="T15" s="196"/>
      <c r="U15" s="196"/>
      <c r="V15" s="196"/>
      <c r="W15" s="202"/>
      <c r="X15" s="190"/>
      <c r="Y15" s="190"/>
      <c r="Z15" s="200"/>
      <c r="AA15" s="190" t="s">
        <v>381</v>
      </c>
      <c r="AB15" s="200"/>
      <c r="AC15" s="196" t="s">
        <v>590</v>
      </c>
      <c r="AD15" s="198">
        <v>3.1334</v>
      </c>
      <c r="AE15" s="196"/>
      <c r="AF15" s="200"/>
      <c r="AG15" s="198"/>
      <c r="AH15" s="200"/>
      <c r="AI15" s="198"/>
      <c r="AJ15" s="200"/>
      <c r="AK15" s="200"/>
      <c r="AL15" s="190" t="s">
        <v>476</v>
      </c>
      <c r="AM15" s="196">
        <v>1</v>
      </c>
    </row>
    <row r="16" spans="1:39" ht="35.1" customHeight="1" x14ac:dyDescent="0.15">
      <c r="A16" s="183">
        <f t="shared" si="0"/>
        <v>7</v>
      </c>
      <c r="B16" s="187"/>
      <c r="C16" s="187"/>
      <c r="D16" s="187"/>
      <c r="E16" s="187">
        <v>3</v>
      </c>
      <c r="F16" s="187"/>
      <c r="G16" s="200"/>
      <c r="H16" s="200"/>
      <c r="I16" s="200"/>
      <c r="J16" s="200"/>
      <c r="K16" s="200"/>
      <c r="L16" s="187"/>
      <c r="M16" s="206" t="s">
        <v>743</v>
      </c>
      <c r="N16" s="207" t="s">
        <v>589</v>
      </c>
      <c r="O16" s="200" t="s">
        <v>588</v>
      </c>
      <c r="P16" s="200" t="s">
        <v>460</v>
      </c>
      <c r="Q16" s="200"/>
      <c r="R16" s="190"/>
      <c r="S16" s="213"/>
      <c r="T16" s="196"/>
      <c r="U16" s="196"/>
      <c r="V16" s="196"/>
      <c r="W16" s="202"/>
      <c r="X16" s="190"/>
      <c r="Y16" s="190"/>
      <c r="Z16" s="200"/>
      <c r="AA16" s="190" t="s">
        <v>381</v>
      </c>
      <c r="AB16" s="200"/>
      <c r="AC16" s="196"/>
      <c r="AD16" s="198">
        <v>2.8934000000000002</v>
      </c>
      <c r="AE16" s="196"/>
      <c r="AF16" s="200"/>
      <c r="AG16" s="198"/>
      <c r="AH16" s="200"/>
      <c r="AI16" s="198"/>
      <c r="AJ16" s="200"/>
      <c r="AK16" s="200"/>
      <c r="AL16" s="190" t="s">
        <v>476</v>
      </c>
      <c r="AM16" s="196" t="s">
        <v>435</v>
      </c>
    </row>
    <row r="17" spans="1:39" ht="35.1" customHeight="1" x14ac:dyDescent="0.15">
      <c r="A17" s="183">
        <f t="shared" si="0"/>
        <v>8</v>
      </c>
      <c r="B17" s="187"/>
      <c r="C17" s="187"/>
      <c r="D17" s="187"/>
      <c r="E17" s="187"/>
      <c r="F17" s="187">
        <v>4</v>
      </c>
      <c r="G17" s="200"/>
      <c r="H17" s="200"/>
      <c r="I17" s="200"/>
      <c r="J17" s="200"/>
      <c r="K17" s="200"/>
      <c r="L17" s="187"/>
      <c r="M17" s="206" t="s">
        <v>743</v>
      </c>
      <c r="N17" s="207" t="s">
        <v>587</v>
      </c>
      <c r="O17" s="200" t="s">
        <v>586</v>
      </c>
      <c r="P17" s="200" t="s">
        <v>539</v>
      </c>
      <c r="Q17" s="200"/>
      <c r="R17" s="190" t="s">
        <v>437</v>
      </c>
      <c r="S17" s="213"/>
      <c r="T17" s="196"/>
      <c r="U17" s="196"/>
      <c r="V17" s="196"/>
      <c r="W17" s="202"/>
      <c r="X17" s="190"/>
      <c r="Y17" s="190"/>
      <c r="Z17" s="200"/>
      <c r="AA17" s="190" t="s">
        <v>538</v>
      </c>
      <c r="AB17" s="200" t="s">
        <v>537</v>
      </c>
      <c r="AC17" s="196" t="s">
        <v>585</v>
      </c>
      <c r="AD17" s="198">
        <v>0.97199999999999998</v>
      </c>
      <c r="AE17" s="196"/>
      <c r="AF17" s="200"/>
      <c r="AG17" s="198"/>
      <c r="AH17" s="200"/>
      <c r="AI17" s="198"/>
      <c r="AJ17" s="200"/>
      <c r="AK17" s="200"/>
      <c r="AL17" s="190" t="s">
        <v>476</v>
      </c>
      <c r="AM17" s="196" t="s">
        <v>435</v>
      </c>
    </row>
    <row r="18" spans="1:39" s="208" customFormat="1" ht="35.1" customHeight="1" x14ac:dyDescent="0.15">
      <c r="A18" s="183">
        <f t="shared" si="0"/>
        <v>9</v>
      </c>
      <c r="B18" s="187"/>
      <c r="C18" s="187"/>
      <c r="D18" s="187"/>
      <c r="E18" s="187"/>
      <c r="F18" s="187">
        <v>4</v>
      </c>
      <c r="G18" s="200"/>
      <c r="H18" s="200"/>
      <c r="I18" s="200"/>
      <c r="J18" s="200"/>
      <c r="K18" s="200"/>
      <c r="L18" s="187"/>
      <c r="M18" s="206" t="s">
        <v>743</v>
      </c>
      <c r="N18" s="207" t="s">
        <v>584</v>
      </c>
      <c r="O18" s="200" t="s">
        <v>583</v>
      </c>
      <c r="P18" s="200" t="s">
        <v>576</v>
      </c>
      <c r="Q18" s="200"/>
      <c r="R18" s="190" t="s">
        <v>437</v>
      </c>
      <c r="S18" s="213"/>
      <c r="T18" s="196"/>
      <c r="U18" s="196"/>
      <c r="V18" s="196"/>
      <c r="W18" s="202"/>
      <c r="X18" s="190"/>
      <c r="Y18" s="190"/>
      <c r="Z18" s="200"/>
      <c r="AA18" s="190" t="s">
        <v>582</v>
      </c>
      <c r="AB18" s="200" t="s">
        <v>537</v>
      </c>
      <c r="AC18" s="196" t="s">
        <v>581</v>
      </c>
      <c r="AD18" s="198">
        <v>0.109</v>
      </c>
      <c r="AE18" s="196"/>
      <c r="AF18" s="200"/>
      <c r="AG18" s="198"/>
      <c r="AH18" s="200"/>
      <c r="AI18" s="198"/>
      <c r="AJ18" s="200"/>
      <c r="AK18" s="200"/>
      <c r="AL18" s="190" t="s">
        <v>476</v>
      </c>
      <c r="AM18" s="196" t="s">
        <v>443</v>
      </c>
    </row>
    <row r="19" spans="1:39" s="208" customFormat="1" ht="35.1" customHeight="1" x14ac:dyDescent="0.15">
      <c r="A19" s="183">
        <f t="shared" si="0"/>
        <v>10</v>
      </c>
      <c r="B19" s="187"/>
      <c r="C19" s="187"/>
      <c r="D19" s="187"/>
      <c r="E19" s="187"/>
      <c r="F19" s="187">
        <v>4</v>
      </c>
      <c r="G19" s="187"/>
      <c r="H19" s="187"/>
      <c r="I19" s="187"/>
      <c r="J19" s="187"/>
      <c r="K19" s="187"/>
      <c r="L19" s="187"/>
      <c r="M19" s="206" t="s">
        <v>743</v>
      </c>
      <c r="N19" s="206" t="s">
        <v>580</v>
      </c>
      <c r="O19" s="187" t="s">
        <v>579</v>
      </c>
      <c r="P19" s="187" t="s">
        <v>576</v>
      </c>
      <c r="Q19" s="187"/>
      <c r="R19" s="183" t="s">
        <v>437</v>
      </c>
      <c r="S19" s="214"/>
      <c r="T19" s="182"/>
      <c r="U19" s="182"/>
      <c r="V19" s="182"/>
      <c r="W19" s="189"/>
      <c r="X19" s="183"/>
      <c r="Y19" s="183"/>
      <c r="Z19" s="187"/>
      <c r="AA19" s="183" t="s">
        <v>575</v>
      </c>
      <c r="AB19" s="187" t="s">
        <v>537</v>
      </c>
      <c r="AC19" s="182"/>
      <c r="AD19" s="185">
        <v>9.1999999999999998E-2</v>
      </c>
      <c r="AE19" s="182"/>
      <c r="AF19" s="187"/>
      <c r="AG19" s="185"/>
      <c r="AH19" s="187"/>
      <c r="AI19" s="185"/>
      <c r="AJ19" s="187"/>
      <c r="AK19" s="187"/>
      <c r="AL19" s="183" t="s">
        <v>476</v>
      </c>
      <c r="AM19" s="182" t="s">
        <v>443</v>
      </c>
    </row>
    <row r="20" spans="1:39" ht="35.1" customHeight="1" x14ac:dyDescent="0.15">
      <c r="A20" s="183">
        <f t="shared" si="0"/>
        <v>11</v>
      </c>
      <c r="B20" s="187"/>
      <c r="C20" s="187"/>
      <c r="D20" s="187"/>
      <c r="E20" s="187"/>
      <c r="F20" s="187">
        <v>4</v>
      </c>
      <c r="G20" s="187"/>
      <c r="H20" s="187"/>
      <c r="I20" s="187"/>
      <c r="J20" s="187"/>
      <c r="K20" s="187"/>
      <c r="L20" s="187"/>
      <c r="M20" s="206" t="s">
        <v>743</v>
      </c>
      <c r="N20" s="206" t="s">
        <v>578</v>
      </c>
      <c r="O20" s="187" t="s">
        <v>577</v>
      </c>
      <c r="P20" s="187" t="s">
        <v>576</v>
      </c>
      <c r="Q20" s="187"/>
      <c r="R20" s="183" t="s">
        <v>437</v>
      </c>
      <c r="S20" s="214"/>
      <c r="T20" s="182"/>
      <c r="U20" s="182"/>
      <c r="V20" s="182"/>
      <c r="W20" s="189"/>
      <c r="X20" s="183"/>
      <c r="Y20" s="183"/>
      <c r="Z20" s="187"/>
      <c r="AA20" s="183" t="s">
        <v>575</v>
      </c>
      <c r="AB20" s="187" t="s">
        <v>537</v>
      </c>
      <c r="AC20" s="182"/>
      <c r="AD20" s="185">
        <v>8.3099999999999993E-2</v>
      </c>
      <c r="AE20" s="182"/>
      <c r="AF20" s="187"/>
      <c r="AG20" s="185"/>
      <c r="AH20" s="187"/>
      <c r="AI20" s="185"/>
      <c r="AJ20" s="187"/>
      <c r="AK20" s="187"/>
      <c r="AL20" s="183" t="s">
        <v>476</v>
      </c>
      <c r="AM20" s="182" t="s">
        <v>443</v>
      </c>
    </row>
    <row r="21" spans="1:39" ht="35.1" customHeight="1" x14ac:dyDescent="0.15">
      <c r="A21" s="183">
        <f t="shared" si="0"/>
        <v>12</v>
      </c>
      <c r="B21" s="187"/>
      <c r="C21" s="187"/>
      <c r="D21" s="187"/>
      <c r="E21" s="187"/>
      <c r="F21" s="187">
        <v>4</v>
      </c>
      <c r="G21" s="200"/>
      <c r="H21" s="200"/>
      <c r="I21" s="200"/>
      <c r="J21" s="200"/>
      <c r="K21" s="200"/>
      <c r="L21" s="187"/>
      <c r="M21" s="206" t="s">
        <v>743</v>
      </c>
      <c r="N21" s="207" t="s">
        <v>574</v>
      </c>
      <c r="O21" s="200" t="s">
        <v>573</v>
      </c>
      <c r="P21" s="200" t="s">
        <v>539</v>
      </c>
      <c r="Q21" s="207"/>
      <c r="R21" s="190" t="s">
        <v>437</v>
      </c>
      <c r="S21" s="213"/>
      <c r="T21" s="196"/>
      <c r="U21" s="196"/>
      <c r="V21" s="196"/>
      <c r="W21" s="202"/>
      <c r="X21" s="190"/>
      <c r="Y21" s="190"/>
      <c r="Z21" s="200"/>
      <c r="AA21" s="200" t="s">
        <v>538</v>
      </c>
      <c r="AB21" s="200" t="s">
        <v>537</v>
      </c>
      <c r="AC21" s="196" t="s">
        <v>572</v>
      </c>
      <c r="AD21" s="198">
        <v>0.22900000000000001</v>
      </c>
      <c r="AE21" s="196"/>
      <c r="AF21" s="200"/>
      <c r="AG21" s="198"/>
      <c r="AH21" s="200"/>
      <c r="AI21" s="198"/>
      <c r="AJ21" s="200"/>
      <c r="AK21" s="200"/>
      <c r="AL21" s="197"/>
      <c r="AM21" s="196" t="s">
        <v>435</v>
      </c>
    </row>
    <row r="22" spans="1:39" ht="35.1" customHeight="1" x14ac:dyDescent="0.15">
      <c r="A22" s="183">
        <f t="shared" si="0"/>
        <v>13</v>
      </c>
      <c r="B22" s="187"/>
      <c r="C22" s="187"/>
      <c r="D22" s="187"/>
      <c r="E22" s="187"/>
      <c r="F22" s="187">
        <v>4</v>
      </c>
      <c r="G22" s="200"/>
      <c r="H22" s="200"/>
      <c r="I22" s="200"/>
      <c r="J22" s="200"/>
      <c r="K22" s="200"/>
      <c r="L22" s="187"/>
      <c r="M22" s="206" t="s">
        <v>743</v>
      </c>
      <c r="N22" s="207" t="s">
        <v>571</v>
      </c>
      <c r="O22" s="200" t="s">
        <v>570</v>
      </c>
      <c r="P22" s="200" t="s">
        <v>460</v>
      </c>
      <c r="Q22" s="200"/>
      <c r="R22" s="190" t="s">
        <v>437</v>
      </c>
      <c r="S22" s="213"/>
      <c r="T22" s="196"/>
      <c r="U22" s="196"/>
      <c r="V22" s="196"/>
      <c r="W22" s="202"/>
      <c r="X22" s="190"/>
      <c r="Y22" s="190"/>
      <c r="Z22" s="200"/>
      <c r="AA22" s="190" t="s">
        <v>381</v>
      </c>
      <c r="AB22" s="200"/>
      <c r="AC22" s="196"/>
      <c r="AD22" s="198">
        <v>0.23499999999999999</v>
      </c>
      <c r="AE22" s="196"/>
      <c r="AF22" s="200"/>
      <c r="AG22" s="198"/>
      <c r="AH22" s="200"/>
      <c r="AI22" s="198"/>
      <c r="AJ22" s="200"/>
      <c r="AK22" s="200"/>
      <c r="AL22" s="190" t="s">
        <v>476</v>
      </c>
      <c r="AM22" s="196" t="s">
        <v>435</v>
      </c>
    </row>
    <row r="23" spans="1:39" ht="35.1" customHeight="1" x14ac:dyDescent="0.15">
      <c r="A23" s="183">
        <f t="shared" si="0"/>
        <v>14</v>
      </c>
      <c r="B23" s="187"/>
      <c r="C23" s="187"/>
      <c r="D23" s="187"/>
      <c r="E23" s="187"/>
      <c r="F23" s="187"/>
      <c r="G23" s="200">
        <v>5</v>
      </c>
      <c r="H23" s="200"/>
      <c r="I23" s="200"/>
      <c r="J23" s="200"/>
      <c r="K23" s="200"/>
      <c r="L23" s="187"/>
      <c r="M23" s="206" t="s">
        <v>743</v>
      </c>
      <c r="N23" s="207" t="s">
        <v>569</v>
      </c>
      <c r="O23" s="200" t="s">
        <v>568</v>
      </c>
      <c r="P23" s="200" t="s">
        <v>471</v>
      </c>
      <c r="Q23" s="200"/>
      <c r="R23" s="190" t="s">
        <v>437</v>
      </c>
      <c r="S23" s="213"/>
      <c r="T23" s="196"/>
      <c r="U23" s="196"/>
      <c r="V23" s="196"/>
      <c r="W23" s="202"/>
      <c r="X23" s="190"/>
      <c r="Y23" s="190"/>
      <c r="Z23" s="200"/>
      <c r="AA23" s="190" t="s">
        <v>562</v>
      </c>
      <c r="AB23" s="200" t="s">
        <v>533</v>
      </c>
      <c r="AC23" s="196" t="s">
        <v>567</v>
      </c>
      <c r="AD23" s="198">
        <v>0.214</v>
      </c>
      <c r="AE23" s="196"/>
      <c r="AF23" s="200"/>
      <c r="AG23" s="198"/>
      <c r="AH23" s="200"/>
      <c r="AI23" s="198"/>
      <c r="AJ23" s="200"/>
      <c r="AK23" s="200"/>
      <c r="AL23" s="190" t="s">
        <v>476</v>
      </c>
      <c r="AM23" s="196" t="s">
        <v>435</v>
      </c>
    </row>
    <row r="24" spans="1:39" ht="35.1" customHeight="1" x14ac:dyDescent="0.15">
      <c r="A24" s="183">
        <f t="shared" si="0"/>
        <v>15</v>
      </c>
      <c r="B24" s="187"/>
      <c r="C24" s="187"/>
      <c r="D24" s="187"/>
      <c r="E24" s="187"/>
      <c r="F24" s="187"/>
      <c r="G24" s="200">
        <v>5</v>
      </c>
      <c r="H24" s="200"/>
      <c r="I24" s="200"/>
      <c r="J24" s="200"/>
      <c r="K24" s="200"/>
      <c r="L24" s="187"/>
      <c r="M24" s="206" t="s">
        <v>743</v>
      </c>
      <c r="N24" s="207" t="s">
        <v>521</v>
      </c>
      <c r="O24" s="195" t="s">
        <v>520</v>
      </c>
      <c r="P24" s="200" t="s">
        <v>438</v>
      </c>
      <c r="Q24" s="200"/>
      <c r="R24" s="190" t="s">
        <v>437</v>
      </c>
      <c r="S24" s="213"/>
      <c r="T24" s="196"/>
      <c r="U24" s="196"/>
      <c r="V24" s="196"/>
      <c r="W24" s="202"/>
      <c r="X24" s="190"/>
      <c r="Y24" s="190"/>
      <c r="Z24" s="200"/>
      <c r="AA24" s="190" t="s">
        <v>447</v>
      </c>
      <c r="AB24" s="200"/>
      <c r="AC24" s="196" t="s">
        <v>560</v>
      </c>
      <c r="AD24" s="198">
        <v>5.0000000000000001E-3</v>
      </c>
      <c r="AE24" s="196"/>
      <c r="AF24" s="200"/>
      <c r="AG24" s="198"/>
      <c r="AH24" s="200"/>
      <c r="AI24" s="198"/>
      <c r="AJ24" s="200"/>
      <c r="AK24" s="200"/>
      <c r="AL24" s="190"/>
      <c r="AM24" s="200">
        <v>2</v>
      </c>
    </row>
    <row r="25" spans="1:39" ht="35.1" customHeight="1" x14ac:dyDescent="0.15">
      <c r="A25" s="183">
        <f t="shared" si="0"/>
        <v>16</v>
      </c>
      <c r="B25" s="187"/>
      <c r="C25" s="187"/>
      <c r="D25" s="187"/>
      <c r="E25" s="187"/>
      <c r="F25" s="187"/>
      <c r="G25" s="200">
        <v>5</v>
      </c>
      <c r="H25" s="200"/>
      <c r="I25" s="200"/>
      <c r="J25" s="200"/>
      <c r="K25" s="200"/>
      <c r="L25" s="187"/>
      <c r="M25" s="206" t="s">
        <v>743</v>
      </c>
      <c r="N25" s="200" t="s">
        <v>559</v>
      </c>
      <c r="O25" s="200" t="s">
        <v>558</v>
      </c>
      <c r="P25" s="200" t="s">
        <v>438</v>
      </c>
      <c r="Q25" s="200"/>
      <c r="R25" s="190" t="s">
        <v>437</v>
      </c>
      <c r="S25" s="213"/>
      <c r="T25" s="196"/>
      <c r="U25" s="196"/>
      <c r="V25" s="196"/>
      <c r="W25" s="202"/>
      <c r="X25" s="190"/>
      <c r="Y25" s="190"/>
      <c r="Z25" s="200"/>
      <c r="AA25" s="190"/>
      <c r="AB25" s="200"/>
      <c r="AC25" s="196"/>
      <c r="AD25" s="198">
        <v>0.01</v>
      </c>
      <c r="AE25" s="196"/>
      <c r="AF25" s="200"/>
      <c r="AG25" s="198"/>
      <c r="AH25" s="200"/>
      <c r="AI25" s="198"/>
      <c r="AJ25" s="200"/>
      <c r="AK25" s="200"/>
      <c r="AL25" s="190"/>
      <c r="AM25" s="200">
        <v>1</v>
      </c>
    </row>
    <row r="26" spans="1:39" ht="35.1" customHeight="1" x14ac:dyDescent="0.15">
      <c r="A26" s="183">
        <f t="shared" si="0"/>
        <v>17</v>
      </c>
      <c r="B26" s="187"/>
      <c r="C26" s="187"/>
      <c r="D26" s="187"/>
      <c r="E26" s="187"/>
      <c r="F26" s="187">
        <v>4</v>
      </c>
      <c r="G26" s="200"/>
      <c r="H26" s="200"/>
      <c r="I26" s="200"/>
      <c r="J26" s="200"/>
      <c r="K26" s="200"/>
      <c r="L26" s="187"/>
      <c r="M26" s="206" t="s">
        <v>743</v>
      </c>
      <c r="N26" s="207" t="s">
        <v>566</v>
      </c>
      <c r="O26" s="200" t="s">
        <v>565</v>
      </c>
      <c r="P26" s="200" t="s">
        <v>460</v>
      </c>
      <c r="Q26" s="200"/>
      <c r="R26" s="190" t="s">
        <v>437</v>
      </c>
      <c r="S26" s="213"/>
      <c r="T26" s="196"/>
      <c r="U26" s="196"/>
      <c r="V26" s="196"/>
      <c r="W26" s="202"/>
      <c r="X26" s="190"/>
      <c r="Y26" s="190"/>
      <c r="Z26" s="200"/>
      <c r="AA26" s="190" t="s">
        <v>381</v>
      </c>
      <c r="AB26" s="200"/>
      <c r="AC26" s="196"/>
      <c r="AD26" s="198">
        <v>0.23499999999999999</v>
      </c>
      <c r="AE26" s="196"/>
      <c r="AF26" s="200"/>
      <c r="AG26" s="198"/>
      <c r="AH26" s="200"/>
      <c r="AI26" s="198"/>
      <c r="AJ26" s="200"/>
      <c r="AK26" s="200"/>
      <c r="AL26" s="190" t="s">
        <v>476</v>
      </c>
      <c r="AM26" s="196" t="s">
        <v>435</v>
      </c>
    </row>
    <row r="27" spans="1:39" ht="35.1" customHeight="1" x14ac:dyDescent="0.15">
      <c r="A27" s="183">
        <f t="shared" si="0"/>
        <v>18</v>
      </c>
      <c r="B27" s="187"/>
      <c r="C27" s="187"/>
      <c r="D27" s="187"/>
      <c r="E27" s="187"/>
      <c r="F27" s="187"/>
      <c r="G27" s="200">
        <v>5</v>
      </c>
      <c r="H27" s="200"/>
      <c r="I27" s="200"/>
      <c r="J27" s="200"/>
      <c r="K27" s="200"/>
      <c r="L27" s="187"/>
      <c r="M27" s="206" t="s">
        <v>743</v>
      </c>
      <c r="N27" s="207" t="s">
        <v>564</v>
      </c>
      <c r="O27" s="200" t="s">
        <v>563</v>
      </c>
      <c r="P27" s="200" t="s">
        <v>471</v>
      </c>
      <c r="Q27" s="200"/>
      <c r="R27" s="190" t="s">
        <v>437</v>
      </c>
      <c r="S27" s="213"/>
      <c r="T27" s="196"/>
      <c r="U27" s="196"/>
      <c r="V27" s="196"/>
      <c r="W27" s="202"/>
      <c r="X27" s="190"/>
      <c r="Y27" s="190"/>
      <c r="Z27" s="200"/>
      <c r="AA27" s="190" t="s">
        <v>562</v>
      </c>
      <c r="AB27" s="200" t="s">
        <v>533</v>
      </c>
      <c r="AC27" s="196" t="s">
        <v>561</v>
      </c>
      <c r="AD27" s="198">
        <v>0.214</v>
      </c>
      <c r="AE27" s="196"/>
      <c r="AF27" s="200"/>
      <c r="AG27" s="198"/>
      <c r="AH27" s="200"/>
      <c r="AI27" s="198"/>
      <c r="AJ27" s="200"/>
      <c r="AK27" s="200"/>
      <c r="AL27" s="190" t="s">
        <v>476</v>
      </c>
      <c r="AM27" s="196" t="s">
        <v>435</v>
      </c>
    </row>
    <row r="28" spans="1:39" ht="35.1" customHeight="1" x14ac:dyDescent="0.15">
      <c r="A28" s="183">
        <f t="shared" si="0"/>
        <v>19</v>
      </c>
      <c r="B28" s="187"/>
      <c r="C28" s="187"/>
      <c r="D28" s="187"/>
      <c r="E28" s="187"/>
      <c r="F28" s="187"/>
      <c r="G28" s="200">
        <v>5</v>
      </c>
      <c r="H28" s="200"/>
      <c r="I28" s="200"/>
      <c r="J28" s="200"/>
      <c r="K28" s="200"/>
      <c r="L28" s="187"/>
      <c r="M28" s="206" t="s">
        <v>743</v>
      </c>
      <c r="N28" s="207" t="s">
        <v>521</v>
      </c>
      <c r="O28" s="195" t="s">
        <v>520</v>
      </c>
      <c r="P28" s="200" t="s">
        <v>438</v>
      </c>
      <c r="Q28" s="200"/>
      <c r="R28" s="190" t="s">
        <v>437</v>
      </c>
      <c r="S28" s="213"/>
      <c r="T28" s="196"/>
      <c r="U28" s="196"/>
      <c r="V28" s="196"/>
      <c r="W28" s="202"/>
      <c r="X28" s="190"/>
      <c r="Y28" s="190"/>
      <c r="Z28" s="200"/>
      <c r="AA28" s="190" t="s">
        <v>447</v>
      </c>
      <c r="AB28" s="200"/>
      <c r="AC28" s="196" t="s">
        <v>560</v>
      </c>
      <c r="AD28" s="198">
        <v>5.0000000000000001E-3</v>
      </c>
      <c r="AE28" s="196"/>
      <c r="AF28" s="200"/>
      <c r="AG28" s="198"/>
      <c r="AH28" s="200"/>
      <c r="AI28" s="198"/>
      <c r="AJ28" s="200"/>
      <c r="AK28" s="200"/>
      <c r="AL28" s="190"/>
      <c r="AM28" s="200">
        <v>2</v>
      </c>
    </row>
    <row r="29" spans="1:39" ht="35.1" customHeight="1" x14ac:dyDescent="0.15">
      <c r="A29" s="183">
        <f t="shared" si="0"/>
        <v>20</v>
      </c>
      <c r="B29" s="187"/>
      <c r="C29" s="187"/>
      <c r="D29" s="187"/>
      <c r="E29" s="187"/>
      <c r="F29" s="187"/>
      <c r="G29" s="200">
        <v>5</v>
      </c>
      <c r="H29" s="200"/>
      <c r="I29" s="200"/>
      <c r="J29" s="200"/>
      <c r="K29" s="200"/>
      <c r="L29" s="187"/>
      <c r="M29" s="206" t="s">
        <v>743</v>
      </c>
      <c r="N29" s="200" t="s">
        <v>559</v>
      </c>
      <c r="O29" s="200" t="s">
        <v>558</v>
      </c>
      <c r="P29" s="200" t="s">
        <v>438</v>
      </c>
      <c r="Q29" s="200"/>
      <c r="R29" s="190" t="s">
        <v>437</v>
      </c>
      <c r="S29" s="213"/>
      <c r="T29" s="196"/>
      <c r="U29" s="196"/>
      <c r="V29" s="196"/>
      <c r="W29" s="202"/>
      <c r="X29" s="190"/>
      <c r="Y29" s="190"/>
      <c r="Z29" s="200"/>
      <c r="AA29" s="190"/>
      <c r="AB29" s="200"/>
      <c r="AC29" s="196"/>
      <c r="AD29" s="198">
        <v>0.01</v>
      </c>
      <c r="AE29" s="196"/>
      <c r="AF29" s="200"/>
      <c r="AG29" s="198"/>
      <c r="AH29" s="200"/>
      <c r="AI29" s="198"/>
      <c r="AJ29" s="200"/>
      <c r="AK29" s="200"/>
      <c r="AL29" s="190"/>
      <c r="AM29" s="200">
        <v>1</v>
      </c>
    </row>
    <row r="30" spans="1:39" ht="35.1" customHeight="1" x14ac:dyDescent="0.15">
      <c r="A30" s="183">
        <f t="shared" si="0"/>
        <v>21</v>
      </c>
      <c r="B30" s="231"/>
      <c r="C30" s="231"/>
      <c r="D30" s="231"/>
      <c r="E30" s="231">
        <v>3</v>
      </c>
      <c r="F30" s="231"/>
      <c r="G30" s="231"/>
      <c r="H30" s="231"/>
      <c r="I30" s="231"/>
      <c r="J30" s="231"/>
      <c r="K30" s="231"/>
      <c r="L30" s="231"/>
      <c r="M30" s="206" t="s">
        <v>745</v>
      </c>
      <c r="N30" s="232"/>
      <c r="O30" s="233" t="s">
        <v>722</v>
      </c>
      <c r="P30" s="231" t="s">
        <v>471</v>
      </c>
      <c r="Q30" s="233"/>
      <c r="R30" s="234" t="s">
        <v>437</v>
      </c>
      <c r="S30" s="240"/>
      <c r="T30" s="235"/>
      <c r="U30" s="236"/>
      <c r="V30" s="234"/>
      <c r="W30" s="234"/>
      <c r="X30" s="234"/>
      <c r="Y30" s="235"/>
      <c r="Z30" s="231"/>
      <c r="AA30" s="234" t="s">
        <v>732</v>
      </c>
      <c r="AB30" s="231" t="s">
        <v>469</v>
      </c>
      <c r="AC30" s="231"/>
      <c r="AD30" s="237">
        <v>8.8999999999999996E-2</v>
      </c>
      <c r="AE30" s="239"/>
      <c r="AF30" s="237"/>
      <c r="AG30" s="237"/>
      <c r="AH30" s="239"/>
      <c r="AI30" s="237"/>
      <c r="AJ30" s="239"/>
      <c r="AK30" s="239"/>
      <c r="AL30" s="234" t="s">
        <v>719</v>
      </c>
      <c r="AM30" s="235" t="s">
        <v>709</v>
      </c>
    </row>
    <row r="31" spans="1:39" ht="35.1" customHeight="1" x14ac:dyDescent="0.15">
      <c r="A31" s="183"/>
      <c r="B31" s="231"/>
      <c r="C31" s="231"/>
      <c r="D31" s="231"/>
      <c r="E31" s="231">
        <v>3</v>
      </c>
      <c r="F31" s="231"/>
      <c r="G31" s="231"/>
      <c r="H31" s="231"/>
      <c r="I31" s="231"/>
      <c r="J31" s="231"/>
      <c r="K31" s="231"/>
      <c r="L31" s="231"/>
      <c r="M31" s="206" t="s">
        <v>744</v>
      </c>
      <c r="N31" s="232"/>
      <c r="O31" s="233" t="s">
        <v>716</v>
      </c>
      <c r="P31" s="231" t="s">
        <v>718</v>
      </c>
      <c r="Q31" s="233"/>
      <c r="R31" s="234" t="s">
        <v>437</v>
      </c>
      <c r="S31" s="240"/>
      <c r="T31" s="235"/>
      <c r="U31" s="236"/>
      <c r="V31" s="234"/>
      <c r="W31" s="234"/>
      <c r="X31" s="234"/>
      <c r="Y31" s="235"/>
      <c r="Z31" s="231"/>
      <c r="AA31" s="234" t="s">
        <v>733</v>
      </c>
      <c r="AB31" s="231"/>
      <c r="AC31" s="231"/>
      <c r="AD31" s="237">
        <v>0.98</v>
      </c>
      <c r="AE31" s="239"/>
      <c r="AF31" s="237"/>
      <c r="AG31" s="237"/>
      <c r="AH31" s="239"/>
      <c r="AI31" s="237"/>
      <c r="AJ31" s="239"/>
      <c r="AK31" s="239"/>
      <c r="AL31" s="234" t="s">
        <v>720</v>
      </c>
      <c r="AM31" s="235" t="s">
        <v>734</v>
      </c>
    </row>
    <row r="32" spans="1:39" ht="35.1" customHeight="1" x14ac:dyDescent="0.15">
      <c r="A32" s="183"/>
      <c r="B32" s="231"/>
      <c r="C32" s="231"/>
      <c r="D32" s="231"/>
      <c r="E32" s="231">
        <v>3</v>
      </c>
      <c r="F32" s="231"/>
      <c r="G32" s="231"/>
      <c r="H32" s="231"/>
      <c r="I32" s="231"/>
      <c r="J32" s="231"/>
      <c r="K32" s="231"/>
      <c r="L32" s="231"/>
      <c r="M32" s="206" t="s">
        <v>744</v>
      </c>
      <c r="N32" s="232"/>
      <c r="O32" s="233" t="s">
        <v>717</v>
      </c>
      <c r="P32" s="231" t="s">
        <v>718</v>
      </c>
      <c r="Q32" s="233"/>
      <c r="R32" s="234" t="s">
        <v>437</v>
      </c>
      <c r="S32" s="240"/>
      <c r="T32" s="235"/>
      <c r="U32" s="236"/>
      <c r="V32" s="234"/>
      <c r="W32" s="234"/>
      <c r="X32" s="234"/>
      <c r="Y32" s="235"/>
      <c r="Z32" s="231"/>
      <c r="AA32" s="234" t="s">
        <v>733</v>
      </c>
      <c r="AB32" s="231"/>
      <c r="AC32" s="231"/>
      <c r="AD32" s="237">
        <v>0.98</v>
      </c>
      <c r="AE32" s="239"/>
      <c r="AF32" s="237"/>
      <c r="AG32" s="237"/>
      <c r="AH32" s="239"/>
      <c r="AI32" s="237"/>
      <c r="AJ32" s="239"/>
      <c r="AK32" s="239"/>
      <c r="AL32" s="234" t="s">
        <v>720</v>
      </c>
      <c r="AM32" s="235" t="s">
        <v>734</v>
      </c>
    </row>
    <row r="33" spans="1:39" ht="35.1" customHeight="1" x14ac:dyDescent="0.15">
      <c r="A33" s="183">
        <f t="shared" si="0"/>
        <v>24</v>
      </c>
      <c r="B33" s="187"/>
      <c r="C33" s="187"/>
      <c r="D33" s="187">
        <v>2</v>
      </c>
      <c r="E33" s="187"/>
      <c r="F33" s="187"/>
      <c r="G33" s="187"/>
      <c r="H33" s="187"/>
      <c r="I33" s="187"/>
      <c r="J33" s="187"/>
      <c r="K33" s="187"/>
      <c r="L33" s="187"/>
      <c r="M33" s="206" t="s">
        <v>743</v>
      </c>
      <c r="N33" s="195" t="s">
        <v>557</v>
      </c>
      <c r="O33" s="195" t="s">
        <v>556</v>
      </c>
      <c r="P33" s="200" t="s">
        <v>438</v>
      </c>
      <c r="Q33" s="193"/>
      <c r="R33" s="190" t="s">
        <v>437</v>
      </c>
      <c r="S33" s="196"/>
      <c r="T33" s="196"/>
      <c r="U33" s="202"/>
      <c r="V33" s="190"/>
      <c r="W33" s="190"/>
      <c r="X33" s="190"/>
      <c r="Y33" s="196"/>
      <c r="Z33" s="200"/>
      <c r="AA33" s="190"/>
      <c r="AB33" s="200"/>
      <c r="AC33" s="196"/>
      <c r="AD33" s="198">
        <v>1E-3</v>
      </c>
      <c r="AE33" s="200"/>
      <c r="AF33" s="199"/>
      <c r="AG33" s="198"/>
      <c r="AH33" s="200"/>
      <c r="AI33" s="198"/>
      <c r="AJ33" s="197"/>
      <c r="AK33" s="197"/>
      <c r="AL33" s="190"/>
      <c r="AM33" s="196" t="s">
        <v>510</v>
      </c>
    </row>
    <row r="34" spans="1:39" ht="35.1" customHeight="1" x14ac:dyDescent="0.15">
      <c r="A34" s="183">
        <f t="shared" si="0"/>
        <v>25</v>
      </c>
      <c r="B34" s="187"/>
      <c r="C34" s="231">
        <v>1</v>
      </c>
      <c r="D34" s="231"/>
      <c r="E34" s="231"/>
      <c r="F34" s="231"/>
      <c r="G34" s="231"/>
      <c r="H34" s="231"/>
      <c r="I34" s="231"/>
      <c r="J34" s="231"/>
      <c r="K34" s="231"/>
      <c r="L34" s="231"/>
      <c r="M34" s="232" t="s">
        <v>744</v>
      </c>
      <c r="N34" s="232" t="s">
        <v>555</v>
      </c>
      <c r="O34" s="231" t="s">
        <v>554</v>
      </c>
      <c r="P34" s="231" t="s">
        <v>553</v>
      </c>
      <c r="Q34" s="233"/>
      <c r="R34" s="234" t="s">
        <v>437</v>
      </c>
      <c r="S34" s="235"/>
      <c r="T34" s="196"/>
      <c r="U34" s="202"/>
      <c r="V34" s="190"/>
      <c r="W34" s="190"/>
      <c r="X34" s="190"/>
      <c r="Y34" s="196"/>
      <c r="Z34" s="200"/>
      <c r="AA34" s="190"/>
      <c r="AB34" s="200"/>
      <c r="AC34" s="196"/>
      <c r="AD34" s="198">
        <v>3.919</v>
      </c>
      <c r="AE34" s="200"/>
      <c r="AF34" s="199"/>
      <c r="AG34" s="198"/>
      <c r="AH34" s="200"/>
      <c r="AI34" s="198"/>
      <c r="AJ34" s="197"/>
      <c r="AK34" s="197"/>
      <c r="AL34" s="190" t="s">
        <v>476</v>
      </c>
      <c r="AM34" s="196" t="s">
        <v>435</v>
      </c>
    </row>
    <row r="35" spans="1:39" ht="35.1" customHeight="1" x14ac:dyDescent="0.15">
      <c r="A35" s="183">
        <f t="shared" si="0"/>
        <v>26</v>
      </c>
      <c r="B35" s="187"/>
      <c r="C35" s="187"/>
      <c r="D35" s="187">
        <v>2</v>
      </c>
      <c r="E35" s="187"/>
      <c r="F35" s="187"/>
      <c r="G35" s="187"/>
      <c r="H35" s="187"/>
      <c r="I35" s="187"/>
      <c r="J35" s="187"/>
      <c r="K35" s="187"/>
      <c r="L35" s="187"/>
      <c r="M35" s="206" t="s">
        <v>743</v>
      </c>
      <c r="N35" s="207" t="s">
        <v>552</v>
      </c>
      <c r="O35" s="200" t="s">
        <v>551</v>
      </c>
      <c r="P35" s="200" t="s">
        <v>509</v>
      </c>
      <c r="Q35" s="193"/>
      <c r="R35" s="190" t="s">
        <v>437</v>
      </c>
      <c r="S35" s="196"/>
      <c r="T35" s="196"/>
      <c r="U35" s="202"/>
      <c r="V35" s="190"/>
      <c r="W35" s="190"/>
      <c r="X35" s="190"/>
      <c r="Y35" s="196"/>
      <c r="Z35" s="200"/>
      <c r="AA35" s="190" t="s">
        <v>550</v>
      </c>
      <c r="AB35" s="200"/>
      <c r="AC35" s="196"/>
      <c r="AD35" s="198">
        <v>0.57399999999999995</v>
      </c>
      <c r="AE35" s="200"/>
      <c r="AF35" s="199"/>
      <c r="AG35" s="198"/>
      <c r="AH35" s="200"/>
      <c r="AI35" s="198"/>
      <c r="AJ35" s="197"/>
      <c r="AK35" s="197"/>
      <c r="AL35" s="190" t="s">
        <v>476</v>
      </c>
      <c r="AM35" s="196" t="s">
        <v>435</v>
      </c>
    </row>
    <row r="36" spans="1:39" ht="35.1" customHeight="1" x14ac:dyDescent="0.15">
      <c r="A36" s="183">
        <f t="shared" si="0"/>
        <v>27</v>
      </c>
      <c r="B36" s="187"/>
      <c r="C36" s="187"/>
      <c r="D36" s="187">
        <v>2</v>
      </c>
      <c r="E36" s="187"/>
      <c r="F36" s="187"/>
      <c r="G36" s="187"/>
      <c r="H36" s="187"/>
      <c r="I36" s="187"/>
      <c r="J36" s="187"/>
      <c r="K36" s="187"/>
      <c r="L36" s="187"/>
      <c r="M36" s="206" t="s">
        <v>743</v>
      </c>
      <c r="N36" s="207" t="s">
        <v>549</v>
      </c>
      <c r="O36" s="200" t="s">
        <v>548</v>
      </c>
      <c r="P36" s="200" t="s">
        <v>460</v>
      </c>
      <c r="Q36" s="193"/>
      <c r="R36" s="190" t="s">
        <v>437</v>
      </c>
      <c r="S36" s="196"/>
      <c r="T36" s="196"/>
      <c r="U36" s="202"/>
      <c r="V36" s="190"/>
      <c r="W36" s="190"/>
      <c r="X36" s="190"/>
      <c r="Y36" s="196"/>
      <c r="Z36" s="200"/>
      <c r="AA36" s="190" t="s">
        <v>381</v>
      </c>
      <c r="AB36" s="200"/>
      <c r="AC36" s="196"/>
      <c r="AD36" s="198">
        <v>0.3</v>
      </c>
      <c r="AE36" s="200"/>
      <c r="AF36" s="199"/>
      <c r="AG36" s="198"/>
      <c r="AH36" s="200"/>
      <c r="AI36" s="198"/>
      <c r="AJ36" s="197"/>
      <c r="AK36" s="197"/>
      <c r="AL36" s="190" t="s">
        <v>476</v>
      </c>
      <c r="AM36" s="196" t="s">
        <v>435</v>
      </c>
    </row>
    <row r="37" spans="1:39" ht="35.1" customHeight="1" x14ac:dyDescent="0.15">
      <c r="A37" s="183">
        <f t="shared" si="0"/>
        <v>28</v>
      </c>
      <c r="B37" s="187"/>
      <c r="C37" s="187"/>
      <c r="D37" s="187">
        <v>2</v>
      </c>
      <c r="E37" s="187"/>
      <c r="F37" s="187"/>
      <c r="G37" s="187"/>
      <c r="H37" s="187"/>
      <c r="I37" s="187"/>
      <c r="J37" s="187"/>
      <c r="K37" s="187"/>
      <c r="L37" s="187"/>
      <c r="M37" s="206" t="s">
        <v>743</v>
      </c>
      <c r="N37" s="207" t="s">
        <v>547</v>
      </c>
      <c r="O37" s="200" t="s">
        <v>546</v>
      </c>
      <c r="P37" s="200" t="s">
        <v>460</v>
      </c>
      <c r="Q37" s="193"/>
      <c r="R37" s="190"/>
      <c r="S37" s="196"/>
      <c r="T37" s="196"/>
      <c r="U37" s="202"/>
      <c r="V37" s="190"/>
      <c r="W37" s="190"/>
      <c r="X37" s="190"/>
      <c r="Y37" s="196"/>
      <c r="Z37" s="200"/>
      <c r="AA37" s="190"/>
      <c r="AB37" s="200"/>
      <c r="AC37" s="196"/>
      <c r="AD37" s="198">
        <v>2.0470000000000002</v>
      </c>
      <c r="AE37" s="200"/>
      <c r="AF37" s="199"/>
      <c r="AG37" s="198"/>
      <c r="AH37" s="200"/>
      <c r="AI37" s="198"/>
      <c r="AJ37" s="197"/>
      <c r="AK37" s="197"/>
      <c r="AL37" s="190" t="s">
        <v>476</v>
      </c>
      <c r="AM37" s="196" t="s">
        <v>435</v>
      </c>
    </row>
    <row r="38" spans="1:39" ht="35.1" customHeight="1" x14ac:dyDescent="0.15">
      <c r="A38" s="183">
        <f t="shared" ref="A38:A74" si="1">ROW()-9</f>
        <v>29</v>
      </c>
      <c r="B38" s="187"/>
      <c r="C38" s="187"/>
      <c r="D38" s="187"/>
      <c r="E38" s="187">
        <v>3</v>
      </c>
      <c r="F38" s="187"/>
      <c r="G38" s="187"/>
      <c r="H38" s="187"/>
      <c r="I38" s="187"/>
      <c r="J38" s="187"/>
      <c r="K38" s="187"/>
      <c r="L38" s="187"/>
      <c r="M38" s="206" t="s">
        <v>743</v>
      </c>
      <c r="N38" s="207" t="s">
        <v>545</v>
      </c>
      <c r="O38" s="200" t="s">
        <v>544</v>
      </c>
      <c r="P38" s="200" t="s">
        <v>460</v>
      </c>
      <c r="Q38" s="193"/>
      <c r="R38" s="190" t="s">
        <v>437</v>
      </c>
      <c r="S38" s="196"/>
      <c r="T38" s="196"/>
      <c r="U38" s="202"/>
      <c r="V38" s="190"/>
      <c r="W38" s="190"/>
      <c r="X38" s="190"/>
      <c r="Y38" s="196"/>
      <c r="Z38" s="200"/>
      <c r="AA38" s="190" t="s">
        <v>381</v>
      </c>
      <c r="AB38" s="200"/>
      <c r="AC38" s="196"/>
      <c r="AD38" s="198">
        <v>1.496</v>
      </c>
      <c r="AE38" s="200"/>
      <c r="AF38" s="199"/>
      <c r="AG38" s="198"/>
      <c r="AH38" s="200"/>
      <c r="AI38" s="198"/>
      <c r="AJ38" s="197"/>
      <c r="AK38" s="197"/>
      <c r="AL38" s="190" t="s">
        <v>476</v>
      </c>
      <c r="AM38" s="196" t="s">
        <v>435</v>
      </c>
    </row>
    <row r="39" spans="1:39" ht="35.1" customHeight="1" x14ac:dyDescent="0.15">
      <c r="A39" s="183">
        <f t="shared" si="1"/>
        <v>30</v>
      </c>
      <c r="B39" s="187"/>
      <c r="C39" s="187"/>
      <c r="D39" s="187"/>
      <c r="E39" s="187"/>
      <c r="F39" s="187">
        <v>4</v>
      </c>
      <c r="G39" s="187"/>
      <c r="H39" s="187"/>
      <c r="I39" s="187"/>
      <c r="J39" s="187"/>
      <c r="K39" s="187"/>
      <c r="L39" s="187"/>
      <c r="M39" s="206" t="s">
        <v>743</v>
      </c>
      <c r="N39" s="207" t="s">
        <v>543</v>
      </c>
      <c r="O39" s="200" t="s">
        <v>542</v>
      </c>
      <c r="P39" s="200" t="s">
        <v>539</v>
      </c>
      <c r="Q39" s="193"/>
      <c r="R39" s="190" t="s">
        <v>437</v>
      </c>
      <c r="S39" s="196"/>
      <c r="T39" s="196"/>
      <c r="U39" s="202"/>
      <c r="V39" s="190"/>
      <c r="W39" s="190"/>
      <c r="X39" s="190"/>
      <c r="Y39" s="196"/>
      <c r="Z39" s="200"/>
      <c r="AA39" s="190" t="s">
        <v>538</v>
      </c>
      <c r="AB39" s="200" t="s">
        <v>537</v>
      </c>
      <c r="AC39" s="196"/>
      <c r="AD39" s="198">
        <v>0.79600000000000004</v>
      </c>
      <c r="AE39" s="200"/>
      <c r="AF39" s="199"/>
      <c r="AG39" s="198"/>
      <c r="AH39" s="200"/>
      <c r="AI39" s="198"/>
      <c r="AJ39" s="197"/>
      <c r="AK39" s="197"/>
      <c r="AL39" s="190"/>
      <c r="AM39" s="196" t="s">
        <v>435</v>
      </c>
    </row>
    <row r="40" spans="1:39" ht="35.1" customHeight="1" x14ac:dyDescent="0.15">
      <c r="A40" s="183">
        <f t="shared" si="1"/>
        <v>31</v>
      </c>
      <c r="B40" s="187"/>
      <c r="C40" s="187"/>
      <c r="D40" s="187"/>
      <c r="E40" s="187"/>
      <c r="F40" s="187">
        <v>4</v>
      </c>
      <c r="G40" s="187"/>
      <c r="H40" s="187"/>
      <c r="I40" s="187"/>
      <c r="J40" s="187"/>
      <c r="K40" s="187"/>
      <c r="L40" s="187"/>
      <c r="M40" s="206" t="s">
        <v>743</v>
      </c>
      <c r="N40" s="207" t="s">
        <v>541</v>
      </c>
      <c r="O40" s="200" t="s">
        <v>540</v>
      </c>
      <c r="P40" s="200" t="s">
        <v>539</v>
      </c>
      <c r="Q40" s="193"/>
      <c r="R40" s="190" t="s">
        <v>437</v>
      </c>
      <c r="S40" s="196"/>
      <c r="T40" s="196"/>
      <c r="U40" s="202"/>
      <c r="V40" s="190"/>
      <c r="W40" s="190"/>
      <c r="X40" s="190"/>
      <c r="Y40" s="196"/>
      <c r="Z40" s="200"/>
      <c r="AA40" s="190" t="s">
        <v>538</v>
      </c>
      <c r="AB40" s="200" t="s">
        <v>537</v>
      </c>
      <c r="AC40" s="190" t="s">
        <v>536</v>
      </c>
      <c r="AD40" s="203">
        <v>0.182</v>
      </c>
      <c r="AE40" s="200"/>
      <c r="AF40" s="199"/>
      <c r="AG40" s="198"/>
      <c r="AH40" s="200"/>
      <c r="AI40" s="198"/>
      <c r="AJ40" s="197"/>
      <c r="AK40" s="197"/>
      <c r="AL40" s="190"/>
      <c r="AM40" s="196" t="s">
        <v>435</v>
      </c>
    </row>
    <row r="41" spans="1:39" ht="35.1" customHeight="1" x14ac:dyDescent="0.15">
      <c r="A41" s="183">
        <f t="shared" si="1"/>
        <v>32</v>
      </c>
      <c r="B41" s="187"/>
      <c r="C41" s="187"/>
      <c r="D41" s="187"/>
      <c r="E41" s="187"/>
      <c r="F41" s="187">
        <v>4</v>
      </c>
      <c r="G41" s="187"/>
      <c r="H41" s="187"/>
      <c r="I41" s="187"/>
      <c r="J41" s="187"/>
      <c r="K41" s="187"/>
      <c r="L41" s="187"/>
      <c r="M41" s="206" t="s">
        <v>743</v>
      </c>
      <c r="N41" s="190" t="s">
        <v>535</v>
      </c>
      <c r="O41" s="212" t="s">
        <v>534</v>
      </c>
      <c r="P41" s="200" t="s">
        <v>471</v>
      </c>
      <c r="Q41" s="200"/>
      <c r="R41" s="190" t="s">
        <v>437</v>
      </c>
      <c r="S41" s="196"/>
      <c r="T41" s="196"/>
      <c r="U41" s="202"/>
      <c r="V41" s="190"/>
      <c r="W41" s="190"/>
      <c r="X41" s="190"/>
      <c r="Y41" s="190"/>
      <c r="Z41" s="200"/>
      <c r="AA41" s="190" t="s">
        <v>529</v>
      </c>
      <c r="AB41" s="200" t="s">
        <v>533</v>
      </c>
      <c r="AC41" s="190" t="s">
        <v>532</v>
      </c>
      <c r="AD41" s="203">
        <v>1.6E-2</v>
      </c>
      <c r="AE41" s="211"/>
      <c r="AF41" s="199"/>
      <c r="AG41" s="191"/>
      <c r="AH41" s="211"/>
      <c r="AI41" s="191"/>
      <c r="AJ41" s="197"/>
      <c r="AK41" s="197"/>
      <c r="AL41" s="190"/>
      <c r="AM41" s="196" t="s">
        <v>435</v>
      </c>
    </row>
    <row r="42" spans="1:39" ht="35.1" customHeight="1" x14ac:dyDescent="0.15">
      <c r="A42" s="183">
        <f t="shared" si="1"/>
        <v>33</v>
      </c>
      <c r="B42" s="187"/>
      <c r="C42" s="187"/>
      <c r="D42" s="187"/>
      <c r="E42" s="187"/>
      <c r="F42" s="187">
        <v>4</v>
      </c>
      <c r="G42" s="187"/>
      <c r="H42" s="187"/>
      <c r="I42" s="187"/>
      <c r="J42" s="187"/>
      <c r="K42" s="187"/>
      <c r="L42" s="187"/>
      <c r="M42" s="206" t="s">
        <v>743</v>
      </c>
      <c r="N42" s="190" t="s">
        <v>531</v>
      </c>
      <c r="O42" s="212" t="s">
        <v>530</v>
      </c>
      <c r="P42" s="200" t="s">
        <v>471</v>
      </c>
      <c r="Q42" s="200"/>
      <c r="R42" s="190" t="s">
        <v>437</v>
      </c>
      <c r="S42" s="196"/>
      <c r="T42" s="196"/>
      <c r="U42" s="202"/>
      <c r="V42" s="190"/>
      <c r="W42" s="190"/>
      <c r="X42" s="190"/>
      <c r="Y42" s="190"/>
      <c r="Z42" s="200"/>
      <c r="AA42" s="190" t="s">
        <v>529</v>
      </c>
      <c r="AB42" s="200" t="s">
        <v>522</v>
      </c>
      <c r="AC42" s="190" t="s">
        <v>528</v>
      </c>
      <c r="AD42" s="203">
        <v>3.2000000000000001E-2</v>
      </c>
      <c r="AE42" s="211"/>
      <c r="AF42" s="199"/>
      <c r="AG42" s="191"/>
      <c r="AH42" s="211"/>
      <c r="AI42" s="191"/>
      <c r="AJ42" s="197"/>
      <c r="AK42" s="197"/>
      <c r="AL42" s="190"/>
      <c r="AM42" s="196" t="s">
        <v>435</v>
      </c>
    </row>
    <row r="43" spans="1:39" ht="35.1" customHeight="1" x14ac:dyDescent="0.15">
      <c r="A43" s="183">
        <f t="shared" si="1"/>
        <v>34</v>
      </c>
      <c r="B43" s="187"/>
      <c r="C43" s="187"/>
      <c r="D43" s="187"/>
      <c r="E43" s="187"/>
      <c r="F43" s="187">
        <v>4</v>
      </c>
      <c r="G43" s="187"/>
      <c r="H43" s="187"/>
      <c r="I43" s="187"/>
      <c r="J43" s="187"/>
      <c r="K43" s="187"/>
      <c r="L43" s="187"/>
      <c r="M43" s="206" t="s">
        <v>743</v>
      </c>
      <c r="N43" s="207" t="s">
        <v>527</v>
      </c>
      <c r="O43" s="200" t="s">
        <v>526</v>
      </c>
      <c r="P43" s="200"/>
      <c r="Q43" s="193"/>
      <c r="R43" s="190" t="s">
        <v>437</v>
      </c>
      <c r="S43" s="196"/>
      <c r="T43" s="196"/>
      <c r="U43" s="202"/>
      <c r="V43" s="190"/>
      <c r="W43" s="190"/>
      <c r="X43" s="190"/>
      <c r="Y43" s="196"/>
      <c r="Z43" s="200"/>
      <c r="AA43" s="190" t="s">
        <v>381</v>
      </c>
      <c r="AB43" s="200"/>
      <c r="AC43" s="196"/>
      <c r="AD43" s="198">
        <v>0.23400000000000001</v>
      </c>
      <c r="AE43" s="200"/>
      <c r="AF43" s="199"/>
      <c r="AG43" s="198"/>
      <c r="AH43" s="200"/>
      <c r="AI43" s="198"/>
      <c r="AJ43" s="197"/>
      <c r="AK43" s="197"/>
      <c r="AL43" s="190" t="s">
        <v>476</v>
      </c>
      <c r="AM43" s="196" t="s">
        <v>443</v>
      </c>
    </row>
    <row r="44" spans="1:39" ht="35.1" customHeight="1" x14ac:dyDescent="0.15">
      <c r="A44" s="183">
        <f t="shared" si="1"/>
        <v>35</v>
      </c>
      <c r="B44" s="187"/>
      <c r="C44" s="187"/>
      <c r="D44" s="187"/>
      <c r="E44" s="187"/>
      <c r="F44" s="187"/>
      <c r="G44" s="187">
        <v>5</v>
      </c>
      <c r="H44" s="187"/>
      <c r="I44" s="187"/>
      <c r="J44" s="187"/>
      <c r="K44" s="187"/>
      <c r="L44" s="187"/>
      <c r="M44" s="206" t="s">
        <v>743</v>
      </c>
      <c r="N44" s="207" t="s">
        <v>525</v>
      </c>
      <c r="O44" s="200" t="s">
        <v>524</v>
      </c>
      <c r="P44" s="200"/>
      <c r="Q44" s="193"/>
      <c r="R44" s="190" t="s">
        <v>437</v>
      </c>
      <c r="S44" s="196"/>
      <c r="T44" s="196"/>
      <c r="U44" s="202"/>
      <c r="V44" s="190"/>
      <c r="W44" s="190"/>
      <c r="X44" s="190"/>
      <c r="Y44" s="196"/>
      <c r="Z44" s="200"/>
      <c r="AA44" s="190" t="s">
        <v>523</v>
      </c>
      <c r="AB44" s="200" t="s">
        <v>522</v>
      </c>
      <c r="AC44" s="196"/>
      <c r="AD44" s="198">
        <v>0.224</v>
      </c>
      <c r="AE44" s="200"/>
      <c r="AF44" s="199"/>
      <c r="AG44" s="198"/>
      <c r="AH44" s="200"/>
      <c r="AI44" s="198"/>
      <c r="AJ44" s="197"/>
      <c r="AK44" s="197"/>
      <c r="AL44" s="190" t="s">
        <v>476</v>
      </c>
      <c r="AM44" s="196" t="s">
        <v>435</v>
      </c>
    </row>
    <row r="45" spans="1:39" ht="35.1" customHeight="1" x14ac:dyDescent="0.15">
      <c r="A45" s="183">
        <f t="shared" si="1"/>
        <v>36</v>
      </c>
      <c r="B45" s="187"/>
      <c r="C45" s="187"/>
      <c r="D45" s="187"/>
      <c r="E45" s="187"/>
      <c r="F45" s="187"/>
      <c r="G45" s="187">
        <v>5</v>
      </c>
      <c r="H45" s="187"/>
      <c r="I45" s="187"/>
      <c r="J45" s="187"/>
      <c r="K45" s="187"/>
      <c r="L45" s="187"/>
      <c r="M45" s="206" t="s">
        <v>743</v>
      </c>
      <c r="N45" s="207" t="s">
        <v>521</v>
      </c>
      <c r="O45" s="195" t="s">
        <v>520</v>
      </c>
      <c r="P45" s="200"/>
      <c r="Q45" s="193"/>
      <c r="R45" s="190" t="s">
        <v>437</v>
      </c>
      <c r="S45" s="196"/>
      <c r="T45" s="196"/>
      <c r="U45" s="202"/>
      <c r="V45" s="190"/>
      <c r="W45" s="190"/>
      <c r="X45" s="190"/>
      <c r="Y45" s="196"/>
      <c r="Z45" s="200"/>
      <c r="AA45" s="190"/>
      <c r="AB45" s="200"/>
      <c r="AC45" s="196"/>
      <c r="AD45" s="198">
        <v>5.0000000000000001E-3</v>
      </c>
      <c r="AE45" s="200"/>
      <c r="AF45" s="199"/>
      <c r="AG45" s="198"/>
      <c r="AH45" s="200"/>
      <c r="AI45" s="198"/>
      <c r="AJ45" s="197"/>
      <c r="AK45" s="197"/>
      <c r="AL45" s="190"/>
      <c r="AM45" s="196" t="s">
        <v>443</v>
      </c>
    </row>
    <row r="46" spans="1:39" ht="35.1" customHeight="1" x14ac:dyDescent="0.15">
      <c r="A46" s="183">
        <f t="shared" si="1"/>
        <v>37</v>
      </c>
      <c r="B46" s="183"/>
      <c r="C46" s="187"/>
      <c r="D46" s="183"/>
      <c r="E46" s="183">
        <v>3</v>
      </c>
      <c r="F46" s="183"/>
      <c r="G46" s="183"/>
      <c r="H46" s="183"/>
      <c r="I46" s="183"/>
      <c r="J46" s="183"/>
      <c r="K46" s="210"/>
      <c r="L46" s="187"/>
      <c r="M46" s="206" t="s">
        <v>743</v>
      </c>
      <c r="N46" s="207" t="s">
        <v>519</v>
      </c>
      <c r="O46" s="200" t="s">
        <v>518</v>
      </c>
      <c r="P46" s="200" t="s">
        <v>517</v>
      </c>
      <c r="Q46" s="200"/>
      <c r="R46" s="190" t="s">
        <v>437</v>
      </c>
      <c r="S46" s="196"/>
      <c r="T46" s="196"/>
      <c r="U46" s="202"/>
      <c r="V46" s="190"/>
      <c r="W46" s="190"/>
      <c r="X46" s="190"/>
      <c r="Y46" s="190"/>
      <c r="Z46" s="200"/>
      <c r="AA46" s="190" t="s">
        <v>516</v>
      </c>
      <c r="AB46" s="209"/>
      <c r="AC46" s="190" t="s">
        <v>515</v>
      </c>
      <c r="AD46" s="203">
        <v>0.52700000000000002</v>
      </c>
      <c r="AE46" s="197"/>
      <c r="AF46" s="192"/>
      <c r="AG46" s="198"/>
      <c r="AH46" s="197"/>
      <c r="AI46" s="198"/>
      <c r="AJ46" s="197"/>
      <c r="AK46" s="197"/>
      <c r="AL46" s="190" t="s">
        <v>476</v>
      </c>
      <c r="AM46" s="196" t="s">
        <v>435</v>
      </c>
    </row>
    <row r="47" spans="1:39" ht="35.1" customHeight="1" x14ac:dyDescent="0.15">
      <c r="A47" s="183">
        <f t="shared" si="1"/>
        <v>38</v>
      </c>
      <c r="B47" s="183"/>
      <c r="C47" s="187"/>
      <c r="D47" s="183"/>
      <c r="E47" s="183">
        <v>3</v>
      </c>
      <c r="F47" s="183"/>
      <c r="G47" s="183"/>
      <c r="H47" s="183"/>
      <c r="I47" s="183"/>
      <c r="J47" s="183"/>
      <c r="K47" s="210"/>
      <c r="L47" s="187"/>
      <c r="M47" s="206" t="s">
        <v>743</v>
      </c>
      <c r="N47" s="207" t="s">
        <v>514</v>
      </c>
      <c r="O47" s="200" t="s">
        <v>513</v>
      </c>
      <c r="P47" s="200" t="s">
        <v>438</v>
      </c>
      <c r="Q47" s="200"/>
      <c r="R47" s="190" t="s">
        <v>437</v>
      </c>
      <c r="S47" s="196"/>
      <c r="T47" s="196"/>
      <c r="U47" s="202"/>
      <c r="V47" s="190"/>
      <c r="W47" s="190"/>
      <c r="X47" s="190"/>
      <c r="Y47" s="190"/>
      <c r="Z47" s="200"/>
      <c r="AA47" s="190"/>
      <c r="AB47" s="209"/>
      <c r="AC47" s="190"/>
      <c r="AD47" s="203">
        <v>4.0000000000000001E-3</v>
      </c>
      <c r="AE47" s="197"/>
      <c r="AF47" s="192"/>
      <c r="AG47" s="198"/>
      <c r="AH47" s="197"/>
      <c r="AI47" s="198"/>
      <c r="AJ47" s="197"/>
      <c r="AK47" s="197"/>
      <c r="AL47" s="190"/>
      <c r="AM47" s="196" t="s">
        <v>456</v>
      </c>
    </row>
    <row r="48" spans="1:39" ht="35.1" customHeight="1" x14ac:dyDescent="0.15">
      <c r="A48" s="183">
        <f t="shared" si="1"/>
        <v>39</v>
      </c>
      <c r="B48" s="183"/>
      <c r="C48" s="187"/>
      <c r="D48" s="183">
        <v>2</v>
      </c>
      <c r="E48" s="183"/>
      <c r="F48" s="183"/>
      <c r="G48" s="183"/>
      <c r="H48" s="183"/>
      <c r="I48" s="183"/>
      <c r="J48" s="183"/>
      <c r="K48" s="210"/>
      <c r="L48" s="187"/>
      <c r="M48" s="206" t="s">
        <v>743</v>
      </c>
      <c r="N48" s="207" t="s">
        <v>512</v>
      </c>
      <c r="O48" s="200" t="s">
        <v>511</v>
      </c>
      <c r="P48" s="200" t="s">
        <v>438</v>
      </c>
      <c r="Q48" s="200"/>
      <c r="R48" s="190" t="s">
        <v>437</v>
      </c>
      <c r="S48" s="196"/>
      <c r="T48" s="196"/>
      <c r="U48" s="202"/>
      <c r="V48" s="190"/>
      <c r="W48" s="190"/>
      <c r="X48" s="190"/>
      <c r="Y48" s="190"/>
      <c r="Z48" s="200"/>
      <c r="AA48" s="190"/>
      <c r="AB48" s="209"/>
      <c r="AC48" s="190"/>
      <c r="AD48" s="203">
        <v>1E-3</v>
      </c>
      <c r="AE48" s="197"/>
      <c r="AF48" s="192"/>
      <c r="AG48" s="198"/>
      <c r="AH48" s="197"/>
      <c r="AI48" s="198"/>
      <c r="AJ48" s="197"/>
      <c r="AK48" s="197"/>
      <c r="AL48" s="190"/>
      <c r="AM48" s="196" t="s">
        <v>510</v>
      </c>
    </row>
    <row r="49" spans="1:39" ht="35.1" customHeight="1" x14ac:dyDescent="0.15">
      <c r="A49" s="183">
        <f t="shared" si="1"/>
        <v>40</v>
      </c>
      <c r="B49" s="183"/>
      <c r="C49" s="183"/>
      <c r="D49" s="234">
        <v>2</v>
      </c>
      <c r="E49" s="234"/>
      <c r="F49" s="234"/>
      <c r="G49" s="234"/>
      <c r="H49" s="234"/>
      <c r="I49" s="234"/>
      <c r="J49" s="234"/>
      <c r="K49" s="234"/>
      <c r="L49" s="231"/>
      <c r="M49" s="206" t="s">
        <v>744</v>
      </c>
      <c r="N49" s="231"/>
      <c r="O49" s="231" t="s">
        <v>710</v>
      </c>
      <c r="P49" s="231" t="s">
        <v>711</v>
      </c>
      <c r="Q49" s="231"/>
      <c r="R49" s="234" t="s">
        <v>712</v>
      </c>
      <c r="S49" s="235"/>
      <c r="T49" s="235"/>
      <c r="U49" s="236"/>
      <c r="V49" s="234"/>
      <c r="W49" s="234"/>
      <c r="X49" s="234"/>
      <c r="Y49" s="234"/>
      <c r="Z49" s="231"/>
      <c r="AA49" s="234" t="s">
        <v>711</v>
      </c>
      <c r="AB49" s="234"/>
      <c r="AC49" s="234" t="s">
        <v>713</v>
      </c>
      <c r="AD49" s="265">
        <v>0.998</v>
      </c>
      <c r="AE49" s="235"/>
      <c r="AF49" s="238"/>
      <c r="AG49" s="237"/>
      <c r="AH49" s="235"/>
      <c r="AI49" s="237"/>
      <c r="AJ49" s="239"/>
      <c r="AK49" s="239"/>
      <c r="AL49" s="234"/>
      <c r="AM49" s="235" t="s">
        <v>435</v>
      </c>
    </row>
    <row r="50" spans="1:39" s="208" customFormat="1" ht="35.1" customHeight="1" x14ac:dyDescent="0.15">
      <c r="A50" s="183">
        <f t="shared" si="1"/>
        <v>41</v>
      </c>
      <c r="B50" s="183"/>
      <c r="C50" s="183"/>
      <c r="D50" s="183">
        <v>2</v>
      </c>
      <c r="E50" s="183"/>
      <c r="F50" s="183"/>
      <c r="G50" s="183"/>
      <c r="H50" s="183"/>
      <c r="I50" s="183"/>
      <c r="J50" s="183"/>
      <c r="K50" s="183"/>
      <c r="L50" s="187"/>
      <c r="M50" s="206" t="s">
        <v>743</v>
      </c>
      <c r="N50" s="200" t="s">
        <v>508</v>
      </c>
      <c r="O50" s="200" t="s">
        <v>507</v>
      </c>
      <c r="P50" s="200" t="s">
        <v>438</v>
      </c>
      <c r="Q50" s="200"/>
      <c r="R50" s="190" t="s">
        <v>437</v>
      </c>
      <c r="S50" s="196"/>
      <c r="T50" s="196"/>
      <c r="U50" s="202"/>
      <c r="V50" s="190"/>
      <c r="W50" s="190"/>
      <c r="X50" s="190"/>
      <c r="Y50" s="190"/>
      <c r="Z50" s="200"/>
      <c r="AA50" s="190" t="s">
        <v>506</v>
      </c>
      <c r="AB50" s="190"/>
      <c r="AC50" s="190" t="s">
        <v>505</v>
      </c>
      <c r="AD50" s="203">
        <v>4.0000000000000001E-3</v>
      </c>
      <c r="AE50" s="196"/>
      <c r="AF50" s="199"/>
      <c r="AG50" s="198"/>
      <c r="AH50" s="196"/>
      <c r="AI50" s="198"/>
      <c r="AJ50" s="197"/>
      <c r="AK50" s="197"/>
      <c r="AL50" s="190"/>
      <c r="AM50" s="196" t="s">
        <v>504</v>
      </c>
    </row>
    <row r="51" spans="1:39" s="208" customFormat="1" ht="35.1" customHeight="1" x14ac:dyDescent="0.15">
      <c r="A51" s="183">
        <f t="shared" si="1"/>
        <v>42</v>
      </c>
      <c r="B51" s="190"/>
      <c r="C51" s="190">
        <v>1</v>
      </c>
      <c r="D51" s="190"/>
      <c r="E51" s="190"/>
      <c r="F51" s="190"/>
      <c r="G51" s="190"/>
      <c r="H51" s="190"/>
      <c r="I51" s="190"/>
      <c r="J51" s="190"/>
      <c r="K51" s="190"/>
      <c r="L51" s="200"/>
      <c r="M51" s="206" t="s">
        <v>743</v>
      </c>
      <c r="N51" s="207" t="s">
        <v>503</v>
      </c>
      <c r="O51" s="200" t="s">
        <v>502</v>
      </c>
      <c r="P51" s="200" t="s">
        <v>460</v>
      </c>
      <c r="Q51" s="200"/>
      <c r="R51" s="190" t="s">
        <v>437</v>
      </c>
      <c r="S51" s="196"/>
      <c r="T51" s="196"/>
      <c r="U51" s="202"/>
      <c r="V51" s="190"/>
      <c r="W51" s="190"/>
      <c r="X51" s="190"/>
      <c r="Y51" s="190"/>
      <c r="Z51" s="200"/>
      <c r="AA51" s="190" t="s">
        <v>381</v>
      </c>
      <c r="AB51" s="190"/>
      <c r="AC51" s="190"/>
      <c r="AD51" s="203">
        <v>0.71099999999999997</v>
      </c>
      <c r="AE51" s="196"/>
      <c r="AF51" s="199"/>
      <c r="AG51" s="198"/>
      <c r="AH51" s="196"/>
      <c r="AI51" s="198"/>
      <c r="AJ51" s="197"/>
      <c r="AK51" s="197"/>
      <c r="AL51" s="190" t="s">
        <v>476</v>
      </c>
      <c r="AM51" s="196" t="s">
        <v>435</v>
      </c>
    </row>
    <row r="52" spans="1:39" s="208" customFormat="1" ht="35.1" customHeight="1" x14ac:dyDescent="0.15">
      <c r="A52" s="183">
        <f t="shared" si="1"/>
        <v>43</v>
      </c>
      <c r="B52" s="190"/>
      <c r="C52" s="190"/>
      <c r="D52" s="190">
        <v>2</v>
      </c>
      <c r="E52" s="190"/>
      <c r="F52" s="190"/>
      <c r="G52" s="190"/>
      <c r="H52" s="190"/>
      <c r="I52" s="190"/>
      <c r="J52" s="190"/>
      <c r="K52" s="190"/>
      <c r="L52" s="200"/>
      <c r="M52" s="206" t="s">
        <v>743</v>
      </c>
      <c r="N52" s="200" t="s">
        <v>501</v>
      </c>
      <c r="O52" s="200" t="s">
        <v>500</v>
      </c>
      <c r="P52" s="200" t="s">
        <v>471</v>
      </c>
      <c r="Q52" s="200"/>
      <c r="R52" s="190" t="s">
        <v>437</v>
      </c>
      <c r="S52" s="196"/>
      <c r="T52" s="196"/>
      <c r="U52" s="202"/>
      <c r="V52" s="190"/>
      <c r="W52" s="190"/>
      <c r="X52" s="190"/>
      <c r="Y52" s="190"/>
      <c r="Z52" s="200"/>
      <c r="AA52" s="195" t="s">
        <v>470</v>
      </c>
      <c r="AB52" s="200" t="s">
        <v>469</v>
      </c>
      <c r="AC52" s="190"/>
      <c r="AD52" s="203">
        <v>0.24399999999999999</v>
      </c>
      <c r="AE52" s="196"/>
      <c r="AF52" s="199"/>
      <c r="AG52" s="198"/>
      <c r="AH52" s="196"/>
      <c r="AI52" s="198"/>
      <c r="AJ52" s="197"/>
      <c r="AK52" s="197"/>
      <c r="AL52" s="190"/>
      <c r="AM52" s="196" t="s">
        <v>435</v>
      </c>
    </row>
    <row r="53" spans="1:39" ht="35.1" customHeight="1" x14ac:dyDescent="0.15">
      <c r="A53" s="183">
        <f t="shared" si="1"/>
        <v>44</v>
      </c>
      <c r="B53" s="190"/>
      <c r="C53" s="190"/>
      <c r="D53" s="190">
        <v>2</v>
      </c>
      <c r="E53" s="190"/>
      <c r="F53" s="190"/>
      <c r="G53" s="190"/>
      <c r="H53" s="190"/>
      <c r="I53" s="190"/>
      <c r="J53" s="190"/>
      <c r="K53" s="190"/>
      <c r="L53" s="200"/>
      <c r="M53" s="206" t="s">
        <v>743</v>
      </c>
      <c r="N53" s="207" t="s">
        <v>499</v>
      </c>
      <c r="O53" s="200" t="s">
        <v>498</v>
      </c>
      <c r="P53" s="200" t="s">
        <v>471</v>
      </c>
      <c r="Q53" s="200"/>
      <c r="R53" s="190" t="s">
        <v>437</v>
      </c>
      <c r="S53" s="196"/>
      <c r="T53" s="196"/>
      <c r="U53" s="202"/>
      <c r="V53" s="190"/>
      <c r="W53" s="190"/>
      <c r="X53" s="190"/>
      <c r="Y53" s="190"/>
      <c r="Z53" s="200"/>
      <c r="AA53" s="195" t="s">
        <v>470</v>
      </c>
      <c r="AB53" s="200" t="s">
        <v>469</v>
      </c>
      <c r="AC53" s="190"/>
      <c r="AD53" s="203">
        <v>0.28100000000000003</v>
      </c>
      <c r="AE53" s="196"/>
      <c r="AF53" s="199"/>
      <c r="AG53" s="198"/>
      <c r="AH53" s="196"/>
      <c r="AI53" s="198"/>
      <c r="AJ53" s="197"/>
      <c r="AK53" s="197"/>
      <c r="AL53" s="190"/>
      <c r="AM53" s="196" t="s">
        <v>435</v>
      </c>
    </row>
    <row r="54" spans="1:39" ht="35.1" customHeight="1" x14ac:dyDescent="0.15">
      <c r="A54" s="183">
        <f t="shared" si="1"/>
        <v>45</v>
      </c>
      <c r="B54" s="183"/>
      <c r="C54" s="183"/>
      <c r="D54" s="183">
        <v>2</v>
      </c>
      <c r="E54" s="183"/>
      <c r="F54" s="183"/>
      <c r="G54" s="183"/>
      <c r="H54" s="183"/>
      <c r="I54" s="183"/>
      <c r="J54" s="183"/>
      <c r="K54" s="183"/>
      <c r="L54" s="187"/>
      <c r="M54" s="206" t="s">
        <v>743</v>
      </c>
      <c r="N54" s="207" t="s">
        <v>497</v>
      </c>
      <c r="O54" s="195" t="s">
        <v>496</v>
      </c>
      <c r="P54" s="200" t="s">
        <v>471</v>
      </c>
      <c r="Q54" s="200"/>
      <c r="R54" s="190" t="s">
        <v>437</v>
      </c>
      <c r="S54" s="196"/>
      <c r="T54" s="196"/>
      <c r="U54" s="202"/>
      <c r="V54" s="190"/>
      <c r="W54" s="190"/>
      <c r="X54" s="190"/>
      <c r="Y54" s="190"/>
      <c r="Z54" s="200"/>
      <c r="AA54" s="195" t="s">
        <v>470</v>
      </c>
      <c r="AB54" s="200" t="s">
        <v>469</v>
      </c>
      <c r="AC54" s="190"/>
      <c r="AD54" s="203">
        <v>6.4000000000000001E-2</v>
      </c>
      <c r="AE54" s="196"/>
      <c r="AF54" s="199"/>
      <c r="AG54" s="198"/>
      <c r="AH54" s="196"/>
      <c r="AI54" s="198"/>
      <c r="AJ54" s="197"/>
      <c r="AK54" s="197"/>
      <c r="AL54" s="190"/>
      <c r="AM54" s="196" t="s">
        <v>435</v>
      </c>
    </row>
    <row r="55" spans="1:39" ht="35.1" customHeight="1" x14ac:dyDescent="0.15">
      <c r="A55" s="183">
        <f t="shared" si="1"/>
        <v>46</v>
      </c>
      <c r="B55" s="183"/>
      <c r="C55" s="183"/>
      <c r="D55" s="183">
        <v>2</v>
      </c>
      <c r="E55" s="183"/>
      <c r="F55" s="183"/>
      <c r="G55" s="183"/>
      <c r="H55" s="183"/>
      <c r="I55" s="183"/>
      <c r="J55" s="183"/>
      <c r="K55" s="183"/>
      <c r="L55" s="187"/>
      <c r="M55" s="206" t="s">
        <v>743</v>
      </c>
      <c r="N55" s="190" t="s">
        <v>495</v>
      </c>
      <c r="O55" s="195" t="s">
        <v>494</v>
      </c>
      <c r="P55" s="200" t="s">
        <v>471</v>
      </c>
      <c r="Q55" s="200"/>
      <c r="R55" s="190" t="s">
        <v>437</v>
      </c>
      <c r="S55" s="196"/>
      <c r="T55" s="196"/>
      <c r="U55" s="202"/>
      <c r="V55" s="190"/>
      <c r="W55" s="190"/>
      <c r="X55" s="190"/>
      <c r="Y55" s="190"/>
      <c r="Z55" s="200"/>
      <c r="AA55" s="195" t="s">
        <v>470</v>
      </c>
      <c r="AB55" s="200" t="s">
        <v>469</v>
      </c>
      <c r="AC55" s="190"/>
      <c r="AD55" s="203">
        <v>1.2E-2</v>
      </c>
      <c r="AE55" s="196"/>
      <c r="AF55" s="199"/>
      <c r="AG55" s="198"/>
      <c r="AH55" s="196"/>
      <c r="AI55" s="198"/>
      <c r="AJ55" s="197"/>
      <c r="AK55" s="197"/>
      <c r="AL55" s="190"/>
      <c r="AM55" s="196" t="s">
        <v>435</v>
      </c>
    </row>
    <row r="56" spans="1:39" ht="35.1" customHeight="1" x14ac:dyDescent="0.15">
      <c r="A56" s="183">
        <f t="shared" si="1"/>
        <v>47</v>
      </c>
      <c r="B56" s="183"/>
      <c r="C56" s="183"/>
      <c r="D56" s="183">
        <v>2</v>
      </c>
      <c r="E56" s="183"/>
      <c r="F56" s="183"/>
      <c r="G56" s="183"/>
      <c r="H56" s="183"/>
      <c r="I56" s="183"/>
      <c r="J56" s="183"/>
      <c r="K56" s="183"/>
      <c r="L56" s="187"/>
      <c r="M56" s="206" t="s">
        <v>743</v>
      </c>
      <c r="N56" s="190" t="s">
        <v>493</v>
      </c>
      <c r="O56" s="195" t="s">
        <v>492</v>
      </c>
      <c r="P56" s="200" t="s">
        <v>491</v>
      </c>
      <c r="Q56" s="200"/>
      <c r="R56" s="190" t="s">
        <v>437</v>
      </c>
      <c r="S56" s="196"/>
      <c r="T56" s="196"/>
      <c r="U56" s="202"/>
      <c r="V56" s="190"/>
      <c r="W56" s="190"/>
      <c r="X56" s="190"/>
      <c r="Y56" s="190"/>
      <c r="Z56" s="200"/>
      <c r="AA56" s="205" t="s">
        <v>397</v>
      </c>
      <c r="AB56" s="190"/>
      <c r="AC56" s="190"/>
      <c r="AD56" s="203">
        <v>3.0000000000000001E-3</v>
      </c>
      <c r="AE56" s="196"/>
      <c r="AF56" s="199"/>
      <c r="AG56" s="198"/>
      <c r="AH56" s="196"/>
      <c r="AI56" s="198"/>
      <c r="AJ56" s="197"/>
      <c r="AK56" s="197"/>
      <c r="AL56" s="190"/>
      <c r="AM56" s="196" t="s">
        <v>435</v>
      </c>
    </row>
    <row r="57" spans="1:39" ht="35.1" customHeight="1" x14ac:dyDescent="0.15">
      <c r="A57" s="183">
        <f t="shared" si="1"/>
        <v>48</v>
      </c>
      <c r="B57" s="183"/>
      <c r="C57" s="183"/>
      <c r="D57" s="183">
        <v>2</v>
      </c>
      <c r="E57" s="183"/>
      <c r="F57" s="183"/>
      <c r="G57" s="183"/>
      <c r="H57" s="183"/>
      <c r="I57" s="183"/>
      <c r="J57" s="183"/>
      <c r="K57" s="183"/>
      <c r="L57" s="187"/>
      <c r="M57" s="206" t="s">
        <v>743</v>
      </c>
      <c r="N57" s="190" t="s">
        <v>468</v>
      </c>
      <c r="O57" s="195" t="s">
        <v>467</v>
      </c>
      <c r="P57" s="200"/>
      <c r="Q57" s="200"/>
      <c r="R57" s="190" t="s">
        <v>437</v>
      </c>
      <c r="S57" s="196"/>
      <c r="T57" s="196"/>
      <c r="U57" s="202"/>
      <c r="V57" s="190"/>
      <c r="W57" s="190"/>
      <c r="X57" s="190"/>
      <c r="Y57" s="190"/>
      <c r="Z57" s="200"/>
      <c r="AA57" s="205" t="s">
        <v>464</v>
      </c>
      <c r="AB57" s="200" t="s">
        <v>463</v>
      </c>
      <c r="AC57" s="190"/>
      <c r="AD57" s="203">
        <v>1.4999999999999999E-2</v>
      </c>
      <c r="AE57" s="196"/>
      <c r="AF57" s="199"/>
      <c r="AG57" s="198"/>
      <c r="AH57" s="196"/>
      <c r="AI57" s="198"/>
      <c r="AJ57" s="197"/>
      <c r="AK57" s="197"/>
      <c r="AL57" s="190"/>
      <c r="AM57" s="196" t="s">
        <v>435</v>
      </c>
    </row>
    <row r="58" spans="1:39" ht="35.1" customHeight="1" x14ac:dyDescent="0.15">
      <c r="A58" s="183">
        <f t="shared" si="1"/>
        <v>49</v>
      </c>
      <c r="B58" s="183"/>
      <c r="C58" s="183"/>
      <c r="D58" s="183">
        <v>2</v>
      </c>
      <c r="E58" s="183"/>
      <c r="F58" s="183"/>
      <c r="G58" s="183"/>
      <c r="H58" s="183"/>
      <c r="I58" s="183"/>
      <c r="J58" s="183"/>
      <c r="K58" s="183"/>
      <c r="L58" s="187"/>
      <c r="M58" s="206" t="s">
        <v>743</v>
      </c>
      <c r="N58" s="190" t="s">
        <v>490</v>
      </c>
      <c r="O58" s="195" t="s">
        <v>489</v>
      </c>
      <c r="P58" s="200"/>
      <c r="Q58" s="200"/>
      <c r="R58" s="190" t="s">
        <v>437</v>
      </c>
      <c r="S58" s="196"/>
      <c r="T58" s="196"/>
      <c r="U58" s="202"/>
      <c r="V58" s="190"/>
      <c r="W58" s="190"/>
      <c r="X58" s="190"/>
      <c r="Y58" s="190"/>
      <c r="Z58" s="200"/>
      <c r="AA58" s="205" t="s">
        <v>464</v>
      </c>
      <c r="AB58" s="200" t="s">
        <v>463</v>
      </c>
      <c r="AC58" s="190"/>
      <c r="AD58" s="203">
        <v>1.0999999999999999E-2</v>
      </c>
      <c r="AE58" s="196"/>
      <c r="AF58" s="199"/>
      <c r="AG58" s="198"/>
      <c r="AH58" s="196"/>
      <c r="AI58" s="198"/>
      <c r="AJ58" s="197"/>
      <c r="AK58" s="197"/>
      <c r="AL58" s="190"/>
      <c r="AM58" s="196" t="s">
        <v>435</v>
      </c>
    </row>
    <row r="59" spans="1:39" ht="35.1" customHeight="1" x14ac:dyDescent="0.15">
      <c r="A59" s="183">
        <f t="shared" si="1"/>
        <v>50</v>
      </c>
      <c r="B59" s="183"/>
      <c r="C59" s="183"/>
      <c r="D59" s="183">
        <v>2</v>
      </c>
      <c r="E59" s="183"/>
      <c r="F59" s="183"/>
      <c r="G59" s="183"/>
      <c r="H59" s="183"/>
      <c r="I59" s="183"/>
      <c r="J59" s="183"/>
      <c r="K59" s="183"/>
      <c r="L59" s="187"/>
      <c r="M59" s="206" t="s">
        <v>743</v>
      </c>
      <c r="N59" s="190" t="s">
        <v>488</v>
      </c>
      <c r="O59" s="195" t="s">
        <v>487</v>
      </c>
      <c r="P59" s="200"/>
      <c r="Q59" s="200"/>
      <c r="R59" s="190" t="s">
        <v>437</v>
      </c>
      <c r="S59" s="196"/>
      <c r="T59" s="196"/>
      <c r="U59" s="202"/>
      <c r="V59" s="190"/>
      <c r="W59" s="190"/>
      <c r="X59" s="190"/>
      <c r="Y59" s="190"/>
      <c r="Z59" s="200"/>
      <c r="AA59" s="205" t="s">
        <v>464</v>
      </c>
      <c r="AB59" s="200" t="s">
        <v>463</v>
      </c>
      <c r="AC59" s="190"/>
      <c r="AD59" s="203">
        <v>5.0000000000000001E-3</v>
      </c>
      <c r="AE59" s="196"/>
      <c r="AF59" s="199"/>
      <c r="AG59" s="198"/>
      <c r="AH59" s="196"/>
      <c r="AI59" s="198"/>
      <c r="AJ59" s="197"/>
      <c r="AK59" s="197"/>
      <c r="AL59" s="190"/>
      <c r="AM59" s="196" t="s">
        <v>435</v>
      </c>
    </row>
    <row r="60" spans="1:39" ht="35.1" customHeight="1" x14ac:dyDescent="0.15">
      <c r="A60" s="183">
        <f t="shared" si="1"/>
        <v>51</v>
      </c>
      <c r="B60" s="183"/>
      <c r="C60" s="183"/>
      <c r="D60" s="183">
        <v>2</v>
      </c>
      <c r="E60" s="183"/>
      <c r="F60" s="183"/>
      <c r="G60" s="183"/>
      <c r="H60" s="183"/>
      <c r="I60" s="183"/>
      <c r="J60" s="183"/>
      <c r="K60" s="183"/>
      <c r="L60" s="187"/>
      <c r="M60" s="206" t="s">
        <v>743</v>
      </c>
      <c r="N60" s="190" t="s">
        <v>486</v>
      </c>
      <c r="O60" s="195" t="s">
        <v>485</v>
      </c>
      <c r="P60" s="200"/>
      <c r="Q60" s="200"/>
      <c r="R60" s="190" t="s">
        <v>437</v>
      </c>
      <c r="S60" s="196"/>
      <c r="T60" s="196"/>
      <c r="U60" s="202"/>
      <c r="V60" s="190"/>
      <c r="W60" s="190"/>
      <c r="X60" s="190"/>
      <c r="Y60" s="190"/>
      <c r="Z60" s="200"/>
      <c r="AA60" s="205"/>
      <c r="AB60" s="190"/>
      <c r="AC60" s="190"/>
      <c r="AD60" s="203">
        <v>4.0000000000000001E-3</v>
      </c>
      <c r="AE60" s="196"/>
      <c r="AF60" s="199"/>
      <c r="AG60" s="198"/>
      <c r="AH60" s="196"/>
      <c r="AI60" s="198"/>
      <c r="AJ60" s="197"/>
      <c r="AK60" s="197"/>
      <c r="AL60" s="190"/>
      <c r="AM60" s="196" t="s">
        <v>435</v>
      </c>
    </row>
    <row r="61" spans="1:39" ht="35.1" customHeight="1" x14ac:dyDescent="0.15">
      <c r="A61" s="183">
        <f t="shared" si="1"/>
        <v>52</v>
      </c>
      <c r="B61" s="183"/>
      <c r="C61" s="183"/>
      <c r="D61" s="183">
        <v>2</v>
      </c>
      <c r="E61" s="183"/>
      <c r="F61" s="183"/>
      <c r="G61" s="183"/>
      <c r="H61" s="183"/>
      <c r="I61" s="183"/>
      <c r="J61" s="183"/>
      <c r="K61" s="183"/>
      <c r="L61" s="187"/>
      <c r="M61" s="206" t="s">
        <v>743</v>
      </c>
      <c r="N61" s="190" t="s">
        <v>484</v>
      </c>
      <c r="O61" s="195" t="s">
        <v>483</v>
      </c>
      <c r="P61" s="200"/>
      <c r="Q61" s="200"/>
      <c r="R61" s="190" t="s">
        <v>437</v>
      </c>
      <c r="S61" s="196"/>
      <c r="T61" s="196"/>
      <c r="U61" s="202"/>
      <c r="V61" s="190"/>
      <c r="W61" s="190"/>
      <c r="X61" s="190"/>
      <c r="Y61" s="190"/>
      <c r="Z61" s="200"/>
      <c r="AA61" s="205" t="s">
        <v>482</v>
      </c>
      <c r="AB61" s="190"/>
      <c r="AC61" s="190"/>
      <c r="AD61" s="203">
        <v>7.0000000000000001E-3</v>
      </c>
      <c r="AE61" s="196"/>
      <c r="AF61" s="199"/>
      <c r="AG61" s="198"/>
      <c r="AH61" s="196"/>
      <c r="AI61" s="198"/>
      <c r="AJ61" s="197"/>
      <c r="AK61" s="197"/>
      <c r="AL61" s="190"/>
      <c r="AM61" s="196" t="s">
        <v>435</v>
      </c>
    </row>
    <row r="62" spans="1:39" ht="35.1" customHeight="1" x14ac:dyDescent="0.15">
      <c r="A62" s="183">
        <f t="shared" si="1"/>
        <v>53</v>
      </c>
      <c r="B62" s="183"/>
      <c r="C62" s="183"/>
      <c r="D62" s="183">
        <v>2</v>
      </c>
      <c r="E62" s="183"/>
      <c r="F62" s="183"/>
      <c r="G62" s="183"/>
      <c r="H62" s="183"/>
      <c r="I62" s="183"/>
      <c r="J62" s="183"/>
      <c r="K62" s="183"/>
      <c r="L62" s="187"/>
      <c r="M62" s="206" t="s">
        <v>743</v>
      </c>
      <c r="N62" s="190" t="s">
        <v>481</v>
      </c>
      <c r="O62" s="195" t="s">
        <v>480</v>
      </c>
      <c r="P62" s="200"/>
      <c r="Q62" s="200"/>
      <c r="R62" s="190" t="s">
        <v>437</v>
      </c>
      <c r="S62" s="196"/>
      <c r="T62" s="196"/>
      <c r="U62" s="202"/>
      <c r="V62" s="190"/>
      <c r="W62" s="190"/>
      <c r="X62" s="190"/>
      <c r="Y62" s="190"/>
      <c r="Z62" s="200"/>
      <c r="AA62" s="190" t="s">
        <v>479</v>
      </c>
      <c r="AB62" s="190"/>
      <c r="AC62" s="190"/>
      <c r="AD62" s="203">
        <v>1E-3</v>
      </c>
      <c r="AE62" s="196"/>
      <c r="AF62" s="199"/>
      <c r="AG62" s="198"/>
      <c r="AH62" s="196"/>
      <c r="AI62" s="198"/>
      <c r="AJ62" s="197"/>
      <c r="AK62" s="197"/>
      <c r="AL62" s="190"/>
      <c r="AM62" s="196" t="s">
        <v>435</v>
      </c>
    </row>
    <row r="63" spans="1:39" ht="35.1" customHeight="1" x14ac:dyDescent="0.15">
      <c r="A63" s="183">
        <f t="shared" si="1"/>
        <v>54</v>
      </c>
      <c r="B63" s="183"/>
      <c r="C63" s="183">
        <v>1</v>
      </c>
      <c r="D63" s="183"/>
      <c r="E63" s="183"/>
      <c r="F63" s="183"/>
      <c r="G63" s="183"/>
      <c r="H63" s="183"/>
      <c r="I63" s="183"/>
      <c r="J63" s="183"/>
      <c r="K63" s="183"/>
      <c r="L63" s="187"/>
      <c r="M63" s="206" t="s">
        <v>743</v>
      </c>
      <c r="N63" s="206" t="s">
        <v>478</v>
      </c>
      <c r="O63" s="195" t="s">
        <v>477</v>
      </c>
      <c r="P63" s="200" t="s">
        <v>460</v>
      </c>
      <c r="Q63" s="200"/>
      <c r="R63" s="190" t="s">
        <v>437</v>
      </c>
      <c r="S63" s="196"/>
      <c r="T63" s="196"/>
      <c r="U63" s="202"/>
      <c r="V63" s="190"/>
      <c r="W63" s="190"/>
      <c r="X63" s="190"/>
      <c r="Y63" s="190"/>
      <c r="Z63" s="200"/>
      <c r="AA63" s="190" t="s">
        <v>381</v>
      </c>
      <c r="AB63" s="190"/>
      <c r="AC63" s="190"/>
      <c r="AD63" s="203">
        <v>0.55100000000000005</v>
      </c>
      <c r="AE63" s="196"/>
      <c r="AF63" s="199"/>
      <c r="AG63" s="198"/>
      <c r="AH63" s="196"/>
      <c r="AI63" s="198"/>
      <c r="AJ63" s="197"/>
      <c r="AK63" s="197"/>
      <c r="AL63" s="190" t="s">
        <v>476</v>
      </c>
      <c r="AM63" s="196" t="s">
        <v>435</v>
      </c>
    </row>
    <row r="64" spans="1:39" ht="35.1" customHeight="1" x14ac:dyDescent="0.15">
      <c r="A64" s="183">
        <f t="shared" si="1"/>
        <v>55</v>
      </c>
      <c r="B64" s="183"/>
      <c r="C64" s="183"/>
      <c r="D64" s="183">
        <v>2</v>
      </c>
      <c r="E64" s="183"/>
      <c r="F64" s="183"/>
      <c r="G64" s="183"/>
      <c r="H64" s="183"/>
      <c r="I64" s="183"/>
      <c r="J64" s="183"/>
      <c r="K64" s="183"/>
      <c r="L64" s="187"/>
      <c r="M64" s="206" t="s">
        <v>743</v>
      </c>
      <c r="N64" s="183" t="s">
        <v>475</v>
      </c>
      <c r="O64" s="195" t="s">
        <v>474</v>
      </c>
      <c r="P64" s="200" t="s">
        <v>471</v>
      </c>
      <c r="Q64" s="200"/>
      <c r="R64" s="190" t="s">
        <v>437</v>
      </c>
      <c r="S64" s="196"/>
      <c r="T64" s="196"/>
      <c r="U64" s="202"/>
      <c r="V64" s="190"/>
      <c r="W64" s="190"/>
      <c r="X64" s="190"/>
      <c r="Y64" s="190"/>
      <c r="Z64" s="200"/>
      <c r="AA64" s="195" t="s">
        <v>470</v>
      </c>
      <c r="AB64" s="200" t="s">
        <v>469</v>
      </c>
      <c r="AC64" s="190"/>
      <c r="AD64" s="203">
        <v>0.24399999999999999</v>
      </c>
      <c r="AE64" s="196"/>
      <c r="AF64" s="199"/>
      <c r="AG64" s="198"/>
      <c r="AH64" s="196"/>
      <c r="AI64" s="198"/>
      <c r="AJ64" s="197"/>
      <c r="AK64" s="197"/>
      <c r="AL64" s="190"/>
      <c r="AM64" s="196" t="s">
        <v>435</v>
      </c>
    </row>
    <row r="65" spans="1:39" ht="35.1" customHeight="1" x14ac:dyDescent="0.15">
      <c r="A65" s="183">
        <f t="shared" si="1"/>
        <v>56</v>
      </c>
      <c r="B65" s="183"/>
      <c r="C65" s="183"/>
      <c r="D65" s="183">
        <v>2</v>
      </c>
      <c r="E65" s="183"/>
      <c r="F65" s="183"/>
      <c r="G65" s="183"/>
      <c r="H65" s="183"/>
      <c r="I65" s="183"/>
      <c r="J65" s="183"/>
      <c r="K65" s="183"/>
      <c r="L65" s="187"/>
      <c r="M65" s="206" t="s">
        <v>743</v>
      </c>
      <c r="N65" s="206" t="s">
        <v>473</v>
      </c>
      <c r="O65" s="195" t="s">
        <v>472</v>
      </c>
      <c r="P65" s="200" t="s">
        <v>471</v>
      </c>
      <c r="Q65" s="200"/>
      <c r="R65" s="190" t="s">
        <v>437</v>
      </c>
      <c r="S65" s="196"/>
      <c r="T65" s="196"/>
      <c r="U65" s="202"/>
      <c r="V65" s="190"/>
      <c r="W65" s="190"/>
      <c r="X65" s="190"/>
      <c r="Y65" s="190"/>
      <c r="Z65" s="200"/>
      <c r="AA65" s="195" t="s">
        <v>470</v>
      </c>
      <c r="AB65" s="200" t="s">
        <v>469</v>
      </c>
      <c r="AC65" s="190"/>
      <c r="AD65" s="203">
        <v>0.28100000000000003</v>
      </c>
      <c r="AE65" s="196"/>
      <c r="AF65" s="199"/>
      <c r="AG65" s="198"/>
      <c r="AH65" s="196"/>
      <c r="AI65" s="198"/>
      <c r="AJ65" s="197"/>
      <c r="AK65" s="197"/>
      <c r="AL65" s="190"/>
      <c r="AM65" s="196" t="s">
        <v>435</v>
      </c>
    </row>
    <row r="66" spans="1:39" ht="35.1" customHeight="1" x14ac:dyDescent="0.15">
      <c r="A66" s="183">
        <f t="shared" si="1"/>
        <v>57</v>
      </c>
      <c r="B66" s="183"/>
      <c r="C66" s="183"/>
      <c r="D66" s="183">
        <v>2</v>
      </c>
      <c r="E66" s="183"/>
      <c r="F66" s="183"/>
      <c r="G66" s="183"/>
      <c r="H66" s="183"/>
      <c r="I66" s="183"/>
      <c r="J66" s="183"/>
      <c r="K66" s="183"/>
      <c r="L66" s="187"/>
      <c r="M66" s="206" t="s">
        <v>743</v>
      </c>
      <c r="N66" s="190" t="s">
        <v>468</v>
      </c>
      <c r="O66" s="195" t="s">
        <v>467</v>
      </c>
      <c r="P66" s="200"/>
      <c r="Q66" s="200"/>
      <c r="R66" s="190" t="s">
        <v>437</v>
      </c>
      <c r="S66" s="196"/>
      <c r="T66" s="196"/>
      <c r="U66" s="202"/>
      <c r="V66" s="190"/>
      <c r="W66" s="190"/>
      <c r="X66" s="190"/>
      <c r="Y66" s="190"/>
      <c r="Z66" s="200"/>
      <c r="AA66" s="205" t="s">
        <v>464</v>
      </c>
      <c r="AB66" s="200" t="s">
        <v>463</v>
      </c>
      <c r="AC66" s="190"/>
      <c r="AD66" s="203">
        <v>1.4999999999999999E-2</v>
      </c>
      <c r="AE66" s="196"/>
      <c r="AF66" s="199"/>
      <c r="AG66" s="198"/>
      <c r="AH66" s="196"/>
      <c r="AI66" s="198"/>
      <c r="AJ66" s="197"/>
      <c r="AK66" s="197"/>
      <c r="AL66" s="190"/>
      <c r="AM66" s="196" t="s">
        <v>435</v>
      </c>
    </row>
    <row r="67" spans="1:39" ht="35.1" customHeight="1" x14ac:dyDescent="0.15">
      <c r="A67" s="183">
        <f t="shared" si="1"/>
        <v>58</v>
      </c>
      <c r="B67" s="183"/>
      <c r="C67" s="183"/>
      <c r="D67" s="183">
        <v>2</v>
      </c>
      <c r="E67" s="183"/>
      <c r="F67" s="183"/>
      <c r="G67" s="183"/>
      <c r="H67" s="183"/>
      <c r="I67" s="183"/>
      <c r="J67" s="183"/>
      <c r="K67" s="183"/>
      <c r="L67" s="187"/>
      <c r="M67" s="206" t="s">
        <v>743</v>
      </c>
      <c r="N67" s="190" t="s">
        <v>466</v>
      </c>
      <c r="O67" s="195" t="s">
        <v>465</v>
      </c>
      <c r="P67" s="200"/>
      <c r="Q67" s="200"/>
      <c r="R67" s="190" t="s">
        <v>437</v>
      </c>
      <c r="S67" s="196"/>
      <c r="T67" s="196"/>
      <c r="U67" s="202"/>
      <c r="V67" s="190"/>
      <c r="W67" s="190"/>
      <c r="X67" s="190"/>
      <c r="Y67" s="190"/>
      <c r="Z67" s="200"/>
      <c r="AA67" s="205" t="s">
        <v>464</v>
      </c>
      <c r="AB67" s="200" t="s">
        <v>463</v>
      </c>
      <c r="AC67" s="190"/>
      <c r="AD67" s="203">
        <v>0.01</v>
      </c>
      <c r="AE67" s="196"/>
      <c r="AF67" s="199"/>
      <c r="AG67" s="198"/>
      <c r="AH67" s="196"/>
      <c r="AI67" s="198"/>
      <c r="AJ67" s="197"/>
      <c r="AK67" s="197"/>
      <c r="AL67" s="190"/>
      <c r="AM67" s="196" t="s">
        <v>435</v>
      </c>
    </row>
    <row r="68" spans="1:39" ht="35.1" customHeight="1" x14ac:dyDescent="0.15">
      <c r="A68" s="183">
        <f t="shared" si="1"/>
        <v>59</v>
      </c>
      <c r="B68" s="183"/>
      <c r="C68" s="183">
        <v>1</v>
      </c>
      <c r="D68" s="183"/>
      <c r="E68" s="183"/>
      <c r="F68" s="183"/>
      <c r="G68" s="183"/>
      <c r="H68" s="183"/>
      <c r="I68" s="183"/>
      <c r="J68" s="183"/>
      <c r="K68" s="183"/>
      <c r="L68" s="187"/>
      <c r="M68" s="206" t="s">
        <v>743</v>
      </c>
      <c r="N68" s="200" t="s">
        <v>462</v>
      </c>
      <c r="O68" s="200" t="s">
        <v>461</v>
      </c>
      <c r="P68" s="200" t="s">
        <v>460</v>
      </c>
      <c r="Q68" s="200"/>
      <c r="R68" s="190" t="s">
        <v>437</v>
      </c>
      <c r="S68" s="196"/>
      <c r="T68" s="196"/>
      <c r="U68" s="202"/>
      <c r="V68" s="190"/>
      <c r="W68" s="190"/>
      <c r="X68" s="190"/>
      <c r="Y68" s="190"/>
      <c r="Z68" s="200"/>
      <c r="AA68" s="190" t="s">
        <v>381</v>
      </c>
      <c r="AB68" s="200"/>
      <c r="AC68" s="190"/>
      <c r="AD68" s="203">
        <v>0.33</v>
      </c>
      <c r="AE68" s="196"/>
      <c r="AF68" s="199"/>
      <c r="AG68" s="198"/>
      <c r="AH68" s="196"/>
      <c r="AI68" s="198"/>
      <c r="AJ68" s="197"/>
      <c r="AK68" s="197"/>
      <c r="AL68" s="190"/>
      <c r="AM68" s="196" t="s">
        <v>435</v>
      </c>
    </row>
    <row r="69" spans="1:39" s="204" customFormat="1" ht="35.1" customHeight="1" x14ac:dyDescent="0.15">
      <c r="A69" s="183">
        <f t="shared" si="1"/>
        <v>60</v>
      </c>
      <c r="B69" s="183"/>
      <c r="C69" s="183">
        <v>1</v>
      </c>
      <c r="D69" s="183"/>
      <c r="E69" s="183"/>
      <c r="F69" s="183"/>
      <c r="G69" s="183"/>
      <c r="H69" s="183"/>
      <c r="I69" s="183"/>
      <c r="J69" s="183"/>
      <c r="K69" s="183"/>
      <c r="L69" s="187"/>
      <c r="M69" s="206" t="s">
        <v>743</v>
      </c>
      <c r="N69" s="200" t="s">
        <v>459</v>
      </c>
      <c r="O69" s="200" t="s">
        <v>454</v>
      </c>
      <c r="P69" s="200" t="s">
        <v>438</v>
      </c>
      <c r="Q69" s="200"/>
      <c r="R69" s="190" t="s">
        <v>437</v>
      </c>
      <c r="S69" s="196"/>
      <c r="T69" s="196"/>
      <c r="U69" s="202"/>
      <c r="V69" s="190"/>
      <c r="W69" s="190"/>
      <c r="X69" s="190"/>
      <c r="Y69" s="190"/>
      <c r="Z69" s="200"/>
      <c r="AA69" s="190" t="s">
        <v>458</v>
      </c>
      <c r="AB69" s="190"/>
      <c r="AC69" s="190" t="s">
        <v>457</v>
      </c>
      <c r="AD69" s="203">
        <v>1.4E-2</v>
      </c>
      <c r="AE69" s="196"/>
      <c r="AF69" s="199"/>
      <c r="AG69" s="198"/>
      <c r="AH69" s="196"/>
      <c r="AI69" s="198"/>
      <c r="AJ69" s="197"/>
      <c r="AK69" s="197"/>
      <c r="AL69" s="190"/>
      <c r="AM69" s="196" t="s">
        <v>456</v>
      </c>
    </row>
    <row r="70" spans="1:39" ht="35.1" customHeight="1" x14ac:dyDescent="0.15">
      <c r="A70" s="183">
        <f t="shared" si="1"/>
        <v>61</v>
      </c>
      <c r="B70" s="183"/>
      <c r="C70" s="183">
        <v>1</v>
      </c>
      <c r="D70" s="183"/>
      <c r="E70" s="183"/>
      <c r="F70" s="183"/>
      <c r="G70" s="183"/>
      <c r="H70" s="183"/>
      <c r="I70" s="183"/>
      <c r="J70" s="183"/>
      <c r="K70" s="183"/>
      <c r="L70" s="187"/>
      <c r="M70" s="206" t="s">
        <v>743</v>
      </c>
      <c r="N70" s="200" t="s">
        <v>455</v>
      </c>
      <c r="O70" s="200" t="s">
        <v>454</v>
      </c>
      <c r="P70" s="200" t="s">
        <v>438</v>
      </c>
      <c r="Q70" s="200"/>
      <c r="R70" s="190" t="s">
        <v>437</v>
      </c>
      <c r="S70" s="196"/>
      <c r="T70" s="196"/>
      <c r="U70" s="202"/>
      <c r="V70" s="190"/>
      <c r="W70" s="190"/>
      <c r="X70" s="190"/>
      <c r="Y70" s="190"/>
      <c r="Z70" s="200"/>
      <c r="AA70" s="190" t="s">
        <v>453</v>
      </c>
      <c r="AB70" s="190"/>
      <c r="AC70" s="190"/>
      <c r="AD70" s="203">
        <v>0.02</v>
      </c>
      <c r="AE70" s="196"/>
      <c r="AF70" s="199"/>
      <c r="AG70" s="198"/>
      <c r="AH70" s="196"/>
      <c r="AI70" s="198"/>
      <c r="AJ70" s="197"/>
      <c r="AK70" s="197"/>
      <c r="AL70" s="190"/>
      <c r="AM70" s="196" t="s">
        <v>443</v>
      </c>
    </row>
    <row r="71" spans="1:39" ht="35.1" customHeight="1" x14ac:dyDescent="0.15">
      <c r="A71" s="183">
        <f t="shared" si="1"/>
        <v>62</v>
      </c>
      <c r="B71" s="183"/>
      <c r="C71" s="183">
        <v>1</v>
      </c>
      <c r="D71" s="183"/>
      <c r="E71" s="183"/>
      <c r="F71" s="183"/>
      <c r="G71" s="183"/>
      <c r="H71" s="183"/>
      <c r="I71" s="183"/>
      <c r="J71" s="183"/>
      <c r="K71" s="183"/>
      <c r="L71" s="187"/>
      <c r="M71" s="206" t="s">
        <v>743</v>
      </c>
      <c r="N71" s="200" t="s">
        <v>452</v>
      </c>
      <c r="O71" s="200" t="s">
        <v>451</v>
      </c>
      <c r="P71" s="200" t="s">
        <v>438</v>
      </c>
      <c r="Q71" s="200"/>
      <c r="R71" s="190" t="s">
        <v>437</v>
      </c>
      <c r="S71" s="196"/>
      <c r="T71" s="196"/>
      <c r="U71" s="202"/>
      <c r="V71" s="190"/>
      <c r="W71" s="190"/>
      <c r="X71" s="190"/>
      <c r="Y71" s="190"/>
      <c r="Z71" s="200"/>
      <c r="AA71" s="190" t="s">
        <v>447</v>
      </c>
      <c r="AB71" s="190"/>
      <c r="AC71" s="190" t="s">
        <v>450</v>
      </c>
      <c r="AD71" s="203">
        <v>1E-3</v>
      </c>
      <c r="AE71" s="196"/>
      <c r="AF71" s="199"/>
      <c r="AG71" s="198"/>
      <c r="AH71" s="196"/>
      <c r="AI71" s="198"/>
      <c r="AJ71" s="197"/>
      <c r="AK71" s="197"/>
      <c r="AL71" s="190"/>
      <c r="AM71" s="196" t="s">
        <v>445</v>
      </c>
    </row>
    <row r="72" spans="1:39" ht="35.1" customHeight="1" x14ac:dyDescent="0.15">
      <c r="A72" s="183">
        <f t="shared" si="1"/>
        <v>63</v>
      </c>
      <c r="B72" s="187"/>
      <c r="C72" s="183">
        <v>1</v>
      </c>
      <c r="D72" s="187"/>
      <c r="E72" s="187"/>
      <c r="F72" s="187"/>
      <c r="G72" s="187"/>
      <c r="H72" s="187"/>
      <c r="I72" s="187"/>
      <c r="J72" s="187"/>
      <c r="K72" s="183"/>
      <c r="L72" s="187"/>
      <c r="M72" s="206" t="s">
        <v>743</v>
      </c>
      <c r="N72" s="200" t="s">
        <v>449</v>
      </c>
      <c r="O72" s="200" t="s">
        <v>448</v>
      </c>
      <c r="P72" s="200" t="s">
        <v>438</v>
      </c>
      <c r="Q72" s="200"/>
      <c r="R72" s="190" t="s">
        <v>437</v>
      </c>
      <c r="S72" s="196"/>
      <c r="T72" s="196"/>
      <c r="U72" s="202"/>
      <c r="V72" s="190"/>
      <c r="W72" s="190"/>
      <c r="X72" s="190"/>
      <c r="Y72" s="196"/>
      <c r="Z72" s="200"/>
      <c r="AA72" s="196" t="s">
        <v>447</v>
      </c>
      <c r="AB72" s="201"/>
      <c r="AC72" s="200" t="s">
        <v>446</v>
      </c>
      <c r="AD72" s="198">
        <v>2E-3</v>
      </c>
      <c r="AE72" s="197"/>
      <c r="AF72" s="199"/>
      <c r="AG72" s="198"/>
      <c r="AH72" s="197"/>
      <c r="AI72" s="198"/>
      <c r="AJ72" s="197"/>
      <c r="AK72" s="197"/>
      <c r="AL72" s="190"/>
      <c r="AM72" s="196" t="s">
        <v>445</v>
      </c>
    </row>
    <row r="73" spans="1:39" ht="35.1" customHeight="1" x14ac:dyDescent="0.15">
      <c r="A73" s="183">
        <f t="shared" si="1"/>
        <v>64</v>
      </c>
      <c r="B73" s="187">
        <v>0</v>
      </c>
      <c r="C73" s="183"/>
      <c r="D73" s="187"/>
      <c r="E73" s="187"/>
      <c r="F73" s="187"/>
      <c r="G73" s="187"/>
      <c r="H73" s="187"/>
      <c r="I73" s="187"/>
      <c r="J73" s="187"/>
      <c r="K73" s="183"/>
      <c r="L73" s="187"/>
      <c r="M73" s="206" t="s">
        <v>743</v>
      </c>
      <c r="N73" s="187" t="s">
        <v>442</v>
      </c>
      <c r="O73" s="187" t="s">
        <v>441</v>
      </c>
      <c r="P73" s="187" t="s">
        <v>438</v>
      </c>
      <c r="Q73" s="187"/>
      <c r="R73" s="183" t="s">
        <v>437</v>
      </c>
      <c r="S73" s="182"/>
      <c r="T73" s="182"/>
      <c r="U73" s="189"/>
      <c r="V73" s="183"/>
      <c r="W73" s="183"/>
      <c r="X73" s="183"/>
      <c r="Y73" s="182"/>
      <c r="Z73" s="187"/>
      <c r="AA73" s="182" t="s">
        <v>436</v>
      </c>
      <c r="AB73" s="188"/>
      <c r="AC73" s="187"/>
      <c r="AD73" s="185"/>
      <c r="AE73" s="184"/>
      <c r="AF73" s="186"/>
      <c r="AG73" s="185"/>
      <c r="AH73" s="184"/>
      <c r="AI73" s="185"/>
      <c r="AJ73" s="184"/>
      <c r="AK73" s="184"/>
      <c r="AL73" s="183"/>
      <c r="AM73" s="182" t="s">
        <v>435</v>
      </c>
    </row>
    <row r="74" spans="1:39" ht="35.1" customHeight="1" x14ac:dyDescent="0.15">
      <c r="A74" s="183">
        <f t="shared" si="1"/>
        <v>65</v>
      </c>
      <c r="B74" s="187">
        <v>0</v>
      </c>
      <c r="C74" s="183"/>
      <c r="D74" s="187"/>
      <c r="E74" s="187"/>
      <c r="F74" s="187"/>
      <c r="G74" s="187"/>
      <c r="H74" s="187"/>
      <c r="I74" s="187"/>
      <c r="J74" s="187"/>
      <c r="K74" s="183"/>
      <c r="L74" s="187"/>
      <c r="M74" s="206" t="s">
        <v>743</v>
      </c>
      <c r="N74" s="187" t="s">
        <v>440</v>
      </c>
      <c r="O74" s="187" t="s">
        <v>439</v>
      </c>
      <c r="P74" s="187" t="s">
        <v>438</v>
      </c>
      <c r="Q74" s="187"/>
      <c r="R74" s="183" t="s">
        <v>437</v>
      </c>
      <c r="S74" s="182"/>
      <c r="T74" s="182"/>
      <c r="U74" s="189"/>
      <c r="V74" s="183"/>
      <c r="W74" s="183"/>
      <c r="X74" s="183"/>
      <c r="Y74" s="182"/>
      <c r="Z74" s="187"/>
      <c r="AA74" s="182" t="s">
        <v>436</v>
      </c>
      <c r="AB74" s="188"/>
      <c r="AC74" s="187"/>
      <c r="AD74" s="185"/>
      <c r="AE74" s="184"/>
      <c r="AF74" s="186"/>
      <c r="AG74" s="185"/>
      <c r="AH74" s="184"/>
      <c r="AI74" s="185"/>
      <c r="AJ74" s="184"/>
      <c r="AK74" s="184"/>
      <c r="AL74" s="183"/>
      <c r="AM74" s="182" t="s">
        <v>435</v>
      </c>
    </row>
    <row r="75" spans="1:39" x14ac:dyDescent="0.15">
      <c r="O75" s="181"/>
    </row>
  </sheetData>
  <mergeCells count="37">
    <mergeCell ref="AL8:AL9"/>
    <mergeCell ref="AM8:AM9"/>
    <mergeCell ref="P2:AK7"/>
    <mergeCell ref="AF8:AF9"/>
    <mergeCell ref="AG8:AG9"/>
    <mergeCell ref="AH8:AH9"/>
    <mergeCell ref="AI8:AI9"/>
    <mergeCell ref="AJ8:AJ9"/>
    <mergeCell ref="AB8:AB9"/>
    <mergeCell ref="AC8:AC9"/>
    <mergeCell ref="AD8:AD9"/>
    <mergeCell ref="AE8:AE9"/>
    <mergeCell ref="V8:V9"/>
    <mergeCell ref="W8:W9"/>
    <mergeCell ref="X8:X9"/>
    <mergeCell ref="B8:K8"/>
    <mergeCell ref="A8:A9"/>
    <mergeCell ref="N8:N9"/>
    <mergeCell ref="O8:O9"/>
    <mergeCell ref="AK8:AK9"/>
    <mergeCell ref="M8:M9"/>
    <mergeCell ref="AA8:AA9"/>
    <mergeCell ref="P8:P9"/>
    <mergeCell ref="Q8:Q9"/>
    <mergeCell ref="R8:R9"/>
    <mergeCell ref="S8:S9"/>
    <mergeCell ref="U8:U9"/>
    <mergeCell ref="Y8:Y9"/>
    <mergeCell ref="Z8:Z9"/>
    <mergeCell ref="A6:O7"/>
    <mergeCell ref="A1:AM1"/>
    <mergeCell ref="A2:L2"/>
    <mergeCell ref="N2:O2"/>
    <mergeCell ref="A3:O3"/>
    <mergeCell ref="A4:L4"/>
    <mergeCell ref="N4:O4"/>
    <mergeCell ref="A5:O5"/>
  </mergeCells>
  <phoneticPr fontId="1" type="noConversion"/>
  <conditionalFormatting sqref="N23">
    <cfRule type="duplicateValues" dxfId="107" priority="140"/>
    <cfRule type="duplicateValues" dxfId="106" priority="143"/>
  </conditionalFormatting>
  <conditionalFormatting sqref="O23">
    <cfRule type="duplicateValues" dxfId="105" priority="141"/>
    <cfRule type="duplicateValues" dxfId="104" priority="142"/>
  </conditionalFormatting>
  <conditionalFormatting sqref="N24">
    <cfRule type="duplicateValues" dxfId="103" priority="65"/>
    <cfRule type="duplicateValues" dxfId="102" priority="66"/>
  </conditionalFormatting>
  <conditionalFormatting sqref="N27">
    <cfRule type="duplicateValues" dxfId="101" priority="136"/>
    <cfRule type="duplicateValues" dxfId="100" priority="139"/>
  </conditionalFormatting>
  <conditionalFormatting sqref="O27">
    <cfRule type="duplicateValues" dxfId="99" priority="137"/>
    <cfRule type="duplicateValues" dxfId="98" priority="138"/>
  </conditionalFormatting>
  <conditionalFormatting sqref="N28">
    <cfRule type="duplicateValues" dxfId="97" priority="67"/>
    <cfRule type="duplicateValues" dxfId="96" priority="68"/>
  </conditionalFormatting>
  <conditionalFormatting sqref="N44">
    <cfRule type="duplicateValues" dxfId="95" priority="157"/>
    <cfRule type="duplicateValues" dxfId="94" priority="158"/>
  </conditionalFormatting>
  <conditionalFormatting sqref="O44">
    <cfRule type="duplicateValues" dxfId="93" priority="155"/>
    <cfRule type="duplicateValues" dxfId="92" priority="156"/>
  </conditionalFormatting>
  <conditionalFormatting sqref="N50">
    <cfRule type="duplicateValues" dxfId="91" priority="90"/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</conditionalFormatting>
  <conditionalFormatting sqref="N62">
    <cfRule type="duplicateValues" dxfId="84" priority="76"/>
    <cfRule type="duplicateValues" dxfId="83" priority="77"/>
    <cfRule type="duplicateValues" dxfId="82" priority="78"/>
    <cfRule type="duplicateValues" dxfId="81" priority="79"/>
    <cfRule type="duplicateValues" dxfId="80" priority="80"/>
    <cfRule type="duplicateValues" dxfId="79" priority="81"/>
    <cfRule type="duplicateValues" dxfId="78" priority="82"/>
  </conditionalFormatting>
  <conditionalFormatting sqref="N64">
    <cfRule type="duplicateValues" dxfId="77" priority="69"/>
    <cfRule type="duplicateValues" dxfId="76" priority="70"/>
    <cfRule type="duplicateValues" dxfId="75" priority="71"/>
    <cfRule type="duplicateValues" dxfId="74" priority="72"/>
    <cfRule type="duplicateValues" dxfId="73" priority="73"/>
    <cfRule type="duplicateValues" dxfId="72" priority="74"/>
    <cfRule type="duplicateValues" dxfId="71" priority="75"/>
  </conditionalFormatting>
  <conditionalFormatting sqref="N65">
    <cfRule type="duplicateValues" dxfId="70" priority="132"/>
    <cfRule type="duplicateValues" dxfId="69" priority="133"/>
  </conditionalFormatting>
  <conditionalFormatting sqref="K70">
    <cfRule type="duplicateValues" dxfId="68" priority="52"/>
  </conditionalFormatting>
  <conditionalFormatting sqref="L70">
    <cfRule type="duplicateValues" dxfId="67" priority="53"/>
  </conditionalFormatting>
  <conditionalFormatting sqref="N70">
    <cfRule type="duplicateValues" dxfId="66" priority="50"/>
    <cfRule type="duplicateValues" dxfId="65" priority="51"/>
  </conditionalFormatting>
  <conditionalFormatting sqref="N25:N26">
    <cfRule type="duplicateValues" dxfId="64" priority="125"/>
    <cfRule type="duplicateValues" dxfId="63" priority="126"/>
    <cfRule type="duplicateValues" dxfId="62" priority="127"/>
    <cfRule type="duplicateValues" dxfId="61" priority="128"/>
    <cfRule type="duplicateValues" dxfId="60" priority="129"/>
    <cfRule type="duplicateValues" dxfId="59" priority="130"/>
    <cfRule type="duplicateValues" dxfId="58" priority="131"/>
  </conditionalFormatting>
  <conditionalFormatting sqref="N40:N41">
    <cfRule type="duplicateValues" dxfId="57" priority="134"/>
  </conditionalFormatting>
  <conditionalFormatting sqref="N42:N43">
    <cfRule type="duplicateValues" dxfId="56" priority="104"/>
    <cfRule type="duplicateValues" dxfId="55" priority="105"/>
    <cfRule type="duplicateValues" dxfId="54" priority="106"/>
    <cfRule type="duplicateValues" dxfId="53" priority="107"/>
    <cfRule type="duplicateValues" dxfId="52" priority="108"/>
    <cfRule type="duplicateValues" dxfId="51" priority="109"/>
    <cfRule type="duplicateValues" dxfId="50" priority="110"/>
  </conditionalFormatting>
  <conditionalFormatting sqref="N45:N47">
    <cfRule type="duplicateValues" dxfId="49" priority="97"/>
    <cfRule type="duplicateValues" dxfId="48" priority="98"/>
    <cfRule type="duplicateValues" dxfId="47" priority="99"/>
    <cfRule type="duplicateValues" dxfId="46" priority="100"/>
    <cfRule type="duplicateValues" dxfId="45" priority="101"/>
    <cfRule type="duplicateValues" dxfId="44" priority="102"/>
    <cfRule type="duplicateValues" dxfId="43" priority="103"/>
  </conditionalFormatting>
  <conditionalFormatting sqref="N52:N53">
    <cfRule type="duplicateValues" dxfId="42" priority="83"/>
    <cfRule type="duplicateValues" dxfId="41" priority="84"/>
    <cfRule type="duplicateValues" dxfId="40" priority="85"/>
    <cfRule type="duplicateValues" dxfId="39" priority="86"/>
    <cfRule type="duplicateValues" dxfId="38" priority="87"/>
    <cfRule type="duplicateValues" dxfId="37" priority="88"/>
    <cfRule type="duplicateValues" dxfId="36" priority="89"/>
  </conditionalFormatting>
  <conditionalFormatting sqref="O20:O21">
    <cfRule type="duplicateValues" dxfId="35" priority="151"/>
  </conditionalFormatting>
  <conditionalFormatting sqref="N42:N43 N25:N26 N2:N5 N66:N69 N45:N64 N71:N74 N8:N22 N29:N39">
    <cfRule type="duplicateValues" dxfId="34" priority="159"/>
  </conditionalFormatting>
  <conditionalFormatting sqref="L71:L74 L3:M3 L5:M5 L8:M8 L10:M10 L9 L11:L69 M11:M74">
    <cfRule type="duplicateValues" dxfId="0" priority="161"/>
  </conditionalFormatting>
  <conditionalFormatting sqref="N10:N19">
    <cfRule type="duplicateValues" dxfId="33" priority="144"/>
    <cfRule type="duplicateValues" dxfId="32" priority="145"/>
    <cfRule type="duplicateValues" dxfId="31" priority="146"/>
    <cfRule type="duplicateValues" dxfId="30" priority="147"/>
    <cfRule type="duplicateValues" dxfId="29" priority="148"/>
    <cfRule type="duplicateValues" dxfId="28" priority="149"/>
    <cfRule type="duplicateValues" dxfId="27" priority="150"/>
  </conditionalFormatting>
  <conditionalFormatting sqref="O11:O13">
    <cfRule type="duplicateValues" dxfId="26" priority="152"/>
  </conditionalFormatting>
  <conditionalFormatting sqref="O25:O26 O14:O22">
    <cfRule type="duplicateValues" dxfId="25" priority="153"/>
  </conditionalFormatting>
  <conditionalFormatting sqref="N33:N38">
    <cfRule type="duplicateValues" dxfId="24" priority="111"/>
    <cfRule type="duplicateValues" dxfId="23" priority="112"/>
    <cfRule type="duplicateValues" dxfId="22" priority="113"/>
    <cfRule type="duplicateValues" dxfId="21" priority="114"/>
    <cfRule type="duplicateValues" dxfId="20" priority="115"/>
    <cfRule type="duplicateValues" dxfId="19" priority="116"/>
    <cfRule type="duplicateValues" dxfId="18" priority="117"/>
  </conditionalFormatting>
  <conditionalFormatting sqref="O42:O43 O34:O39">
    <cfRule type="duplicateValues" dxfId="17" priority="135"/>
  </conditionalFormatting>
  <conditionalFormatting sqref="K45:K69 K71:K74">
    <cfRule type="duplicateValues" dxfId="16" priority="160"/>
  </conditionalFormatting>
  <conditionalFormatting sqref="N66:N69 N45:N64 N71">
    <cfRule type="duplicateValues" dxfId="15" priority="154"/>
  </conditionalFormatting>
  <conditionalFormatting sqref="N29:N32">
    <cfRule type="duplicateValues" dxfId="14" priority="678"/>
    <cfRule type="duplicateValues" dxfId="13" priority="679"/>
    <cfRule type="duplicateValues" dxfId="12" priority="680"/>
    <cfRule type="duplicateValues" dxfId="11" priority="681"/>
    <cfRule type="duplicateValues" dxfId="10" priority="682"/>
    <cfRule type="duplicateValues" dxfId="9" priority="683"/>
    <cfRule type="duplicateValues" dxfId="8" priority="684"/>
  </conditionalFormatting>
  <conditionalFormatting sqref="N21:N22">
    <cfRule type="duplicateValues" dxfId="7" priority="685"/>
    <cfRule type="duplicateValues" dxfId="6" priority="686"/>
    <cfRule type="duplicateValues" dxfId="5" priority="687"/>
    <cfRule type="duplicateValues" dxfId="4" priority="688"/>
    <cfRule type="duplicateValues" dxfId="3" priority="689"/>
    <cfRule type="duplicateValues" dxfId="2" priority="690"/>
    <cfRule type="duplicateValues" dxfId="1" priority="691"/>
  </conditionalFormatting>
  <pageMargins left="0.70866141732283505" right="0.70866141732283505" top="0.74803149606299202" bottom="0.74803149606299202" header="0.31496062992126" footer="0.31496062992126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F1085-ED3B-4491-B0D8-0F3EEF9F3762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5</vt:i4>
      </vt:variant>
    </vt:vector>
  </HeadingPairs>
  <TitlesOfParts>
    <vt:vector size="11" baseType="lpstr">
      <vt:lpstr>主驾驶首页 </vt:lpstr>
      <vt:lpstr>大黄蜂驾驶员座椅总成</vt:lpstr>
      <vt:lpstr>副驾驶员首页 </vt:lpstr>
      <vt:lpstr>副驾驶员座椅总成</vt:lpstr>
      <vt:lpstr>中间座总成</vt:lpstr>
      <vt:lpstr>Sheet2</vt:lpstr>
      <vt:lpstr>'副驾驶员首页 '!Print_Area</vt:lpstr>
      <vt:lpstr>副驾驶员座椅总成!Print_Area</vt:lpstr>
      <vt:lpstr>'主驾驶首页 '!Print_Area</vt:lpstr>
      <vt:lpstr>大黄蜂驾驶员座椅总成!Print_Titles</vt:lpstr>
      <vt:lpstr>副驾驶员座椅总成!Print_Titles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2022-11-16T03:56:43Z</dcterms:modified>
</cp:coreProperties>
</file>