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L10" i="1"/>
  <c r="L9" i="1"/>
  <c r="L8" i="1"/>
  <c r="L7" i="1"/>
  <c r="L6" i="1"/>
  <c r="N13" i="1" l="1"/>
  <c r="N12" i="1"/>
  <c r="N11" i="1"/>
  <c r="N10" i="1"/>
  <c r="N9" i="1"/>
  <c r="N8" i="1"/>
  <c r="N7" i="1"/>
  <c r="M14" i="1"/>
  <c r="N14" i="1" s="1"/>
  <c r="N6" i="1"/>
  <c r="D14" i="1" l="1"/>
  <c r="P15" i="1" s="1"/>
</calcChain>
</file>

<file path=xl/sharedStrings.xml><?xml version="1.0" encoding="utf-8"?>
<sst xmlns="http://schemas.openxmlformats.org/spreadsheetml/2006/main" count="149" uniqueCount="48">
  <si>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</si>
  <si>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</si>
  <si>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</si>
  <si>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</si>
  <si>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</si>
  <si>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</si>
  <si>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</si>
  <si>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</si>
  <si>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</si>
  <si>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</si>
  <si>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</si>
  <si>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</si>
  <si>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</si>
  <si>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</si>
  <si>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</si>
  <si>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</si>
  <si>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</si>
  <si>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</si>
  <si>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</si>
  <si>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</si>
  <si>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</si>
  <si>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</si>
  <si>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</si>
  <si>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</si>
  <si>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</si>
  <si>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</si>
  <si>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</si>
  <si>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</si>
  <si>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</si>
  <si>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</si>
  <si>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</si>
  <si>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</si>
  <si>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</si>
  <si>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</si>
  <si>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</si>
  <si>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</si>
  <si>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</si>
  <si>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</si>
  <si>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</si>
  <si>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</si>
  <si>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</si>
  <si>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</si>
  <si>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</si>
  <si>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北京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</si>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</sst>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49999999999999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49999999999999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49999999999999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49999999999999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2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49999999999999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4" workbookViewId="0">
      <selection activeCell="M10" sqref="M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44813</v>
      </c>
      <c r="L2" s="52"/>
      <c r="M2" s="52"/>
      <c r="N2" s="52"/>
      <c r="O2" s="52"/>
      <c r="P2" s="52"/>
      <c r="Q2" s="52"/>
    </row>
    <row r="3" spans="1:19" ht="25" customHeight="1">
      <c r="B3" s="24" t="s">
        <v>4</v>
      </c>
      <c r="C3" s="25"/>
      <c r="D3" s="26"/>
      <c r="E3" s="24" t="s">
        <v>44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45</v>
      </c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>
        <v>9</v>
      </c>
      <c r="C6" s="10">
        <v>12</v>
      </c>
      <c r="D6" s="10"/>
      <c r="E6" s="10" t="s">
        <v>43</v>
      </c>
      <c r="F6" s="10">
        <v>9</v>
      </c>
      <c r="G6" s="10">
        <v>23</v>
      </c>
      <c r="H6" s="10"/>
      <c r="I6" s="10" t="s">
        <v>46</v>
      </c>
      <c r="J6" s="10"/>
      <c r="K6" s="10">
        <v>4</v>
      </c>
      <c r="L6" s="10">
        <f>97+105+40+40</f>
        <v>282</v>
      </c>
      <c r="M6" s="10">
        <v>11</v>
      </c>
      <c r="N6" s="10">
        <f t="shared" ref="N6:N14" si="0">M6*30</f>
        <v>330</v>
      </c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>
        <v>9</v>
      </c>
      <c r="C7" s="10">
        <v>25</v>
      </c>
      <c r="D7" s="10"/>
      <c r="E7" s="10" t="s">
        <v>43</v>
      </c>
      <c r="F7" s="10">
        <v>9</v>
      </c>
      <c r="G7" s="10">
        <v>29</v>
      </c>
      <c r="H7" s="10"/>
      <c r="I7" s="10" t="s">
        <v>46</v>
      </c>
      <c r="J7" s="10"/>
      <c r="K7" s="10">
        <v>2</v>
      </c>
      <c r="L7" s="10">
        <f>92+40</f>
        <v>132</v>
      </c>
      <c r="M7" s="10">
        <v>4</v>
      </c>
      <c r="N7" s="10">
        <f t="shared" si="0"/>
        <v>120</v>
      </c>
      <c r="O7" s="10" t="s">
        <v>24</v>
      </c>
      <c r="P7" s="10"/>
      <c r="Q7" s="10"/>
      <c r="R7" s="28"/>
    </row>
    <row r="8" spans="1:19" ht="20.149999999999999" customHeight="1">
      <c r="A8" s="29"/>
      <c r="B8" s="10">
        <v>10</v>
      </c>
      <c r="C8" s="10">
        <v>9</v>
      </c>
      <c r="D8" s="10"/>
      <c r="E8" s="10" t="s">
        <v>43</v>
      </c>
      <c r="F8" s="10">
        <v>10</v>
      </c>
      <c r="G8" s="10">
        <v>14</v>
      </c>
      <c r="H8" s="10"/>
      <c r="I8" s="10" t="s">
        <v>46</v>
      </c>
      <c r="J8" s="10"/>
      <c r="K8" s="10">
        <v>4</v>
      </c>
      <c r="L8" s="10">
        <f>101+105+40+40</f>
        <v>286</v>
      </c>
      <c r="M8" s="10">
        <v>6</v>
      </c>
      <c r="N8" s="10">
        <f t="shared" si="0"/>
        <v>180</v>
      </c>
      <c r="O8" s="10" t="s">
        <v>41</v>
      </c>
      <c r="P8" s="10"/>
      <c r="Q8" s="10">
        <f>(1+1+1+1+1+1+1+1+1)*60</f>
        <v>540</v>
      </c>
      <c r="R8" s="28"/>
    </row>
    <row r="9" spans="1:19" ht="20.149999999999999" customHeight="1">
      <c r="A9" s="29"/>
      <c r="B9" s="10">
        <v>10</v>
      </c>
      <c r="C9" s="10">
        <v>18</v>
      </c>
      <c r="D9" s="10"/>
      <c r="E9" s="10" t="s">
        <v>43</v>
      </c>
      <c r="F9" s="10">
        <v>10</v>
      </c>
      <c r="G9" s="10">
        <v>21</v>
      </c>
      <c r="H9" s="10"/>
      <c r="I9" s="10" t="s">
        <v>46</v>
      </c>
      <c r="J9" s="10"/>
      <c r="K9" s="10">
        <v>4</v>
      </c>
      <c r="L9" s="10">
        <f>105+101+40+40</f>
        <v>286</v>
      </c>
      <c r="M9" s="10">
        <v>4</v>
      </c>
      <c r="N9" s="10">
        <f t="shared" si="0"/>
        <v>120</v>
      </c>
      <c r="O9" s="10" t="s">
        <v>26</v>
      </c>
      <c r="P9" s="10"/>
      <c r="Q9" s="10"/>
      <c r="R9" s="28"/>
    </row>
    <row r="10" spans="1:19" ht="20.149999999999999" customHeight="1">
      <c r="A10" s="29"/>
      <c r="B10" s="10">
        <v>10</v>
      </c>
      <c r="C10" s="10">
        <v>25</v>
      </c>
      <c r="D10" s="10"/>
      <c r="E10" s="10" t="s">
        <v>43</v>
      </c>
      <c r="F10" s="10">
        <v>11</v>
      </c>
      <c r="G10" s="10">
        <v>6</v>
      </c>
      <c r="H10" s="10"/>
      <c r="I10" s="10" t="s">
        <v>46</v>
      </c>
      <c r="J10" s="10"/>
      <c r="K10" s="10">
        <v>1</v>
      </c>
      <c r="L10" s="10">
        <f>105+40</f>
        <v>145</v>
      </c>
      <c r="M10" s="10">
        <v>23</v>
      </c>
      <c r="N10" s="10">
        <f t="shared" si="0"/>
        <v>690</v>
      </c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O11" s="10"/>
      <c r="P11" s="10"/>
      <c r="Q11" s="10"/>
      <c r="R11" s="28"/>
    </row>
    <row r="12" spans="1:19" ht="20.149999999999999" customHeight="1">
      <c r="A12" s="2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8"/>
    </row>
    <row r="13" spans="1:19" ht="20.149999999999999" customHeight="1">
      <c r="A13" s="2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 t="s">
        <v>28</v>
      </c>
      <c r="P13" s="10"/>
      <c r="Q13" s="10"/>
      <c r="R13" s="28"/>
    </row>
    <row r="14" spans="1:19" ht="20.149999999999999" customHeight="1">
      <c r="A14" s="29"/>
      <c r="B14" s="16" t="s">
        <v>29</v>
      </c>
      <c r="C14" s="17"/>
      <c r="D14" s="50">
        <f>SUM(L6:L13)+N14+SUM(Q6:Q13)</f>
        <v>3111</v>
      </c>
      <c r="E14" s="50"/>
      <c r="F14" s="50"/>
      <c r="G14" s="50"/>
      <c r="H14" s="50"/>
      <c r="I14" s="50"/>
      <c r="J14" s="50"/>
      <c r="K14" s="51"/>
      <c r="L14" s="11"/>
      <c r="M14" s="11">
        <f>SUM(M6:M13)</f>
        <v>48</v>
      </c>
      <c r="N14" s="11">
        <f t="shared" si="0"/>
        <v>1440</v>
      </c>
      <c r="O14" s="11"/>
      <c r="P14" s="11"/>
      <c r="Q14" s="11"/>
    </row>
    <row r="15" spans="1:19" ht="20.149999999999999" customHeight="1">
      <c r="A15" s="29"/>
      <c r="B15" s="30" t="s">
        <v>30</v>
      </c>
      <c r="C15" s="31"/>
      <c r="D15" s="34" t="s">
        <v>47</v>
      </c>
      <c r="E15" s="23"/>
      <c r="F15" s="23"/>
      <c r="G15" s="23"/>
      <c r="H15" s="23"/>
      <c r="I15" s="23"/>
      <c r="J15" s="23"/>
      <c r="K15" s="35"/>
      <c r="L15" s="39" t="s">
        <v>32</v>
      </c>
      <c r="M15" s="48"/>
      <c r="N15" s="35"/>
      <c r="O15" s="8" t="s">
        <v>34</v>
      </c>
      <c r="P15" s="49">
        <f>D14-M15</f>
        <v>3111</v>
      </c>
      <c r="Q15" s="22"/>
    </row>
    <row r="16" spans="1:19" ht="20.149999999999999" customHeight="1">
      <c r="A16" s="29"/>
      <c r="B16" s="32"/>
      <c r="C16" s="33"/>
      <c r="D16" s="36"/>
      <c r="E16" s="37"/>
      <c r="F16" s="37"/>
      <c r="G16" s="37"/>
      <c r="H16" s="37"/>
      <c r="I16" s="37"/>
      <c r="J16" s="37"/>
      <c r="K16" s="38"/>
      <c r="L16" s="40"/>
      <c r="M16" s="36"/>
      <c r="N16" s="38"/>
      <c r="O16" s="8" t="s">
        <v>35</v>
      </c>
      <c r="P16" s="21" t="s">
        <v>33</v>
      </c>
      <c r="Q16" s="22"/>
      <c r="S16" t="s">
        <v>36</v>
      </c>
    </row>
    <row r="17" spans="1:17" ht="20.149999999999999" customHeight="1">
      <c r="A17" s="2"/>
      <c r="B17" s="23" t="s">
        <v>37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0.149999999999999" customHeight="1">
      <c r="A18" s="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4"/>
      <c r="M18" s="13"/>
      <c r="N18" s="13"/>
      <c r="O18" s="15"/>
      <c r="P18" s="13"/>
      <c r="Q18" s="13"/>
    </row>
    <row r="19" spans="1:17" ht="22" customHeight="1">
      <c r="A19" s="2"/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6"/>
      <c r="P19" s="4"/>
      <c r="Q19" s="4"/>
    </row>
    <row r="21" spans="1:17">
      <c r="O21" s="20"/>
    </row>
  </sheetData>
  <mergeCells count="25">
    <mergeCell ref="B17:Q17"/>
    <mergeCell ref="L15:L16"/>
    <mergeCell ref="D14:K14"/>
    <mergeCell ref="K2:Q2"/>
    <mergeCell ref="L3:M3"/>
    <mergeCell ref="N3:Q3"/>
    <mergeCell ref="M4:N4"/>
    <mergeCell ref="O4:Q4"/>
    <mergeCell ref="B1:Q1"/>
    <mergeCell ref="B2:C2"/>
    <mergeCell ref="D2:I2"/>
    <mergeCell ref="M15:N16"/>
    <mergeCell ref="P15:Q15"/>
    <mergeCell ref="P16:Q16"/>
    <mergeCell ref="B3:D3"/>
    <mergeCell ref="E3:K3"/>
    <mergeCell ref="J4:J5"/>
    <mergeCell ref="B4:E4"/>
    <mergeCell ref="F4:I4"/>
    <mergeCell ref="K4:L4"/>
    <mergeCell ref="A4:A6"/>
    <mergeCell ref="R5:R13"/>
    <mergeCell ref="A7:A16"/>
    <mergeCell ref="D15:K16"/>
    <mergeCell ref="B15:C16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2022-11-17T11:12:15Z</dcterms:modified>
</cp:coreProperties>
</file>