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A857397-3CF2-4314-9D5D-620FE758E07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汇总 -22年未签订" sheetId="2" r:id="rId1"/>
    <sheet name="Sheet1" sheetId="1" r:id="rId2"/>
  </sheets>
  <externalReferences>
    <externalReference r:id="rId3"/>
  </externalReferences>
  <definedNames>
    <definedName name="_xlnm._FilterDatabase" localSheetId="0" hidden="1">'中盛汇总 -22年未签订'!$A$8:$WVQ$140</definedName>
    <definedName name="_xlnm.Print_Area" localSheetId="0">'中盛汇总 -22年未签订'!$A$1:$L$152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0" i="2" l="1"/>
  <c r="O140" i="2"/>
  <c r="K140" i="2"/>
  <c r="P139" i="2"/>
  <c r="O139" i="2"/>
  <c r="K139" i="2"/>
  <c r="P138" i="2"/>
  <c r="O138" i="2"/>
  <c r="K138" i="2"/>
  <c r="P137" i="2"/>
  <c r="O137" i="2"/>
  <c r="K137" i="2"/>
  <c r="P136" i="2"/>
  <c r="O136" i="2"/>
  <c r="K136" i="2"/>
  <c r="P135" i="2"/>
  <c r="O135" i="2"/>
  <c r="K135" i="2"/>
  <c r="P134" i="2"/>
  <c r="O134" i="2"/>
  <c r="K134" i="2"/>
  <c r="P133" i="2"/>
  <c r="O133" i="2"/>
  <c r="K133" i="2"/>
  <c r="P132" i="2"/>
  <c r="O132" i="2"/>
  <c r="K132" i="2"/>
  <c r="P131" i="2"/>
  <c r="O131" i="2"/>
  <c r="K131" i="2"/>
  <c r="P130" i="2"/>
  <c r="O130" i="2"/>
  <c r="K130" i="2"/>
  <c r="P129" i="2"/>
  <c r="O129" i="2"/>
  <c r="K129" i="2"/>
  <c r="P128" i="2"/>
  <c r="O128" i="2"/>
  <c r="K128" i="2"/>
  <c r="P127" i="2"/>
  <c r="O127" i="2"/>
  <c r="K127" i="2"/>
  <c r="P126" i="2"/>
  <c r="O126" i="2"/>
  <c r="K126" i="2"/>
  <c r="P125" i="2"/>
  <c r="O125" i="2"/>
  <c r="K125" i="2"/>
  <c r="P124" i="2"/>
  <c r="O124" i="2"/>
  <c r="K124" i="2"/>
  <c r="P123" i="2"/>
  <c r="O123" i="2"/>
  <c r="K123" i="2"/>
  <c r="P122" i="2"/>
  <c r="O122" i="2"/>
  <c r="K122" i="2"/>
  <c r="P121" i="2"/>
  <c r="O121" i="2"/>
  <c r="K121" i="2"/>
  <c r="P120" i="2"/>
  <c r="O120" i="2"/>
  <c r="K120" i="2"/>
  <c r="P119" i="2"/>
  <c r="O119" i="2"/>
  <c r="K119" i="2"/>
  <c r="P118" i="2"/>
  <c r="O118" i="2"/>
  <c r="K118" i="2"/>
  <c r="P117" i="2"/>
  <c r="O117" i="2"/>
  <c r="K117" i="2"/>
  <c r="P116" i="2"/>
  <c r="O116" i="2"/>
  <c r="K116" i="2"/>
  <c r="P115" i="2"/>
  <c r="O115" i="2"/>
  <c r="K115" i="2"/>
  <c r="P114" i="2"/>
  <c r="O114" i="2"/>
  <c r="K114" i="2"/>
  <c r="P113" i="2"/>
  <c r="O113" i="2"/>
  <c r="K113" i="2"/>
  <c r="P112" i="2"/>
  <c r="O112" i="2"/>
  <c r="K112" i="2"/>
  <c r="P111" i="2"/>
  <c r="O111" i="2"/>
  <c r="K111" i="2"/>
  <c r="P110" i="2"/>
  <c r="O110" i="2"/>
  <c r="K110" i="2"/>
  <c r="P109" i="2"/>
  <c r="O109" i="2"/>
  <c r="K109" i="2"/>
  <c r="P108" i="2"/>
  <c r="O108" i="2"/>
  <c r="K108" i="2"/>
  <c r="P107" i="2"/>
  <c r="O107" i="2"/>
  <c r="K107" i="2"/>
  <c r="P106" i="2"/>
  <c r="O106" i="2"/>
  <c r="K106" i="2"/>
  <c r="P105" i="2"/>
  <c r="O105" i="2"/>
  <c r="K105" i="2"/>
  <c r="P104" i="2"/>
  <c r="O104" i="2"/>
  <c r="K104" i="2"/>
  <c r="P103" i="2"/>
  <c r="O103" i="2"/>
  <c r="K103" i="2"/>
  <c r="P102" i="2"/>
  <c r="O102" i="2"/>
  <c r="K102" i="2"/>
  <c r="P101" i="2"/>
  <c r="O101" i="2"/>
  <c r="K101" i="2"/>
  <c r="P100" i="2"/>
  <c r="O100" i="2"/>
  <c r="K100" i="2"/>
  <c r="P99" i="2"/>
  <c r="O99" i="2"/>
  <c r="K99" i="2"/>
  <c r="P98" i="2"/>
  <c r="O98" i="2"/>
  <c r="K98" i="2"/>
  <c r="P97" i="2"/>
  <c r="O97" i="2"/>
  <c r="K97" i="2"/>
  <c r="P96" i="2"/>
  <c r="O96" i="2"/>
  <c r="K96" i="2"/>
  <c r="P95" i="2"/>
  <c r="O95" i="2"/>
  <c r="K95" i="2"/>
  <c r="P94" i="2"/>
  <c r="O94" i="2"/>
  <c r="K94" i="2"/>
  <c r="P93" i="2"/>
  <c r="O93" i="2"/>
  <c r="K93" i="2"/>
  <c r="P92" i="2"/>
  <c r="O92" i="2"/>
  <c r="K92" i="2"/>
  <c r="P91" i="2"/>
  <c r="O91" i="2"/>
  <c r="K91" i="2"/>
  <c r="P90" i="2"/>
  <c r="O90" i="2"/>
  <c r="K90" i="2"/>
  <c r="P89" i="2"/>
  <c r="O89" i="2"/>
  <c r="K89" i="2"/>
  <c r="P88" i="2"/>
  <c r="O88" i="2"/>
  <c r="K88" i="2"/>
  <c r="P87" i="2"/>
  <c r="O87" i="2"/>
  <c r="K87" i="2"/>
  <c r="P86" i="2"/>
  <c r="O86" i="2"/>
  <c r="K86" i="2"/>
  <c r="P85" i="2"/>
  <c r="O85" i="2"/>
  <c r="K85" i="2"/>
  <c r="P84" i="2"/>
  <c r="O84" i="2"/>
  <c r="K84" i="2"/>
  <c r="P83" i="2"/>
  <c r="O83" i="2"/>
  <c r="K83" i="2"/>
  <c r="P82" i="2"/>
  <c r="O82" i="2"/>
  <c r="K82" i="2"/>
  <c r="P81" i="2"/>
  <c r="O81" i="2"/>
  <c r="K81" i="2"/>
  <c r="P80" i="2"/>
  <c r="O80" i="2"/>
  <c r="K80" i="2"/>
  <c r="P79" i="2"/>
  <c r="O79" i="2"/>
  <c r="K79" i="2"/>
  <c r="P78" i="2"/>
  <c r="O78" i="2"/>
  <c r="K78" i="2"/>
  <c r="P77" i="2"/>
  <c r="O77" i="2"/>
  <c r="K77" i="2"/>
  <c r="P76" i="2"/>
  <c r="O76" i="2"/>
  <c r="K76" i="2"/>
  <c r="P75" i="2"/>
  <c r="O75" i="2"/>
  <c r="K75" i="2"/>
  <c r="P74" i="2"/>
  <c r="O74" i="2"/>
  <c r="K74" i="2"/>
  <c r="P73" i="2"/>
  <c r="O73" i="2"/>
  <c r="K73" i="2"/>
  <c r="P72" i="2"/>
  <c r="O72" i="2"/>
  <c r="K72" i="2"/>
  <c r="P71" i="2"/>
  <c r="O71" i="2"/>
  <c r="K71" i="2"/>
  <c r="P70" i="2"/>
  <c r="O70" i="2"/>
  <c r="K70" i="2"/>
  <c r="P69" i="2"/>
  <c r="O69" i="2"/>
  <c r="K69" i="2"/>
  <c r="P68" i="2"/>
  <c r="O68" i="2"/>
  <c r="K68" i="2"/>
  <c r="P67" i="2"/>
  <c r="O67" i="2"/>
  <c r="K67" i="2"/>
  <c r="P66" i="2"/>
  <c r="O66" i="2"/>
  <c r="K66" i="2"/>
  <c r="P65" i="2"/>
  <c r="O65" i="2"/>
  <c r="K65" i="2"/>
  <c r="P64" i="2"/>
  <c r="O64" i="2"/>
  <c r="K64" i="2"/>
  <c r="P63" i="2"/>
  <c r="O63" i="2"/>
  <c r="K63" i="2"/>
  <c r="P62" i="2"/>
  <c r="O62" i="2"/>
  <c r="K62" i="2"/>
  <c r="P61" i="2"/>
  <c r="O61" i="2"/>
  <c r="K61" i="2"/>
  <c r="P60" i="2"/>
  <c r="O60" i="2"/>
  <c r="K60" i="2"/>
  <c r="P59" i="2"/>
  <c r="O59" i="2"/>
  <c r="K59" i="2"/>
  <c r="P58" i="2"/>
  <c r="O58" i="2"/>
  <c r="K58" i="2"/>
  <c r="P57" i="2"/>
  <c r="O57" i="2"/>
  <c r="K57" i="2"/>
  <c r="P56" i="2"/>
  <c r="O56" i="2"/>
  <c r="K56" i="2"/>
  <c r="P55" i="2"/>
  <c r="O55" i="2"/>
  <c r="K55" i="2"/>
  <c r="P54" i="2"/>
  <c r="O54" i="2"/>
  <c r="K54" i="2"/>
  <c r="P53" i="2"/>
  <c r="O53" i="2"/>
  <c r="K53" i="2"/>
  <c r="P52" i="2"/>
  <c r="O52" i="2"/>
  <c r="K52" i="2"/>
  <c r="P51" i="2"/>
  <c r="O51" i="2"/>
  <c r="K51" i="2"/>
  <c r="P50" i="2"/>
  <c r="O50" i="2"/>
  <c r="K50" i="2"/>
  <c r="P49" i="2"/>
  <c r="O49" i="2"/>
  <c r="K49" i="2"/>
  <c r="P48" i="2"/>
  <c r="O48" i="2"/>
  <c r="K48" i="2"/>
  <c r="P47" i="2"/>
  <c r="O47" i="2"/>
  <c r="K47" i="2"/>
  <c r="P46" i="2"/>
  <c r="O46" i="2"/>
  <c r="K46" i="2"/>
  <c r="P45" i="2"/>
  <c r="O45" i="2"/>
  <c r="K45" i="2"/>
  <c r="P44" i="2"/>
  <c r="O44" i="2"/>
  <c r="K44" i="2"/>
  <c r="P43" i="2"/>
  <c r="O43" i="2"/>
  <c r="K43" i="2"/>
  <c r="P42" i="2"/>
  <c r="O42" i="2"/>
  <c r="K42" i="2"/>
  <c r="P41" i="2"/>
  <c r="O41" i="2"/>
  <c r="K41" i="2"/>
  <c r="P40" i="2"/>
  <c r="O40" i="2"/>
  <c r="K40" i="2"/>
  <c r="P39" i="2"/>
  <c r="O39" i="2"/>
  <c r="K39" i="2"/>
  <c r="P38" i="2"/>
  <c r="O38" i="2"/>
  <c r="K38" i="2"/>
  <c r="P37" i="2"/>
  <c r="O37" i="2"/>
  <c r="K37" i="2"/>
  <c r="P36" i="2"/>
  <c r="O36" i="2"/>
  <c r="K36" i="2"/>
  <c r="P35" i="2"/>
  <c r="O35" i="2"/>
  <c r="K35" i="2"/>
  <c r="P34" i="2"/>
  <c r="O34" i="2"/>
  <c r="K34" i="2"/>
  <c r="P33" i="2"/>
  <c r="O33" i="2"/>
  <c r="K33" i="2"/>
  <c r="P32" i="2"/>
  <c r="O32" i="2"/>
  <c r="K32" i="2"/>
  <c r="P31" i="2"/>
  <c r="O31" i="2"/>
  <c r="K31" i="2"/>
  <c r="P30" i="2"/>
  <c r="O30" i="2"/>
  <c r="K30" i="2"/>
  <c r="P29" i="2"/>
  <c r="O29" i="2"/>
  <c r="K29" i="2"/>
  <c r="P28" i="2"/>
  <c r="O28" i="2"/>
  <c r="K28" i="2"/>
  <c r="P27" i="2"/>
  <c r="O27" i="2"/>
  <c r="K27" i="2"/>
  <c r="P26" i="2"/>
  <c r="O26" i="2"/>
  <c r="K26" i="2"/>
  <c r="P25" i="2"/>
  <c r="O25" i="2"/>
  <c r="K25" i="2"/>
  <c r="P24" i="2"/>
  <c r="O24" i="2"/>
  <c r="K24" i="2"/>
  <c r="P23" i="2"/>
  <c r="O23" i="2"/>
  <c r="K23" i="2"/>
  <c r="P22" i="2"/>
  <c r="O22" i="2"/>
  <c r="K22" i="2"/>
  <c r="P21" i="2"/>
  <c r="O21" i="2"/>
  <c r="K21" i="2"/>
  <c r="P20" i="2"/>
  <c r="O20" i="2"/>
  <c r="K20" i="2"/>
  <c r="P19" i="2"/>
  <c r="O19" i="2"/>
  <c r="K19" i="2"/>
  <c r="P18" i="2"/>
  <c r="O18" i="2"/>
  <c r="K18" i="2"/>
  <c r="P17" i="2"/>
  <c r="O17" i="2"/>
  <c r="K17" i="2"/>
  <c r="P16" i="2"/>
  <c r="O16" i="2"/>
  <c r="K16" i="2"/>
  <c r="P15" i="2"/>
  <c r="O15" i="2"/>
  <c r="K15" i="2"/>
  <c r="P14" i="2"/>
  <c r="O14" i="2"/>
  <c r="K14" i="2"/>
  <c r="P13" i="2"/>
  <c r="O13" i="2"/>
  <c r="K13" i="2"/>
  <c r="P12" i="2"/>
  <c r="O12" i="2"/>
  <c r="K12" i="2"/>
  <c r="P11" i="2"/>
  <c r="O11" i="2"/>
  <c r="K11" i="2"/>
  <c r="P10" i="2"/>
  <c r="O10" i="2"/>
  <c r="K10" i="2"/>
  <c r="P9" i="2"/>
  <c r="O9" i="2"/>
  <c r="K9" i="2"/>
</calcChain>
</file>

<file path=xl/sharedStrings.xml><?xml version="1.0" encoding="utf-8"?>
<sst xmlns="http://schemas.openxmlformats.org/spreadsheetml/2006/main" count="825" uniqueCount="295">
  <si>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</si>
  <si>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</si>
  <si>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</si>
  <si>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</si>
  <si>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</si>
  <si>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</si>
  <si>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</si>
  <si>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</si>
  <si>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</si>
  <si>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  <phoneticPr fontId="5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</si>
  <si>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</si>
  <si>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</si>
  <si>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</si>
  <si>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</si>
  <si>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</si>
  <si>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</si>
  <si>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</si>
  <si>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</si>
  <si>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</si>
  <si>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BSP0000058</t>
    <phoneticPr fontId="5" type="noConversion"/>
  </si>
  <si>
    <t>奥铃弹簧</t>
    <phoneticPr fontId="5" type="noConversion"/>
  </si>
  <si>
    <t>不涉及</t>
    <phoneticPr fontId="5" type="noConversion"/>
  </si>
  <si>
    <t>未签订</t>
    <phoneticPr fontId="5" type="noConversion"/>
  </si>
  <si>
    <t>BSP0000059</t>
  </si>
  <si>
    <t>仿丰田弹簧</t>
  </si>
  <si>
    <t>BSP0000060</t>
  </si>
  <si>
    <t>欧曼重卡弹簧</t>
  </si>
  <si>
    <t>BSP0000062</t>
  </si>
  <si>
    <t>1780弹簧</t>
  </si>
  <si>
    <t>BSP0000063</t>
  </si>
  <si>
    <t>捷运弹簧</t>
  </si>
  <si>
    <t>BSP0000064</t>
  </si>
  <si>
    <t>豪泺Φ6弹簧</t>
  </si>
  <si>
    <t>BSP0000065</t>
  </si>
  <si>
    <t>豪泺Φ5弹簧</t>
  </si>
  <si>
    <t>BSP0000066</t>
  </si>
  <si>
    <t>新时代弹簧</t>
  </si>
  <si>
    <t>BSP0000067</t>
  </si>
  <si>
    <t>1780弹簧（新）</t>
  </si>
  <si>
    <t>BSP0000069</t>
  </si>
  <si>
    <t>6486弹簧</t>
  </si>
  <si>
    <t>BSP0000019</t>
  </si>
  <si>
    <t>ETX镜座档位弹簧</t>
  </si>
  <si>
    <t>BSP0000014</t>
  </si>
  <si>
    <t>重卡弹簧</t>
  </si>
  <si>
    <t>BSP0000029</t>
  </si>
  <si>
    <t>曼项目前下镜弹簧</t>
  </si>
  <si>
    <t>BSP0000020</t>
  </si>
  <si>
    <t>M50N弹簧</t>
  </si>
  <si>
    <t>BSP0000021</t>
  </si>
  <si>
    <t>J6K弹簧</t>
  </si>
  <si>
    <t>REM0001010</t>
  </si>
  <si>
    <t>ETX改型弹簧</t>
  </si>
  <si>
    <t>BSP0000013</t>
  </si>
  <si>
    <t>1041弹簧</t>
  </si>
  <si>
    <t>BSP0000016</t>
  </si>
  <si>
    <t>M20弹簧</t>
  </si>
  <si>
    <t>BSP0000099</t>
  </si>
  <si>
    <t>奥威弹簧</t>
  </si>
  <si>
    <t>BSP0000100</t>
  </si>
  <si>
    <t>豪泺弹簧</t>
  </si>
  <si>
    <t>BSP0000052</t>
  </si>
  <si>
    <t>减震器弹簧（新）</t>
  </si>
  <si>
    <t>BSP0000051</t>
  </si>
  <si>
    <t>φ8减震弹簧(L3000专用)</t>
  </si>
  <si>
    <t>BSP0000079</t>
  </si>
  <si>
    <t>欧马克司机背左舵蛇簧φ3.5</t>
  </si>
  <si>
    <t>BSP0000085</t>
  </si>
  <si>
    <t>φ3.5欧马克背上部S形弹簧</t>
  </si>
  <si>
    <t>BSP0000050</t>
  </si>
  <si>
    <t>升降器大拉簧</t>
  </si>
  <si>
    <t>BSP0000049</t>
  </si>
  <si>
    <t>齿板拉簧</t>
  </si>
  <si>
    <t>BSP0000048</t>
  </si>
  <si>
    <t>手柄拉簧</t>
  </si>
  <si>
    <t>BSP0000043</t>
  </si>
  <si>
    <t>H4仰角回位拉簧</t>
  </si>
  <si>
    <t>BSP0000042</t>
  </si>
  <si>
    <t>H3拉簧 2.0</t>
  </si>
  <si>
    <t>SCS0004754</t>
  </si>
  <si>
    <t>三排座垫骨架支撑钢丝</t>
  </si>
  <si>
    <t>SCS0004751</t>
  </si>
  <si>
    <t>三排座椅靠背下支撑钢丝</t>
  </si>
  <si>
    <t>SCS0004750</t>
  </si>
  <si>
    <t>三排座椅靠背上支撑钢丝</t>
  </si>
  <si>
    <t>SCS0004680</t>
  </si>
  <si>
    <t>六分靠背横支撑框线2</t>
  </si>
  <si>
    <t>SCS0004679</t>
  </si>
  <si>
    <t>六分靠背竖支撑框线</t>
  </si>
  <si>
    <t>SCS0004666</t>
  </si>
  <si>
    <t>三排拉带支架</t>
  </si>
  <si>
    <t>BSP0000036</t>
  </si>
  <si>
    <t>前翻弹簧</t>
  </si>
  <si>
    <t>SCS0005279</t>
  </si>
  <si>
    <t>靠背铰链弹簧（压紧弹簧C50-2395595）</t>
  </si>
  <si>
    <t>SCS0005280</t>
  </si>
  <si>
    <t>靠背钢丝Φ5（钢丝件C50-2386115）四分</t>
  </si>
  <si>
    <t>SCS0005281</t>
  </si>
  <si>
    <t>靠背钢丝（01）Φ5（钢丝件C50-2386128）六分</t>
  </si>
  <si>
    <t>SCS0005282</t>
  </si>
  <si>
    <t>垂直靠背钢丝Φ5（钢丝件C50-2403160）共用</t>
  </si>
  <si>
    <t>BSP0000035</t>
  </si>
  <si>
    <t>H4A小拉簧新</t>
  </si>
  <si>
    <t>SHT0002251</t>
  </si>
  <si>
    <t>靠背发泡支撑钢丝6.0</t>
  </si>
  <si>
    <t>SHT0002060</t>
  </si>
  <si>
    <t>支撑框线8.0</t>
  </si>
  <si>
    <t>SCS0004566</t>
  </si>
  <si>
    <t>扭力簧</t>
  </si>
  <si>
    <t>SCS0004565</t>
  </si>
  <si>
    <t>S簧限位钢丝</t>
  </si>
  <si>
    <t>SCS0004564</t>
  </si>
  <si>
    <t>背面套成型钢丝左</t>
  </si>
  <si>
    <t>SCS0004563</t>
  </si>
  <si>
    <t>背面套成型钢丝右</t>
  </si>
  <si>
    <t>SCS0004562</t>
  </si>
  <si>
    <t>主驾右侧侧翼支撑钢丝</t>
  </si>
  <si>
    <t>SCS0004561</t>
  </si>
  <si>
    <t>副驾左侧侧翼支撑钢丝</t>
  </si>
  <si>
    <t>SCS0004560</t>
  </si>
  <si>
    <t>座垫合棉支撑钢丝</t>
  </si>
  <si>
    <t>SCS0004505</t>
  </si>
  <si>
    <t>C32B表皮固定钢丝AB焊接总成</t>
  </si>
  <si>
    <t>SCS0004425</t>
  </si>
  <si>
    <t>B40L左座椅背泡棉支撑钢丝</t>
  </si>
  <si>
    <t>SCS0004424</t>
  </si>
  <si>
    <t>B40L六分座垫外侧儿童座椅挂钩</t>
  </si>
  <si>
    <t>SCS0004423</t>
  </si>
  <si>
    <t>B40L六分座垫内侧儿童座椅挂钩</t>
  </si>
  <si>
    <t>SCS0004422</t>
  </si>
  <si>
    <t>B40L座垫儿童座椅上挂钩</t>
  </si>
  <si>
    <t>SCS0004421</t>
  </si>
  <si>
    <t>B40L左座椅座泡棉侧支撑钢丝(新)</t>
  </si>
  <si>
    <t>SCS0004420</t>
  </si>
  <si>
    <t>B40L左座椅座泡棉前支撑钢丝</t>
  </si>
  <si>
    <t>SCS0004419</t>
  </si>
  <si>
    <t>B40L座垫泡棉前加强支撑钢丝</t>
  </si>
  <si>
    <t>SCS0004418</t>
  </si>
  <si>
    <t>B40L右座椅背泡棉支撑钢丝</t>
  </si>
  <si>
    <t>SCS0004417</t>
  </si>
  <si>
    <t>B40L四分座垫外侧儿童座椅挂钩</t>
  </si>
  <si>
    <t>SCS0004416</t>
  </si>
  <si>
    <t>B40L四分座垫内侧儿童座椅挂钩</t>
  </si>
  <si>
    <t>SCS0004415</t>
  </si>
  <si>
    <t>B40L右座椅侧翼下支撑钢丝（新）</t>
  </si>
  <si>
    <t>SCS0004414</t>
  </si>
  <si>
    <t>B40L右座椅座垫前支撑钢丝</t>
  </si>
  <si>
    <t>SCS0004412</t>
  </si>
  <si>
    <t>B40L右座椅靠背泡棉支撑钢丝组合</t>
  </si>
  <si>
    <t>SHT0000990</t>
  </si>
  <si>
    <t>M4罩壳固定框线</t>
  </si>
  <si>
    <t>M3000左后固定罩壳钢丝支架</t>
  </si>
  <si>
    <t>SHT0000986</t>
  </si>
  <si>
    <t>M3000右侧固定罩壳钢丝支架</t>
  </si>
  <si>
    <t>M3000左前固定罩壳钢丝支架</t>
  </si>
  <si>
    <t>BSP0000078</t>
  </si>
  <si>
    <t>X3000仰角调节机构扭簧</t>
  </si>
  <si>
    <t>BSP0000077</t>
  </si>
  <si>
    <t>X3000回位簧</t>
  </si>
  <si>
    <t>BSP0000088</t>
  </si>
  <si>
    <t>A平台靠背复位卷簧</t>
  </si>
  <si>
    <t>SCS0005790</t>
  </si>
  <si>
    <t>A平台扭力杆</t>
  </si>
  <si>
    <t>SHT0001935</t>
  </si>
  <si>
    <t>ECAS侧翼上安装钢丝</t>
  </si>
  <si>
    <t>SCS0005992</t>
  </si>
  <si>
    <t>P203主驾罩壳固定钢丝焊接总成</t>
  </si>
  <si>
    <t>SCS0006013</t>
  </si>
  <si>
    <t>P203副驾罩壳固定钢丝焊接总成</t>
  </si>
  <si>
    <t>SCS0005995</t>
  </si>
  <si>
    <t>P203座垫面套固定钢丝</t>
  </si>
  <si>
    <t>SCS0005996</t>
  </si>
  <si>
    <t>P203座垫支撑钢丝A</t>
  </si>
  <si>
    <t>SCS0005997</t>
  </si>
  <si>
    <t>P203座垫面套钢丝B</t>
  </si>
  <si>
    <t>BSP0000089</t>
  </si>
  <si>
    <t>P203调角手柄复位簧</t>
  </si>
  <si>
    <t>SCS0004312</t>
  </si>
  <si>
    <t>C50靠背预埋钢丝</t>
  </si>
  <si>
    <t>SCS0004313</t>
  </si>
  <si>
    <t>C50三人座预埋钢丝A</t>
  </si>
  <si>
    <t>SCS0004314</t>
  </si>
  <si>
    <t>C50三人座预埋钢丝B</t>
  </si>
  <si>
    <t>SCS0004315</t>
  </si>
  <si>
    <t>B40中改钢丝</t>
  </si>
  <si>
    <t>SCS0004321</t>
  </si>
  <si>
    <t>SCS0004325</t>
  </si>
  <si>
    <t>C50EB加厚钢丝座</t>
  </si>
  <si>
    <t>SLT0001680</t>
  </si>
  <si>
    <t>M31RB主驾支撑杆</t>
  </si>
  <si>
    <t>SLT0001679</t>
  </si>
  <si>
    <t>M31RB副驾支撑杆</t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</si>
  <si>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</si>
  <si>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</si>
  <si>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</si>
  <si>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</si>
  <si>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</si>
  <si>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</si>
  <si>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</si>
  <si>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</si>
  <si>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</si>
  <si>
    <t>气管防护短弹簧</t>
  </si>
  <si>
    <t>SHT0010520</t>
  </si>
  <si>
    <t>变阻尼弹簧</t>
  </si>
  <si>
    <t>BSP0000033</t>
  </si>
  <si>
    <t>北汽B40后排扣手弹簧</t>
  </si>
  <si>
    <t>SLT0002564</t>
  </si>
  <si>
    <t>J6F驾驶员焊接总成-AA95</t>
  </si>
  <si>
    <t>SLT0002562</t>
    <phoneticPr fontId="5" type="noConversion"/>
  </si>
  <si>
    <t>J6F驾驶员头枕加强钢丝</t>
    <phoneticPr fontId="5" type="noConversion"/>
  </si>
  <si>
    <t>02.03.55.007</t>
    <phoneticPr fontId="5" type="noConversion"/>
  </si>
  <si>
    <t>SLT0002562</t>
  </si>
  <si>
    <t>J6F头枕支撑杆</t>
  </si>
  <si>
    <t>02.03.27.083</t>
    <phoneticPr fontId="5" type="noConversion"/>
  </si>
  <si>
    <t>SLT0002556</t>
  </si>
  <si>
    <t>J6F右侧钢丝</t>
  </si>
  <si>
    <t>BSP0000046</t>
  </si>
  <si>
    <t>F3000拉簧</t>
  </si>
  <si>
    <t>SHT0010078</t>
  </si>
  <si>
    <t>H6连动杆支撑钢丝焊接总成</t>
  </si>
  <si>
    <t>SHT00101418</t>
  </si>
  <si>
    <t>H6安全带上支撑钢丝(副司机)</t>
  </si>
  <si>
    <t>J6F副驾驶员座椅坐垫骨架总成</t>
    <phoneticPr fontId="5" type="noConversion"/>
  </si>
  <si>
    <t>6903120X2001A</t>
    <phoneticPr fontId="5" type="noConversion"/>
  </si>
  <si>
    <t>BSP0000003</t>
  </si>
  <si>
    <t>C35DB低配弹簧</t>
  </si>
  <si>
    <t>SLT0002705</t>
  </si>
  <si>
    <t>欧马可窄车大背钢丝 400mm</t>
  </si>
  <si>
    <t>SLT0002706</t>
  </si>
  <si>
    <t>欧马可窄车大背头枕钢丝 112mm</t>
  </si>
  <si>
    <t>SLT0002707</t>
  </si>
  <si>
    <t>欧马可宽车大背钢丝 440mm</t>
  </si>
  <si>
    <t>SLT0002708</t>
  </si>
  <si>
    <t>欧马可宽车大背头枕钢丝 155mm</t>
  </si>
  <si>
    <t>SLT0002709</t>
  </si>
  <si>
    <t>欧马可司机背钢丝 398mm</t>
  </si>
  <si>
    <t>SLT0002710</t>
  </si>
  <si>
    <t>欧马可司机背头枕钢丝 107mm</t>
  </si>
  <si>
    <t>SCS0004413</t>
  </si>
  <si>
    <t>B40L左座椅靠背泡棉支撑钢丝组合（新）</t>
  </si>
  <si>
    <t>SCS0007084</t>
  </si>
  <si>
    <t>B40L中改加强板钢丝</t>
  </si>
  <si>
    <t>SLT0002496</t>
  </si>
  <si>
    <t>J6F副驾驶员座垫内嵌钢丝1</t>
  </si>
  <si>
    <t>SCS0010791</t>
  </si>
  <si>
    <t>B40L中改六分座钢丝焊接总成SCS0010791</t>
  </si>
  <si>
    <t>SCS0010792</t>
  </si>
  <si>
    <t>B40L中改四分座钢丝焊接总成SCS0010792</t>
  </si>
  <si>
    <t>BSP0000106</t>
  </si>
  <si>
    <t>2.5拉簧</t>
  </si>
  <si>
    <t>BSP0000097</t>
  </si>
  <si>
    <t>BWL7500扭簧</t>
  </si>
  <si>
    <t>REM0010272</t>
  </si>
  <si>
    <t>T5G上安装座弹簧</t>
  </si>
  <si>
    <t>SLT0002667</t>
  </si>
  <si>
    <t>J6F驾驶员靠背支撑钢丝E</t>
  </si>
  <si>
    <t>SCS0005428</t>
  </si>
  <si>
    <t>P203座垫悬簧总成6801205*1006A</t>
  </si>
  <si>
    <t>SLT0002501</t>
  </si>
  <si>
    <t>副驾驶员座椅坐垫骨架总成</t>
  </si>
  <si>
    <t>SLT0010647</t>
  </si>
  <si>
    <t>副驾靠背横支撑钢丝焊接总成</t>
  </si>
  <si>
    <t>SLT0010602</t>
  </si>
  <si>
    <t>副驾靠背侧翼支撑钢丝</t>
  </si>
  <si>
    <t>SLT0010614</t>
  </si>
  <si>
    <t>副驾座垫骨架总成</t>
  </si>
  <si>
    <t>SLT0010242</t>
  </si>
  <si>
    <t>驾驶员右侧侧翼支撑钢丝</t>
  </si>
  <si>
    <t>SLT0010674</t>
  </si>
  <si>
    <t>左侧护板固定钢丝焊接总成</t>
  </si>
  <si>
    <t>SLT0010678</t>
  </si>
  <si>
    <t>左侧护板下固定钢丝</t>
  </si>
  <si>
    <t>SLT0000102</t>
  </si>
  <si>
    <t>靠背卡面钢丝1</t>
  </si>
  <si>
    <t>SLT0001123</t>
  </si>
  <si>
    <t>1995驾驶座钢丝</t>
  </si>
  <si>
    <t>SLT0000060</t>
  </si>
  <si>
    <t>靠背卡面钢丝4</t>
  </si>
  <si>
    <t>SLT0000103</t>
  </si>
  <si>
    <t>1995副驾驶座钢丝</t>
  </si>
  <si>
    <t>SHT0012062</t>
  </si>
  <si>
    <t>升降解锁总成安装簧</t>
  </si>
  <si>
    <t>SLT0010628</t>
  </si>
  <si>
    <t>统帅1880靠背调角器涡簧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</si>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</sst>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2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" fillId="0" borderId="0"/>
    <xf numFmtId="0" fontId="20" fillId="0" borderId="0">
      <alignment vertical="center"/>
    </xf>
  </cellStyleXfs>
  <cellXfs count="5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80" fontId="22" fillId="0" borderId="0" xfId="1" applyNumberFormat="1" applyFont="1">
      <alignment vertical="center"/>
    </xf>
    <xf numFmtId="176" fontId="22" fillId="0" borderId="0" xfId="1" applyNumberFormat="1" applyFont="1" applyAlignment="1">
      <alignment horizontal="center" vertical="center"/>
    </xf>
    <xf numFmtId="0" fontId="22" fillId="0" borderId="0" xfId="1" applyFont="1">
      <alignment vertical="center"/>
    </xf>
    <xf numFmtId="0" fontId="21" fillId="0" borderId="1" xfId="4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24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5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176" fontId="25" fillId="0" borderId="0" xfId="1" applyNumberFormat="1" applyFont="1">
      <alignment vertical="center"/>
    </xf>
    <xf numFmtId="176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vertical="center" shrinkToFit="1"/>
    </xf>
    <xf numFmtId="0" fontId="26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54612633-1F7A-4F25-995F-6F5016E83691}"/>
    <cellStyle name="常规 2 2 6" xfId="2" xr:uid="{E2A6792C-4E3F-474D-9684-6FDCBEC0DEBF}"/>
    <cellStyle name="常规 3" xfId="4" xr:uid="{7333B94D-98FC-45DE-B749-2840FB31E8E8}"/>
    <cellStyle name="常规 4" xfId="3" xr:uid="{59377359-BA7D-4FAD-B84A-4A4F2F2B259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199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1DF9B3F3-BCE5-4C15-A7AD-ED9537BE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756040"/>
          <a:ext cx="13522295" cy="6355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8023;&#20852;&#20013;&#30427;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盛汇总"/>
      <sheetName val="中盛汇总 -22年未签订"/>
      <sheetName val="中盛-未定价产品汇总"/>
      <sheetName val="中盛1-"/>
      <sheetName val="中盛2"/>
      <sheetName val="中盛3-"/>
      <sheetName val="中盛4-"/>
      <sheetName val="中盛5-"/>
      <sheetName val="中盛6"/>
      <sheetName val="中盛7"/>
      <sheetName val="中盛7 (2)"/>
      <sheetName val="中盛9"/>
      <sheetName val="中盛9（假）"/>
      <sheetName val="中盛10"/>
      <sheetName val="中盛11-临时价格协议"/>
      <sheetName val="中盛7 (3)"/>
      <sheetName val="中盛12"/>
      <sheetName val="中盛13"/>
      <sheetName val="中盛14-志富"/>
      <sheetName val="中盛与北京临时协议"/>
      <sheetName val="中盛与西安工厂"/>
      <sheetName val="Sheet1"/>
    </sheetNames>
    <sheetDataSet>
      <sheetData sheetId="0">
        <row r="12">
          <cell r="B12" t="str">
            <v>SLT0010587</v>
          </cell>
        </row>
        <row r="13">
          <cell r="B13" t="str">
            <v>SLT0010639</v>
          </cell>
        </row>
        <row r="14">
          <cell r="B14" t="str">
            <v>SHT0010081</v>
          </cell>
        </row>
        <row r="15">
          <cell r="B15" t="str">
            <v>SHT0010074</v>
          </cell>
        </row>
        <row r="16">
          <cell r="B16" t="str">
            <v>SLT0002555</v>
          </cell>
        </row>
        <row r="17">
          <cell r="B17" t="str">
            <v>SHT0010060</v>
          </cell>
        </row>
        <row r="18">
          <cell r="B18" t="str">
            <v>SHT0011945</v>
          </cell>
        </row>
        <row r="19">
          <cell r="B19" t="str">
            <v>SHT0011946</v>
          </cell>
        </row>
        <row r="20">
          <cell r="B20" t="str">
            <v>SHT0011656</v>
          </cell>
        </row>
        <row r="21">
          <cell r="B21" t="str">
            <v>SHT0011693</v>
          </cell>
        </row>
        <row r="22">
          <cell r="B22" t="str">
            <v>SHT0010780</v>
          </cell>
        </row>
        <row r="23">
          <cell r="B23" t="str">
            <v>SHT0011028</v>
          </cell>
        </row>
        <row r="24">
          <cell r="B24" t="str">
            <v>SHT0011014</v>
          </cell>
        </row>
        <row r="25">
          <cell r="B25" t="str">
            <v>SHT0010039</v>
          </cell>
        </row>
        <row r="26">
          <cell r="B26" t="str">
            <v>BSP0010012</v>
          </cell>
        </row>
        <row r="27">
          <cell r="B27" t="str">
            <v>SHT0012273</v>
          </cell>
        </row>
        <row r="28">
          <cell r="B28" t="str">
            <v>SHT0012327</v>
          </cell>
        </row>
        <row r="29">
          <cell r="B29" t="str">
            <v>SHT0012272</v>
          </cell>
        </row>
        <row r="30">
          <cell r="B30" t="str">
            <v>SHT0012277</v>
          </cell>
        </row>
        <row r="31">
          <cell r="B31" t="str">
            <v>SHT0013063</v>
          </cell>
        </row>
        <row r="32">
          <cell r="B32" t="str">
            <v>BSP0010024</v>
          </cell>
        </row>
        <row r="33">
          <cell r="B33" t="str">
            <v>BSP0010011</v>
          </cell>
        </row>
        <row r="34">
          <cell r="B34" t="str">
            <v>BSP0010008</v>
          </cell>
        </row>
        <row r="35">
          <cell r="B35" t="str">
            <v>BSP0010009</v>
          </cell>
        </row>
        <row r="36">
          <cell r="B36" t="str">
            <v>BSP0010010</v>
          </cell>
        </row>
        <row r="37">
          <cell r="B37" t="str">
            <v>SHT0013320</v>
          </cell>
        </row>
        <row r="38">
          <cell r="B38" t="str">
            <v>SHT0011022</v>
          </cell>
        </row>
        <row r="39">
          <cell r="B39" t="str">
            <v>BSP0010014</v>
          </cell>
        </row>
        <row r="40">
          <cell r="B40" t="str">
            <v>BSP0010015</v>
          </cell>
        </row>
        <row r="41">
          <cell r="B41" t="str">
            <v>SLT0010630</v>
          </cell>
        </row>
        <row r="42">
          <cell r="B42" t="str">
            <v>SLT0010781</v>
          </cell>
        </row>
        <row r="43">
          <cell r="B43" t="str">
            <v>SLT0010782</v>
          </cell>
        </row>
        <row r="44">
          <cell r="B44" t="str">
            <v>SLT0010783</v>
          </cell>
        </row>
        <row r="45">
          <cell r="B45" t="str">
            <v>SLT0010755</v>
          </cell>
        </row>
        <row r="46">
          <cell r="B46" t="str">
            <v>SLT0010756</v>
          </cell>
        </row>
        <row r="47">
          <cell r="B47" t="str">
            <v>SLT0010757</v>
          </cell>
        </row>
        <row r="48">
          <cell r="B48" t="str">
            <v>SLT0010758</v>
          </cell>
        </row>
        <row r="49">
          <cell r="B49" t="str">
            <v>SLT0010759</v>
          </cell>
        </row>
        <row r="50">
          <cell r="B50" t="str">
            <v>SLT0010764</v>
          </cell>
        </row>
        <row r="51">
          <cell r="B51" t="str">
            <v>SLT0010765</v>
          </cell>
        </row>
        <row r="52">
          <cell r="B52" t="str">
            <v>SLT0010766</v>
          </cell>
        </row>
        <row r="53">
          <cell r="B53" t="str">
            <v>SLT0010767</v>
          </cell>
        </row>
        <row r="54">
          <cell r="B54" t="str">
            <v>SHT0011065</v>
          </cell>
        </row>
        <row r="55">
          <cell r="B55" t="str">
            <v>SHT0011066</v>
          </cell>
        </row>
        <row r="56">
          <cell r="B56" t="str">
            <v>SHT0011067</v>
          </cell>
        </row>
        <row r="57">
          <cell r="B57" t="str">
            <v>SHT0011068</v>
          </cell>
        </row>
        <row r="58">
          <cell r="B58" t="str">
            <v>SHT0011069</v>
          </cell>
        </row>
        <row r="59">
          <cell r="B59" t="str">
            <v>SHT0011070</v>
          </cell>
        </row>
        <row r="60">
          <cell r="B60" t="str">
            <v>SHT0011071</v>
          </cell>
        </row>
        <row r="61">
          <cell r="B61" t="str">
            <v>SHT0011603</v>
          </cell>
        </row>
        <row r="62">
          <cell r="B62" t="str">
            <v>SHT0011604</v>
          </cell>
        </row>
        <row r="63">
          <cell r="B63" t="str">
            <v>SLT0002130</v>
          </cell>
        </row>
        <row r="64">
          <cell r="B64" t="str">
            <v>SLT0002131</v>
          </cell>
        </row>
        <row r="65">
          <cell r="B65" t="str">
            <v>SLT0002434</v>
          </cell>
        </row>
        <row r="66">
          <cell r="B66" t="str">
            <v>BFA0000047</v>
          </cell>
        </row>
        <row r="67">
          <cell r="B67" t="str">
            <v>SHT0011597</v>
          </cell>
        </row>
        <row r="68">
          <cell r="B68" t="str">
            <v>SLT0011345</v>
          </cell>
        </row>
        <row r="69">
          <cell r="B69" t="str">
            <v>SLT0010439</v>
          </cell>
        </row>
        <row r="70">
          <cell r="B70" t="str">
            <v>SLT0010605</v>
          </cell>
        </row>
        <row r="71">
          <cell r="B71" t="str">
            <v>SHT0010418</v>
          </cell>
        </row>
        <row r="72">
          <cell r="B72" t="str">
            <v>BSP0010017</v>
          </cell>
        </row>
        <row r="73">
          <cell r="B73" t="str">
            <v>BSP0010018</v>
          </cell>
        </row>
        <row r="74">
          <cell r="B74" t="str">
            <v>SHT0010763</v>
          </cell>
        </row>
        <row r="75">
          <cell r="B75" t="str">
            <v>SHT0010779</v>
          </cell>
        </row>
        <row r="76">
          <cell r="B76" t="str">
            <v>SHT0011260</v>
          </cell>
        </row>
        <row r="77">
          <cell r="B77" t="str">
            <v>SHT0012385</v>
          </cell>
        </row>
        <row r="78">
          <cell r="B78" t="str">
            <v>BSP0010006</v>
          </cell>
        </row>
        <row r="79">
          <cell r="B79" t="str">
            <v>SHT0011900</v>
          </cell>
        </row>
        <row r="80">
          <cell r="B80" t="str">
            <v>BSP0010007</v>
          </cell>
        </row>
        <row r="81">
          <cell r="B81" t="str">
            <v>SHT0013855</v>
          </cell>
        </row>
        <row r="82">
          <cell r="B82" t="str">
            <v>SHT0013856</v>
          </cell>
        </row>
        <row r="83">
          <cell r="B83" t="str">
            <v>SHT0013857</v>
          </cell>
        </row>
        <row r="84">
          <cell r="B84" t="str">
            <v>SHT0013858</v>
          </cell>
        </row>
        <row r="85">
          <cell r="B85" t="str">
            <v>SHT0013859</v>
          </cell>
        </row>
        <row r="86">
          <cell r="B86" t="str">
            <v>SHT0013860</v>
          </cell>
        </row>
        <row r="87">
          <cell r="B87" t="str">
            <v>SHT0002074</v>
          </cell>
        </row>
        <row r="88">
          <cell r="B88" t="str">
            <v>SLT0001696</v>
          </cell>
        </row>
        <row r="89">
          <cell r="B89" t="str">
            <v>BSP0010013</v>
          </cell>
        </row>
        <row r="90">
          <cell r="B90" t="str">
            <v>SHT0014490</v>
          </cell>
        </row>
        <row r="91">
          <cell r="B91" t="str">
            <v>SHT0014491</v>
          </cell>
        </row>
        <row r="92">
          <cell r="B92" t="str">
            <v>SHT0002532</v>
          </cell>
        </row>
        <row r="93">
          <cell r="B93" t="str">
            <v>SHT0014931</v>
          </cell>
        </row>
        <row r="94">
          <cell r="B94" t="str">
            <v>BSP0010016</v>
          </cell>
        </row>
        <row r="95">
          <cell r="B95" t="str">
            <v>SHT0010465</v>
          </cell>
        </row>
        <row r="96">
          <cell r="B96" t="str">
            <v>SHT0013729</v>
          </cell>
        </row>
        <row r="97">
          <cell r="B97" t="str">
            <v>SHT0015007</v>
          </cell>
        </row>
        <row r="98">
          <cell r="B98" t="str">
            <v>SHT0012748</v>
          </cell>
        </row>
        <row r="99">
          <cell r="B99" t="str">
            <v>SHT0014845</v>
          </cell>
        </row>
        <row r="100">
          <cell r="B100" t="str">
            <v>SHT0014846</v>
          </cell>
        </row>
      </sheetData>
      <sheetData sheetId="1"/>
      <sheetData sheetId="2">
        <row r="9">
          <cell r="B9" t="str">
            <v>SHT0011809</v>
          </cell>
        </row>
        <row r="10">
          <cell r="B10" t="str">
            <v>SCS0006414</v>
          </cell>
        </row>
        <row r="11">
          <cell r="B11" t="str">
            <v>SCS0006416</v>
          </cell>
        </row>
        <row r="12">
          <cell r="B12" t="str">
            <v>SLT0010193</v>
          </cell>
        </row>
        <row r="13">
          <cell r="B13" t="str">
            <v>SHT0012049</v>
          </cell>
        </row>
        <row r="14">
          <cell r="B14" t="str">
            <v>SHT0012110</v>
          </cell>
        </row>
        <row r="15">
          <cell r="B15" t="str">
            <v>SHT0012006</v>
          </cell>
        </row>
        <row r="16">
          <cell r="B16" t="str">
            <v>SHT0012034</v>
          </cell>
        </row>
        <row r="17">
          <cell r="B17" t="str">
            <v>SHT0012112</v>
          </cell>
        </row>
        <row r="18">
          <cell r="B18" t="str">
            <v>SLT0010335</v>
          </cell>
        </row>
        <row r="19">
          <cell r="B19" t="str">
            <v>SLT0010437</v>
          </cell>
        </row>
        <row r="20">
          <cell r="B20" t="str">
            <v>SLT0010438</v>
          </cell>
        </row>
        <row r="21">
          <cell r="B21" t="str">
            <v>SLT0010355</v>
          </cell>
        </row>
        <row r="22">
          <cell r="B22" t="str">
            <v>SLT0010397</v>
          </cell>
        </row>
        <row r="23">
          <cell r="B23" t="str">
            <v>SLT0010472</v>
          </cell>
        </row>
        <row r="24">
          <cell r="B24" t="str">
            <v>SLT0010415</v>
          </cell>
        </row>
        <row r="25">
          <cell r="B25" t="str">
            <v>SLT0010416</v>
          </cell>
        </row>
        <row r="26">
          <cell r="B26" t="str">
            <v>SCS0007057</v>
          </cell>
        </row>
        <row r="27">
          <cell r="B27" t="str">
            <v>SHT0011054</v>
          </cell>
        </row>
        <row r="28">
          <cell r="B28" t="str">
            <v>BSP0010035</v>
          </cell>
        </row>
        <row r="29">
          <cell r="B29" t="str">
            <v>SCS0011618</v>
          </cell>
        </row>
        <row r="30">
          <cell r="B30" t="str">
            <v>SCS0010584</v>
          </cell>
        </row>
        <row r="31">
          <cell r="B31" t="str">
            <v>SCS0010765</v>
          </cell>
        </row>
        <row r="32">
          <cell r="B32" t="str">
            <v>SCS0010585</v>
          </cell>
        </row>
        <row r="33">
          <cell r="B33" t="str">
            <v>SCS0010764</v>
          </cell>
        </row>
        <row r="34">
          <cell r="B34" t="str">
            <v>SLT0002563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79A4-CC7B-4B8F-9292-94FEEF6C0CEB}">
  <dimension ref="A1:P152"/>
  <sheetViews>
    <sheetView tabSelected="1"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F9" sqref="F9"/>
    </sheetView>
  </sheetViews>
  <sheetFormatPr defaultRowHeight="13.8"/>
  <cols>
    <col min="1" max="1" width="5.6640625" style="4" customWidth="1"/>
    <col min="2" max="2" width="17.21875" style="4" customWidth="1"/>
    <col min="3" max="3" width="29.44140625" style="4" customWidth="1"/>
    <col min="4" max="4" width="13.77734375" style="4" customWidth="1"/>
    <col min="5" max="5" width="7.77734375" style="4" customWidth="1"/>
    <col min="6" max="6" width="9.5546875" style="4" bestFit="1" customWidth="1"/>
    <col min="7" max="7" width="10.21875" style="4" customWidth="1"/>
    <col min="8" max="8" width="13.5546875" style="4" customWidth="1"/>
    <col min="9" max="9" width="10.21875" style="4" customWidth="1"/>
    <col min="10" max="10" width="19.6640625" style="4" customWidth="1"/>
    <col min="11" max="11" width="13.44140625" style="4" customWidth="1"/>
    <col min="12" max="12" width="16.88671875" style="4" customWidth="1"/>
    <col min="13" max="13" width="12.109375" style="4" customWidth="1"/>
    <col min="14" max="14" width="11" style="3" customWidth="1"/>
    <col min="15" max="15" width="25.21875" style="4" customWidth="1"/>
    <col min="16" max="18" width="8.88671875" style="4"/>
    <col min="19" max="19" width="20.109375" style="4" customWidth="1"/>
    <col min="20" max="257" width="8.88671875" style="4"/>
    <col min="258" max="258" width="5.6640625" style="4" customWidth="1"/>
    <col min="259" max="259" width="10.6640625" style="4" customWidth="1"/>
    <col min="260" max="260" width="26.88671875" style="4" bestFit="1" customWidth="1"/>
    <col min="261" max="261" width="13.77734375" style="4" customWidth="1"/>
    <col min="262" max="262" width="5.44140625" style="4" bestFit="1" customWidth="1"/>
    <col min="263" max="263" width="8.88671875" style="4"/>
    <col min="264" max="264" width="9.33203125" style="4" bestFit="1" customWidth="1"/>
    <col min="265" max="265" width="12.109375" style="4" customWidth="1"/>
    <col min="266" max="513" width="8.88671875" style="4"/>
    <col min="514" max="514" width="5.6640625" style="4" customWidth="1"/>
    <col min="515" max="515" width="10.6640625" style="4" customWidth="1"/>
    <col min="516" max="516" width="26.88671875" style="4" bestFit="1" customWidth="1"/>
    <col min="517" max="517" width="13.77734375" style="4" customWidth="1"/>
    <col min="518" max="518" width="5.44140625" style="4" bestFit="1" customWidth="1"/>
    <col min="519" max="519" width="8.88671875" style="4"/>
    <col min="520" max="520" width="9.33203125" style="4" bestFit="1" customWidth="1"/>
    <col min="521" max="521" width="12.109375" style="4" customWidth="1"/>
    <col min="522" max="769" width="8.88671875" style="4"/>
    <col min="770" max="770" width="5.6640625" style="4" customWidth="1"/>
    <col min="771" max="771" width="10.6640625" style="4" customWidth="1"/>
    <col min="772" max="772" width="26.88671875" style="4" bestFit="1" customWidth="1"/>
    <col min="773" max="773" width="13.77734375" style="4" customWidth="1"/>
    <col min="774" max="774" width="5.44140625" style="4" bestFit="1" customWidth="1"/>
    <col min="775" max="775" width="8.88671875" style="4"/>
    <col min="776" max="776" width="9.33203125" style="4" bestFit="1" customWidth="1"/>
    <col min="777" max="777" width="12.109375" style="4" customWidth="1"/>
    <col min="778" max="1025" width="8.88671875" style="4"/>
    <col min="1026" max="1026" width="5.6640625" style="4" customWidth="1"/>
    <col min="1027" max="1027" width="10.6640625" style="4" customWidth="1"/>
    <col min="1028" max="1028" width="26.88671875" style="4" bestFit="1" customWidth="1"/>
    <col min="1029" max="1029" width="13.77734375" style="4" customWidth="1"/>
    <col min="1030" max="1030" width="5.44140625" style="4" bestFit="1" customWidth="1"/>
    <col min="1031" max="1031" width="8.88671875" style="4"/>
    <col min="1032" max="1032" width="9.33203125" style="4" bestFit="1" customWidth="1"/>
    <col min="1033" max="1033" width="12.109375" style="4" customWidth="1"/>
    <col min="1034" max="1281" width="8.88671875" style="4"/>
    <col min="1282" max="1282" width="5.6640625" style="4" customWidth="1"/>
    <col min="1283" max="1283" width="10.6640625" style="4" customWidth="1"/>
    <col min="1284" max="1284" width="26.88671875" style="4" bestFit="1" customWidth="1"/>
    <col min="1285" max="1285" width="13.77734375" style="4" customWidth="1"/>
    <col min="1286" max="1286" width="5.44140625" style="4" bestFit="1" customWidth="1"/>
    <col min="1287" max="1287" width="8.88671875" style="4"/>
    <col min="1288" max="1288" width="9.33203125" style="4" bestFit="1" customWidth="1"/>
    <col min="1289" max="1289" width="12.109375" style="4" customWidth="1"/>
    <col min="1290" max="1537" width="8.88671875" style="4"/>
    <col min="1538" max="1538" width="5.6640625" style="4" customWidth="1"/>
    <col min="1539" max="1539" width="10.6640625" style="4" customWidth="1"/>
    <col min="1540" max="1540" width="26.88671875" style="4" bestFit="1" customWidth="1"/>
    <col min="1541" max="1541" width="13.77734375" style="4" customWidth="1"/>
    <col min="1542" max="1542" width="5.44140625" style="4" bestFit="1" customWidth="1"/>
    <col min="1543" max="1543" width="8.88671875" style="4"/>
    <col min="1544" max="1544" width="9.33203125" style="4" bestFit="1" customWidth="1"/>
    <col min="1545" max="1545" width="12.109375" style="4" customWidth="1"/>
    <col min="1546" max="1793" width="8.88671875" style="4"/>
    <col min="1794" max="1794" width="5.6640625" style="4" customWidth="1"/>
    <col min="1795" max="1795" width="10.6640625" style="4" customWidth="1"/>
    <col min="1796" max="1796" width="26.88671875" style="4" bestFit="1" customWidth="1"/>
    <col min="1797" max="1797" width="13.77734375" style="4" customWidth="1"/>
    <col min="1798" max="1798" width="5.44140625" style="4" bestFit="1" customWidth="1"/>
    <col min="1799" max="1799" width="8.88671875" style="4"/>
    <col min="1800" max="1800" width="9.33203125" style="4" bestFit="1" customWidth="1"/>
    <col min="1801" max="1801" width="12.109375" style="4" customWidth="1"/>
    <col min="1802" max="2049" width="8.88671875" style="4"/>
    <col min="2050" max="2050" width="5.6640625" style="4" customWidth="1"/>
    <col min="2051" max="2051" width="10.6640625" style="4" customWidth="1"/>
    <col min="2052" max="2052" width="26.88671875" style="4" bestFit="1" customWidth="1"/>
    <col min="2053" max="2053" width="13.77734375" style="4" customWidth="1"/>
    <col min="2054" max="2054" width="5.44140625" style="4" bestFit="1" customWidth="1"/>
    <col min="2055" max="2055" width="8.88671875" style="4"/>
    <col min="2056" max="2056" width="9.33203125" style="4" bestFit="1" customWidth="1"/>
    <col min="2057" max="2057" width="12.109375" style="4" customWidth="1"/>
    <col min="2058" max="2305" width="8.88671875" style="4"/>
    <col min="2306" max="2306" width="5.6640625" style="4" customWidth="1"/>
    <col min="2307" max="2307" width="10.6640625" style="4" customWidth="1"/>
    <col min="2308" max="2308" width="26.88671875" style="4" bestFit="1" customWidth="1"/>
    <col min="2309" max="2309" width="13.77734375" style="4" customWidth="1"/>
    <col min="2310" max="2310" width="5.44140625" style="4" bestFit="1" customWidth="1"/>
    <col min="2311" max="2311" width="8.88671875" style="4"/>
    <col min="2312" max="2312" width="9.33203125" style="4" bestFit="1" customWidth="1"/>
    <col min="2313" max="2313" width="12.109375" style="4" customWidth="1"/>
    <col min="2314" max="2561" width="8.88671875" style="4"/>
    <col min="2562" max="2562" width="5.6640625" style="4" customWidth="1"/>
    <col min="2563" max="2563" width="10.6640625" style="4" customWidth="1"/>
    <col min="2564" max="2564" width="26.88671875" style="4" bestFit="1" customWidth="1"/>
    <col min="2565" max="2565" width="13.77734375" style="4" customWidth="1"/>
    <col min="2566" max="2566" width="5.44140625" style="4" bestFit="1" customWidth="1"/>
    <col min="2567" max="2567" width="8.88671875" style="4"/>
    <col min="2568" max="2568" width="9.33203125" style="4" bestFit="1" customWidth="1"/>
    <col min="2569" max="2569" width="12.109375" style="4" customWidth="1"/>
    <col min="2570" max="2817" width="8.88671875" style="4"/>
    <col min="2818" max="2818" width="5.6640625" style="4" customWidth="1"/>
    <col min="2819" max="2819" width="10.6640625" style="4" customWidth="1"/>
    <col min="2820" max="2820" width="26.88671875" style="4" bestFit="1" customWidth="1"/>
    <col min="2821" max="2821" width="13.77734375" style="4" customWidth="1"/>
    <col min="2822" max="2822" width="5.44140625" style="4" bestFit="1" customWidth="1"/>
    <col min="2823" max="2823" width="8.88671875" style="4"/>
    <col min="2824" max="2824" width="9.33203125" style="4" bestFit="1" customWidth="1"/>
    <col min="2825" max="2825" width="12.109375" style="4" customWidth="1"/>
    <col min="2826" max="3073" width="8.88671875" style="4"/>
    <col min="3074" max="3074" width="5.6640625" style="4" customWidth="1"/>
    <col min="3075" max="3075" width="10.6640625" style="4" customWidth="1"/>
    <col min="3076" max="3076" width="26.88671875" style="4" bestFit="1" customWidth="1"/>
    <col min="3077" max="3077" width="13.77734375" style="4" customWidth="1"/>
    <col min="3078" max="3078" width="5.44140625" style="4" bestFit="1" customWidth="1"/>
    <col min="3079" max="3079" width="8.88671875" style="4"/>
    <col min="3080" max="3080" width="9.33203125" style="4" bestFit="1" customWidth="1"/>
    <col min="3081" max="3081" width="12.109375" style="4" customWidth="1"/>
    <col min="3082" max="3329" width="8.88671875" style="4"/>
    <col min="3330" max="3330" width="5.6640625" style="4" customWidth="1"/>
    <col min="3331" max="3331" width="10.6640625" style="4" customWidth="1"/>
    <col min="3332" max="3332" width="26.88671875" style="4" bestFit="1" customWidth="1"/>
    <col min="3333" max="3333" width="13.77734375" style="4" customWidth="1"/>
    <col min="3334" max="3334" width="5.44140625" style="4" bestFit="1" customWidth="1"/>
    <col min="3335" max="3335" width="8.88671875" style="4"/>
    <col min="3336" max="3336" width="9.33203125" style="4" bestFit="1" customWidth="1"/>
    <col min="3337" max="3337" width="12.109375" style="4" customWidth="1"/>
    <col min="3338" max="3585" width="8.88671875" style="4"/>
    <col min="3586" max="3586" width="5.6640625" style="4" customWidth="1"/>
    <col min="3587" max="3587" width="10.6640625" style="4" customWidth="1"/>
    <col min="3588" max="3588" width="26.88671875" style="4" bestFit="1" customWidth="1"/>
    <col min="3589" max="3589" width="13.77734375" style="4" customWidth="1"/>
    <col min="3590" max="3590" width="5.44140625" style="4" bestFit="1" customWidth="1"/>
    <col min="3591" max="3591" width="8.88671875" style="4"/>
    <col min="3592" max="3592" width="9.33203125" style="4" bestFit="1" customWidth="1"/>
    <col min="3593" max="3593" width="12.109375" style="4" customWidth="1"/>
    <col min="3594" max="3841" width="8.88671875" style="4"/>
    <col min="3842" max="3842" width="5.6640625" style="4" customWidth="1"/>
    <col min="3843" max="3843" width="10.6640625" style="4" customWidth="1"/>
    <col min="3844" max="3844" width="26.88671875" style="4" bestFit="1" customWidth="1"/>
    <col min="3845" max="3845" width="13.77734375" style="4" customWidth="1"/>
    <col min="3846" max="3846" width="5.44140625" style="4" bestFit="1" customWidth="1"/>
    <col min="3847" max="3847" width="8.88671875" style="4"/>
    <col min="3848" max="3848" width="9.33203125" style="4" bestFit="1" customWidth="1"/>
    <col min="3849" max="3849" width="12.109375" style="4" customWidth="1"/>
    <col min="3850" max="4097" width="8.88671875" style="4"/>
    <col min="4098" max="4098" width="5.6640625" style="4" customWidth="1"/>
    <col min="4099" max="4099" width="10.6640625" style="4" customWidth="1"/>
    <col min="4100" max="4100" width="26.88671875" style="4" bestFit="1" customWidth="1"/>
    <col min="4101" max="4101" width="13.77734375" style="4" customWidth="1"/>
    <col min="4102" max="4102" width="5.44140625" style="4" bestFit="1" customWidth="1"/>
    <col min="4103" max="4103" width="8.88671875" style="4"/>
    <col min="4104" max="4104" width="9.33203125" style="4" bestFit="1" customWidth="1"/>
    <col min="4105" max="4105" width="12.109375" style="4" customWidth="1"/>
    <col min="4106" max="4353" width="8.88671875" style="4"/>
    <col min="4354" max="4354" width="5.6640625" style="4" customWidth="1"/>
    <col min="4355" max="4355" width="10.6640625" style="4" customWidth="1"/>
    <col min="4356" max="4356" width="26.88671875" style="4" bestFit="1" customWidth="1"/>
    <col min="4357" max="4357" width="13.77734375" style="4" customWidth="1"/>
    <col min="4358" max="4358" width="5.44140625" style="4" bestFit="1" customWidth="1"/>
    <col min="4359" max="4359" width="8.88671875" style="4"/>
    <col min="4360" max="4360" width="9.33203125" style="4" bestFit="1" customWidth="1"/>
    <col min="4361" max="4361" width="12.109375" style="4" customWidth="1"/>
    <col min="4362" max="4609" width="8.88671875" style="4"/>
    <col min="4610" max="4610" width="5.6640625" style="4" customWidth="1"/>
    <col min="4611" max="4611" width="10.6640625" style="4" customWidth="1"/>
    <col min="4612" max="4612" width="26.88671875" style="4" bestFit="1" customWidth="1"/>
    <col min="4613" max="4613" width="13.77734375" style="4" customWidth="1"/>
    <col min="4614" max="4614" width="5.44140625" style="4" bestFit="1" customWidth="1"/>
    <col min="4615" max="4615" width="8.88671875" style="4"/>
    <col min="4616" max="4616" width="9.33203125" style="4" bestFit="1" customWidth="1"/>
    <col min="4617" max="4617" width="12.109375" style="4" customWidth="1"/>
    <col min="4618" max="4865" width="8.88671875" style="4"/>
    <col min="4866" max="4866" width="5.6640625" style="4" customWidth="1"/>
    <col min="4867" max="4867" width="10.6640625" style="4" customWidth="1"/>
    <col min="4868" max="4868" width="26.88671875" style="4" bestFit="1" customWidth="1"/>
    <col min="4869" max="4869" width="13.77734375" style="4" customWidth="1"/>
    <col min="4870" max="4870" width="5.44140625" style="4" bestFit="1" customWidth="1"/>
    <col min="4871" max="4871" width="8.88671875" style="4"/>
    <col min="4872" max="4872" width="9.33203125" style="4" bestFit="1" customWidth="1"/>
    <col min="4873" max="4873" width="12.109375" style="4" customWidth="1"/>
    <col min="4874" max="5121" width="8.88671875" style="4"/>
    <col min="5122" max="5122" width="5.6640625" style="4" customWidth="1"/>
    <col min="5123" max="5123" width="10.6640625" style="4" customWidth="1"/>
    <col min="5124" max="5124" width="26.88671875" style="4" bestFit="1" customWidth="1"/>
    <col min="5125" max="5125" width="13.77734375" style="4" customWidth="1"/>
    <col min="5126" max="5126" width="5.44140625" style="4" bestFit="1" customWidth="1"/>
    <col min="5127" max="5127" width="8.88671875" style="4"/>
    <col min="5128" max="5128" width="9.33203125" style="4" bestFit="1" customWidth="1"/>
    <col min="5129" max="5129" width="12.109375" style="4" customWidth="1"/>
    <col min="5130" max="5377" width="8.88671875" style="4"/>
    <col min="5378" max="5378" width="5.6640625" style="4" customWidth="1"/>
    <col min="5379" max="5379" width="10.6640625" style="4" customWidth="1"/>
    <col min="5380" max="5380" width="26.88671875" style="4" bestFit="1" customWidth="1"/>
    <col min="5381" max="5381" width="13.77734375" style="4" customWidth="1"/>
    <col min="5382" max="5382" width="5.44140625" style="4" bestFit="1" customWidth="1"/>
    <col min="5383" max="5383" width="8.88671875" style="4"/>
    <col min="5384" max="5384" width="9.33203125" style="4" bestFit="1" customWidth="1"/>
    <col min="5385" max="5385" width="12.109375" style="4" customWidth="1"/>
    <col min="5386" max="5633" width="8.88671875" style="4"/>
    <col min="5634" max="5634" width="5.6640625" style="4" customWidth="1"/>
    <col min="5635" max="5635" width="10.6640625" style="4" customWidth="1"/>
    <col min="5636" max="5636" width="26.88671875" style="4" bestFit="1" customWidth="1"/>
    <col min="5637" max="5637" width="13.77734375" style="4" customWidth="1"/>
    <col min="5638" max="5638" width="5.44140625" style="4" bestFit="1" customWidth="1"/>
    <col min="5639" max="5639" width="8.88671875" style="4"/>
    <col min="5640" max="5640" width="9.33203125" style="4" bestFit="1" customWidth="1"/>
    <col min="5641" max="5641" width="12.109375" style="4" customWidth="1"/>
    <col min="5642" max="5889" width="8.88671875" style="4"/>
    <col min="5890" max="5890" width="5.6640625" style="4" customWidth="1"/>
    <col min="5891" max="5891" width="10.6640625" style="4" customWidth="1"/>
    <col min="5892" max="5892" width="26.88671875" style="4" bestFit="1" customWidth="1"/>
    <col min="5893" max="5893" width="13.77734375" style="4" customWidth="1"/>
    <col min="5894" max="5894" width="5.44140625" style="4" bestFit="1" customWidth="1"/>
    <col min="5895" max="5895" width="8.88671875" style="4"/>
    <col min="5896" max="5896" width="9.33203125" style="4" bestFit="1" customWidth="1"/>
    <col min="5897" max="5897" width="12.109375" style="4" customWidth="1"/>
    <col min="5898" max="6145" width="8.88671875" style="4"/>
    <col min="6146" max="6146" width="5.6640625" style="4" customWidth="1"/>
    <col min="6147" max="6147" width="10.6640625" style="4" customWidth="1"/>
    <col min="6148" max="6148" width="26.88671875" style="4" bestFit="1" customWidth="1"/>
    <col min="6149" max="6149" width="13.77734375" style="4" customWidth="1"/>
    <col min="6150" max="6150" width="5.44140625" style="4" bestFit="1" customWidth="1"/>
    <col min="6151" max="6151" width="8.88671875" style="4"/>
    <col min="6152" max="6152" width="9.33203125" style="4" bestFit="1" customWidth="1"/>
    <col min="6153" max="6153" width="12.109375" style="4" customWidth="1"/>
    <col min="6154" max="6401" width="8.88671875" style="4"/>
    <col min="6402" max="6402" width="5.6640625" style="4" customWidth="1"/>
    <col min="6403" max="6403" width="10.6640625" style="4" customWidth="1"/>
    <col min="6404" max="6404" width="26.88671875" style="4" bestFit="1" customWidth="1"/>
    <col min="6405" max="6405" width="13.77734375" style="4" customWidth="1"/>
    <col min="6406" max="6406" width="5.44140625" style="4" bestFit="1" customWidth="1"/>
    <col min="6407" max="6407" width="8.88671875" style="4"/>
    <col min="6408" max="6408" width="9.33203125" style="4" bestFit="1" customWidth="1"/>
    <col min="6409" max="6409" width="12.109375" style="4" customWidth="1"/>
    <col min="6410" max="6657" width="8.88671875" style="4"/>
    <col min="6658" max="6658" width="5.6640625" style="4" customWidth="1"/>
    <col min="6659" max="6659" width="10.6640625" style="4" customWidth="1"/>
    <col min="6660" max="6660" width="26.88671875" style="4" bestFit="1" customWidth="1"/>
    <col min="6661" max="6661" width="13.77734375" style="4" customWidth="1"/>
    <col min="6662" max="6662" width="5.44140625" style="4" bestFit="1" customWidth="1"/>
    <col min="6663" max="6663" width="8.88671875" style="4"/>
    <col min="6664" max="6664" width="9.33203125" style="4" bestFit="1" customWidth="1"/>
    <col min="6665" max="6665" width="12.109375" style="4" customWidth="1"/>
    <col min="6666" max="6913" width="8.88671875" style="4"/>
    <col min="6914" max="6914" width="5.6640625" style="4" customWidth="1"/>
    <col min="6915" max="6915" width="10.6640625" style="4" customWidth="1"/>
    <col min="6916" max="6916" width="26.88671875" style="4" bestFit="1" customWidth="1"/>
    <col min="6917" max="6917" width="13.77734375" style="4" customWidth="1"/>
    <col min="6918" max="6918" width="5.44140625" style="4" bestFit="1" customWidth="1"/>
    <col min="6919" max="6919" width="8.88671875" style="4"/>
    <col min="6920" max="6920" width="9.33203125" style="4" bestFit="1" customWidth="1"/>
    <col min="6921" max="6921" width="12.109375" style="4" customWidth="1"/>
    <col min="6922" max="7169" width="8.88671875" style="4"/>
    <col min="7170" max="7170" width="5.6640625" style="4" customWidth="1"/>
    <col min="7171" max="7171" width="10.6640625" style="4" customWidth="1"/>
    <col min="7172" max="7172" width="26.88671875" style="4" bestFit="1" customWidth="1"/>
    <col min="7173" max="7173" width="13.77734375" style="4" customWidth="1"/>
    <col min="7174" max="7174" width="5.44140625" style="4" bestFit="1" customWidth="1"/>
    <col min="7175" max="7175" width="8.88671875" style="4"/>
    <col min="7176" max="7176" width="9.33203125" style="4" bestFit="1" customWidth="1"/>
    <col min="7177" max="7177" width="12.109375" style="4" customWidth="1"/>
    <col min="7178" max="7425" width="8.88671875" style="4"/>
    <col min="7426" max="7426" width="5.6640625" style="4" customWidth="1"/>
    <col min="7427" max="7427" width="10.6640625" style="4" customWidth="1"/>
    <col min="7428" max="7428" width="26.88671875" style="4" bestFit="1" customWidth="1"/>
    <col min="7429" max="7429" width="13.77734375" style="4" customWidth="1"/>
    <col min="7430" max="7430" width="5.44140625" style="4" bestFit="1" customWidth="1"/>
    <col min="7431" max="7431" width="8.88671875" style="4"/>
    <col min="7432" max="7432" width="9.33203125" style="4" bestFit="1" customWidth="1"/>
    <col min="7433" max="7433" width="12.109375" style="4" customWidth="1"/>
    <col min="7434" max="7681" width="8.88671875" style="4"/>
    <col min="7682" max="7682" width="5.6640625" style="4" customWidth="1"/>
    <col min="7683" max="7683" width="10.6640625" style="4" customWidth="1"/>
    <col min="7684" max="7684" width="26.88671875" style="4" bestFit="1" customWidth="1"/>
    <col min="7685" max="7685" width="13.77734375" style="4" customWidth="1"/>
    <col min="7686" max="7686" width="5.44140625" style="4" bestFit="1" customWidth="1"/>
    <col min="7687" max="7687" width="8.88671875" style="4"/>
    <col min="7688" max="7688" width="9.33203125" style="4" bestFit="1" customWidth="1"/>
    <col min="7689" max="7689" width="12.109375" style="4" customWidth="1"/>
    <col min="7690" max="7937" width="8.88671875" style="4"/>
    <col min="7938" max="7938" width="5.6640625" style="4" customWidth="1"/>
    <col min="7939" max="7939" width="10.6640625" style="4" customWidth="1"/>
    <col min="7940" max="7940" width="26.88671875" style="4" bestFit="1" customWidth="1"/>
    <col min="7941" max="7941" width="13.77734375" style="4" customWidth="1"/>
    <col min="7942" max="7942" width="5.44140625" style="4" bestFit="1" customWidth="1"/>
    <col min="7943" max="7943" width="8.88671875" style="4"/>
    <col min="7944" max="7944" width="9.33203125" style="4" bestFit="1" customWidth="1"/>
    <col min="7945" max="7945" width="12.109375" style="4" customWidth="1"/>
    <col min="7946" max="8193" width="8.88671875" style="4"/>
    <col min="8194" max="8194" width="5.6640625" style="4" customWidth="1"/>
    <col min="8195" max="8195" width="10.6640625" style="4" customWidth="1"/>
    <col min="8196" max="8196" width="26.88671875" style="4" bestFit="1" customWidth="1"/>
    <col min="8197" max="8197" width="13.77734375" style="4" customWidth="1"/>
    <col min="8198" max="8198" width="5.44140625" style="4" bestFit="1" customWidth="1"/>
    <col min="8199" max="8199" width="8.88671875" style="4"/>
    <col min="8200" max="8200" width="9.33203125" style="4" bestFit="1" customWidth="1"/>
    <col min="8201" max="8201" width="12.109375" style="4" customWidth="1"/>
    <col min="8202" max="8449" width="8.88671875" style="4"/>
    <col min="8450" max="8450" width="5.6640625" style="4" customWidth="1"/>
    <col min="8451" max="8451" width="10.6640625" style="4" customWidth="1"/>
    <col min="8452" max="8452" width="26.88671875" style="4" bestFit="1" customWidth="1"/>
    <col min="8453" max="8453" width="13.77734375" style="4" customWidth="1"/>
    <col min="8454" max="8454" width="5.44140625" style="4" bestFit="1" customWidth="1"/>
    <col min="8455" max="8455" width="8.88671875" style="4"/>
    <col min="8456" max="8456" width="9.33203125" style="4" bestFit="1" customWidth="1"/>
    <col min="8457" max="8457" width="12.109375" style="4" customWidth="1"/>
    <col min="8458" max="8705" width="8.88671875" style="4"/>
    <col min="8706" max="8706" width="5.6640625" style="4" customWidth="1"/>
    <col min="8707" max="8707" width="10.6640625" style="4" customWidth="1"/>
    <col min="8708" max="8708" width="26.88671875" style="4" bestFit="1" customWidth="1"/>
    <col min="8709" max="8709" width="13.77734375" style="4" customWidth="1"/>
    <col min="8710" max="8710" width="5.44140625" style="4" bestFit="1" customWidth="1"/>
    <col min="8711" max="8711" width="8.88671875" style="4"/>
    <col min="8712" max="8712" width="9.33203125" style="4" bestFit="1" customWidth="1"/>
    <col min="8713" max="8713" width="12.109375" style="4" customWidth="1"/>
    <col min="8714" max="8961" width="8.88671875" style="4"/>
    <col min="8962" max="8962" width="5.6640625" style="4" customWidth="1"/>
    <col min="8963" max="8963" width="10.6640625" style="4" customWidth="1"/>
    <col min="8964" max="8964" width="26.88671875" style="4" bestFit="1" customWidth="1"/>
    <col min="8965" max="8965" width="13.77734375" style="4" customWidth="1"/>
    <col min="8966" max="8966" width="5.44140625" style="4" bestFit="1" customWidth="1"/>
    <col min="8967" max="8967" width="8.88671875" style="4"/>
    <col min="8968" max="8968" width="9.33203125" style="4" bestFit="1" customWidth="1"/>
    <col min="8969" max="8969" width="12.109375" style="4" customWidth="1"/>
    <col min="8970" max="9217" width="8.88671875" style="4"/>
    <col min="9218" max="9218" width="5.6640625" style="4" customWidth="1"/>
    <col min="9219" max="9219" width="10.6640625" style="4" customWidth="1"/>
    <col min="9220" max="9220" width="26.88671875" style="4" bestFit="1" customWidth="1"/>
    <col min="9221" max="9221" width="13.77734375" style="4" customWidth="1"/>
    <col min="9222" max="9222" width="5.44140625" style="4" bestFit="1" customWidth="1"/>
    <col min="9223" max="9223" width="8.88671875" style="4"/>
    <col min="9224" max="9224" width="9.33203125" style="4" bestFit="1" customWidth="1"/>
    <col min="9225" max="9225" width="12.109375" style="4" customWidth="1"/>
    <col min="9226" max="9473" width="8.88671875" style="4"/>
    <col min="9474" max="9474" width="5.6640625" style="4" customWidth="1"/>
    <col min="9475" max="9475" width="10.6640625" style="4" customWidth="1"/>
    <col min="9476" max="9476" width="26.88671875" style="4" bestFit="1" customWidth="1"/>
    <col min="9477" max="9477" width="13.77734375" style="4" customWidth="1"/>
    <col min="9478" max="9478" width="5.44140625" style="4" bestFit="1" customWidth="1"/>
    <col min="9479" max="9479" width="8.88671875" style="4"/>
    <col min="9480" max="9480" width="9.33203125" style="4" bestFit="1" customWidth="1"/>
    <col min="9481" max="9481" width="12.109375" style="4" customWidth="1"/>
    <col min="9482" max="9729" width="8.88671875" style="4"/>
    <col min="9730" max="9730" width="5.6640625" style="4" customWidth="1"/>
    <col min="9731" max="9731" width="10.6640625" style="4" customWidth="1"/>
    <col min="9732" max="9732" width="26.88671875" style="4" bestFit="1" customWidth="1"/>
    <col min="9733" max="9733" width="13.77734375" style="4" customWidth="1"/>
    <col min="9734" max="9734" width="5.44140625" style="4" bestFit="1" customWidth="1"/>
    <col min="9735" max="9735" width="8.88671875" style="4"/>
    <col min="9736" max="9736" width="9.33203125" style="4" bestFit="1" customWidth="1"/>
    <col min="9737" max="9737" width="12.109375" style="4" customWidth="1"/>
    <col min="9738" max="9985" width="8.88671875" style="4"/>
    <col min="9986" max="9986" width="5.6640625" style="4" customWidth="1"/>
    <col min="9987" max="9987" width="10.6640625" style="4" customWidth="1"/>
    <col min="9988" max="9988" width="26.88671875" style="4" bestFit="1" customWidth="1"/>
    <col min="9989" max="9989" width="13.77734375" style="4" customWidth="1"/>
    <col min="9990" max="9990" width="5.44140625" style="4" bestFit="1" customWidth="1"/>
    <col min="9991" max="9991" width="8.88671875" style="4"/>
    <col min="9992" max="9992" width="9.33203125" style="4" bestFit="1" customWidth="1"/>
    <col min="9993" max="9993" width="12.109375" style="4" customWidth="1"/>
    <col min="9994" max="10241" width="8.88671875" style="4"/>
    <col min="10242" max="10242" width="5.6640625" style="4" customWidth="1"/>
    <col min="10243" max="10243" width="10.6640625" style="4" customWidth="1"/>
    <col min="10244" max="10244" width="26.88671875" style="4" bestFit="1" customWidth="1"/>
    <col min="10245" max="10245" width="13.77734375" style="4" customWidth="1"/>
    <col min="10246" max="10246" width="5.44140625" style="4" bestFit="1" customWidth="1"/>
    <col min="10247" max="10247" width="8.88671875" style="4"/>
    <col min="10248" max="10248" width="9.33203125" style="4" bestFit="1" customWidth="1"/>
    <col min="10249" max="10249" width="12.109375" style="4" customWidth="1"/>
    <col min="10250" max="10497" width="8.88671875" style="4"/>
    <col min="10498" max="10498" width="5.6640625" style="4" customWidth="1"/>
    <col min="10499" max="10499" width="10.6640625" style="4" customWidth="1"/>
    <col min="10500" max="10500" width="26.88671875" style="4" bestFit="1" customWidth="1"/>
    <col min="10501" max="10501" width="13.77734375" style="4" customWidth="1"/>
    <col min="10502" max="10502" width="5.44140625" style="4" bestFit="1" customWidth="1"/>
    <col min="10503" max="10503" width="8.88671875" style="4"/>
    <col min="10504" max="10504" width="9.33203125" style="4" bestFit="1" customWidth="1"/>
    <col min="10505" max="10505" width="12.109375" style="4" customWidth="1"/>
    <col min="10506" max="10753" width="8.88671875" style="4"/>
    <col min="10754" max="10754" width="5.6640625" style="4" customWidth="1"/>
    <col min="10755" max="10755" width="10.6640625" style="4" customWidth="1"/>
    <col min="10756" max="10756" width="26.88671875" style="4" bestFit="1" customWidth="1"/>
    <col min="10757" max="10757" width="13.77734375" style="4" customWidth="1"/>
    <col min="10758" max="10758" width="5.44140625" style="4" bestFit="1" customWidth="1"/>
    <col min="10759" max="10759" width="8.88671875" style="4"/>
    <col min="10760" max="10760" width="9.33203125" style="4" bestFit="1" customWidth="1"/>
    <col min="10761" max="10761" width="12.109375" style="4" customWidth="1"/>
    <col min="10762" max="11009" width="8.88671875" style="4"/>
    <col min="11010" max="11010" width="5.6640625" style="4" customWidth="1"/>
    <col min="11011" max="11011" width="10.6640625" style="4" customWidth="1"/>
    <col min="11012" max="11012" width="26.88671875" style="4" bestFit="1" customWidth="1"/>
    <col min="11013" max="11013" width="13.77734375" style="4" customWidth="1"/>
    <col min="11014" max="11014" width="5.44140625" style="4" bestFit="1" customWidth="1"/>
    <col min="11015" max="11015" width="8.88671875" style="4"/>
    <col min="11016" max="11016" width="9.33203125" style="4" bestFit="1" customWidth="1"/>
    <col min="11017" max="11017" width="12.109375" style="4" customWidth="1"/>
    <col min="11018" max="11265" width="8.88671875" style="4"/>
    <col min="11266" max="11266" width="5.6640625" style="4" customWidth="1"/>
    <col min="11267" max="11267" width="10.6640625" style="4" customWidth="1"/>
    <col min="11268" max="11268" width="26.88671875" style="4" bestFit="1" customWidth="1"/>
    <col min="11269" max="11269" width="13.77734375" style="4" customWidth="1"/>
    <col min="11270" max="11270" width="5.44140625" style="4" bestFit="1" customWidth="1"/>
    <col min="11271" max="11271" width="8.88671875" style="4"/>
    <col min="11272" max="11272" width="9.33203125" style="4" bestFit="1" customWidth="1"/>
    <col min="11273" max="11273" width="12.109375" style="4" customWidth="1"/>
    <col min="11274" max="11521" width="8.88671875" style="4"/>
    <col min="11522" max="11522" width="5.6640625" style="4" customWidth="1"/>
    <col min="11523" max="11523" width="10.6640625" style="4" customWidth="1"/>
    <col min="11524" max="11524" width="26.88671875" style="4" bestFit="1" customWidth="1"/>
    <col min="11525" max="11525" width="13.77734375" style="4" customWidth="1"/>
    <col min="11526" max="11526" width="5.44140625" style="4" bestFit="1" customWidth="1"/>
    <col min="11527" max="11527" width="8.88671875" style="4"/>
    <col min="11528" max="11528" width="9.33203125" style="4" bestFit="1" customWidth="1"/>
    <col min="11529" max="11529" width="12.109375" style="4" customWidth="1"/>
    <col min="11530" max="11777" width="8.88671875" style="4"/>
    <col min="11778" max="11778" width="5.6640625" style="4" customWidth="1"/>
    <col min="11779" max="11779" width="10.6640625" style="4" customWidth="1"/>
    <col min="11780" max="11780" width="26.88671875" style="4" bestFit="1" customWidth="1"/>
    <col min="11781" max="11781" width="13.77734375" style="4" customWidth="1"/>
    <col min="11782" max="11782" width="5.44140625" style="4" bestFit="1" customWidth="1"/>
    <col min="11783" max="11783" width="8.88671875" style="4"/>
    <col min="11784" max="11784" width="9.33203125" style="4" bestFit="1" customWidth="1"/>
    <col min="11785" max="11785" width="12.109375" style="4" customWidth="1"/>
    <col min="11786" max="12033" width="8.88671875" style="4"/>
    <col min="12034" max="12034" width="5.6640625" style="4" customWidth="1"/>
    <col min="12035" max="12035" width="10.6640625" style="4" customWidth="1"/>
    <col min="12036" max="12036" width="26.88671875" style="4" bestFit="1" customWidth="1"/>
    <col min="12037" max="12037" width="13.77734375" style="4" customWidth="1"/>
    <col min="12038" max="12038" width="5.44140625" style="4" bestFit="1" customWidth="1"/>
    <col min="12039" max="12039" width="8.88671875" style="4"/>
    <col min="12040" max="12040" width="9.33203125" style="4" bestFit="1" customWidth="1"/>
    <col min="12041" max="12041" width="12.109375" style="4" customWidth="1"/>
    <col min="12042" max="12289" width="8.88671875" style="4"/>
    <col min="12290" max="12290" width="5.6640625" style="4" customWidth="1"/>
    <col min="12291" max="12291" width="10.6640625" style="4" customWidth="1"/>
    <col min="12292" max="12292" width="26.88671875" style="4" bestFit="1" customWidth="1"/>
    <col min="12293" max="12293" width="13.77734375" style="4" customWidth="1"/>
    <col min="12294" max="12294" width="5.44140625" style="4" bestFit="1" customWidth="1"/>
    <col min="12295" max="12295" width="8.88671875" style="4"/>
    <col min="12296" max="12296" width="9.33203125" style="4" bestFit="1" customWidth="1"/>
    <col min="12297" max="12297" width="12.109375" style="4" customWidth="1"/>
    <col min="12298" max="12545" width="8.88671875" style="4"/>
    <col min="12546" max="12546" width="5.6640625" style="4" customWidth="1"/>
    <col min="12547" max="12547" width="10.6640625" style="4" customWidth="1"/>
    <col min="12548" max="12548" width="26.88671875" style="4" bestFit="1" customWidth="1"/>
    <col min="12549" max="12549" width="13.77734375" style="4" customWidth="1"/>
    <col min="12550" max="12550" width="5.44140625" style="4" bestFit="1" customWidth="1"/>
    <col min="12551" max="12551" width="8.88671875" style="4"/>
    <col min="12552" max="12552" width="9.33203125" style="4" bestFit="1" customWidth="1"/>
    <col min="12553" max="12553" width="12.109375" style="4" customWidth="1"/>
    <col min="12554" max="12801" width="8.88671875" style="4"/>
    <col min="12802" max="12802" width="5.6640625" style="4" customWidth="1"/>
    <col min="12803" max="12803" width="10.6640625" style="4" customWidth="1"/>
    <col min="12804" max="12804" width="26.88671875" style="4" bestFit="1" customWidth="1"/>
    <col min="12805" max="12805" width="13.77734375" style="4" customWidth="1"/>
    <col min="12806" max="12806" width="5.44140625" style="4" bestFit="1" customWidth="1"/>
    <col min="12807" max="12807" width="8.88671875" style="4"/>
    <col min="12808" max="12808" width="9.33203125" style="4" bestFit="1" customWidth="1"/>
    <col min="12809" max="12809" width="12.109375" style="4" customWidth="1"/>
    <col min="12810" max="13057" width="8.88671875" style="4"/>
    <col min="13058" max="13058" width="5.6640625" style="4" customWidth="1"/>
    <col min="13059" max="13059" width="10.6640625" style="4" customWidth="1"/>
    <col min="13060" max="13060" width="26.88671875" style="4" bestFit="1" customWidth="1"/>
    <col min="13061" max="13061" width="13.77734375" style="4" customWidth="1"/>
    <col min="13062" max="13062" width="5.44140625" style="4" bestFit="1" customWidth="1"/>
    <col min="13063" max="13063" width="8.88671875" style="4"/>
    <col min="13064" max="13064" width="9.33203125" style="4" bestFit="1" customWidth="1"/>
    <col min="13065" max="13065" width="12.109375" style="4" customWidth="1"/>
    <col min="13066" max="13313" width="8.88671875" style="4"/>
    <col min="13314" max="13314" width="5.6640625" style="4" customWidth="1"/>
    <col min="13315" max="13315" width="10.6640625" style="4" customWidth="1"/>
    <col min="13316" max="13316" width="26.88671875" style="4" bestFit="1" customWidth="1"/>
    <col min="13317" max="13317" width="13.77734375" style="4" customWidth="1"/>
    <col min="13318" max="13318" width="5.44140625" style="4" bestFit="1" customWidth="1"/>
    <col min="13319" max="13319" width="8.88671875" style="4"/>
    <col min="13320" max="13320" width="9.33203125" style="4" bestFit="1" customWidth="1"/>
    <col min="13321" max="13321" width="12.109375" style="4" customWidth="1"/>
    <col min="13322" max="13569" width="8.88671875" style="4"/>
    <col min="13570" max="13570" width="5.6640625" style="4" customWidth="1"/>
    <col min="13571" max="13571" width="10.6640625" style="4" customWidth="1"/>
    <col min="13572" max="13572" width="26.88671875" style="4" bestFit="1" customWidth="1"/>
    <col min="13573" max="13573" width="13.77734375" style="4" customWidth="1"/>
    <col min="13574" max="13574" width="5.44140625" style="4" bestFit="1" customWidth="1"/>
    <col min="13575" max="13575" width="8.88671875" style="4"/>
    <col min="13576" max="13576" width="9.33203125" style="4" bestFit="1" customWidth="1"/>
    <col min="13577" max="13577" width="12.109375" style="4" customWidth="1"/>
    <col min="13578" max="13825" width="8.88671875" style="4"/>
    <col min="13826" max="13826" width="5.6640625" style="4" customWidth="1"/>
    <col min="13827" max="13827" width="10.6640625" style="4" customWidth="1"/>
    <col min="13828" max="13828" width="26.88671875" style="4" bestFit="1" customWidth="1"/>
    <col min="13829" max="13829" width="13.77734375" style="4" customWidth="1"/>
    <col min="13830" max="13830" width="5.44140625" style="4" bestFit="1" customWidth="1"/>
    <col min="13831" max="13831" width="8.88671875" style="4"/>
    <col min="13832" max="13832" width="9.33203125" style="4" bestFit="1" customWidth="1"/>
    <col min="13833" max="13833" width="12.109375" style="4" customWidth="1"/>
    <col min="13834" max="14081" width="8.88671875" style="4"/>
    <col min="14082" max="14082" width="5.6640625" style="4" customWidth="1"/>
    <col min="14083" max="14083" width="10.6640625" style="4" customWidth="1"/>
    <col min="14084" max="14084" width="26.88671875" style="4" bestFit="1" customWidth="1"/>
    <col min="14085" max="14085" width="13.77734375" style="4" customWidth="1"/>
    <col min="14086" max="14086" width="5.44140625" style="4" bestFit="1" customWidth="1"/>
    <col min="14087" max="14087" width="8.88671875" style="4"/>
    <col min="14088" max="14088" width="9.33203125" style="4" bestFit="1" customWidth="1"/>
    <col min="14089" max="14089" width="12.109375" style="4" customWidth="1"/>
    <col min="14090" max="14337" width="8.88671875" style="4"/>
    <col min="14338" max="14338" width="5.6640625" style="4" customWidth="1"/>
    <col min="14339" max="14339" width="10.6640625" style="4" customWidth="1"/>
    <col min="14340" max="14340" width="26.88671875" style="4" bestFit="1" customWidth="1"/>
    <col min="14341" max="14341" width="13.77734375" style="4" customWidth="1"/>
    <col min="14342" max="14342" width="5.44140625" style="4" bestFit="1" customWidth="1"/>
    <col min="14343" max="14343" width="8.88671875" style="4"/>
    <col min="14344" max="14344" width="9.33203125" style="4" bestFit="1" customWidth="1"/>
    <col min="14345" max="14345" width="12.109375" style="4" customWidth="1"/>
    <col min="14346" max="14593" width="8.88671875" style="4"/>
    <col min="14594" max="14594" width="5.6640625" style="4" customWidth="1"/>
    <col min="14595" max="14595" width="10.6640625" style="4" customWidth="1"/>
    <col min="14596" max="14596" width="26.88671875" style="4" bestFit="1" customWidth="1"/>
    <col min="14597" max="14597" width="13.77734375" style="4" customWidth="1"/>
    <col min="14598" max="14598" width="5.44140625" style="4" bestFit="1" customWidth="1"/>
    <col min="14599" max="14599" width="8.88671875" style="4"/>
    <col min="14600" max="14600" width="9.33203125" style="4" bestFit="1" customWidth="1"/>
    <col min="14601" max="14601" width="12.109375" style="4" customWidth="1"/>
    <col min="14602" max="14849" width="8.88671875" style="4"/>
    <col min="14850" max="14850" width="5.6640625" style="4" customWidth="1"/>
    <col min="14851" max="14851" width="10.6640625" style="4" customWidth="1"/>
    <col min="14852" max="14852" width="26.88671875" style="4" bestFit="1" customWidth="1"/>
    <col min="14853" max="14853" width="13.77734375" style="4" customWidth="1"/>
    <col min="14854" max="14854" width="5.44140625" style="4" bestFit="1" customWidth="1"/>
    <col min="14855" max="14855" width="8.88671875" style="4"/>
    <col min="14856" max="14856" width="9.33203125" style="4" bestFit="1" customWidth="1"/>
    <col min="14857" max="14857" width="12.109375" style="4" customWidth="1"/>
    <col min="14858" max="15105" width="8.88671875" style="4"/>
    <col min="15106" max="15106" width="5.6640625" style="4" customWidth="1"/>
    <col min="15107" max="15107" width="10.6640625" style="4" customWidth="1"/>
    <col min="15108" max="15108" width="26.88671875" style="4" bestFit="1" customWidth="1"/>
    <col min="15109" max="15109" width="13.77734375" style="4" customWidth="1"/>
    <col min="15110" max="15110" width="5.44140625" style="4" bestFit="1" customWidth="1"/>
    <col min="15111" max="15111" width="8.88671875" style="4"/>
    <col min="15112" max="15112" width="9.33203125" style="4" bestFit="1" customWidth="1"/>
    <col min="15113" max="15113" width="12.109375" style="4" customWidth="1"/>
    <col min="15114" max="15361" width="8.88671875" style="4"/>
    <col min="15362" max="15362" width="5.6640625" style="4" customWidth="1"/>
    <col min="15363" max="15363" width="10.6640625" style="4" customWidth="1"/>
    <col min="15364" max="15364" width="26.88671875" style="4" bestFit="1" customWidth="1"/>
    <col min="15365" max="15365" width="13.77734375" style="4" customWidth="1"/>
    <col min="15366" max="15366" width="5.44140625" style="4" bestFit="1" customWidth="1"/>
    <col min="15367" max="15367" width="8.88671875" style="4"/>
    <col min="15368" max="15368" width="9.33203125" style="4" bestFit="1" customWidth="1"/>
    <col min="15369" max="15369" width="12.109375" style="4" customWidth="1"/>
    <col min="15370" max="15617" width="8.88671875" style="4"/>
    <col min="15618" max="15618" width="5.6640625" style="4" customWidth="1"/>
    <col min="15619" max="15619" width="10.6640625" style="4" customWidth="1"/>
    <col min="15620" max="15620" width="26.88671875" style="4" bestFit="1" customWidth="1"/>
    <col min="15621" max="15621" width="13.77734375" style="4" customWidth="1"/>
    <col min="15622" max="15622" width="5.44140625" style="4" bestFit="1" customWidth="1"/>
    <col min="15623" max="15623" width="8.88671875" style="4"/>
    <col min="15624" max="15624" width="9.33203125" style="4" bestFit="1" customWidth="1"/>
    <col min="15625" max="15625" width="12.109375" style="4" customWidth="1"/>
    <col min="15626" max="15873" width="8.88671875" style="4"/>
    <col min="15874" max="15874" width="5.6640625" style="4" customWidth="1"/>
    <col min="15875" max="15875" width="10.6640625" style="4" customWidth="1"/>
    <col min="15876" max="15876" width="26.88671875" style="4" bestFit="1" customWidth="1"/>
    <col min="15877" max="15877" width="13.77734375" style="4" customWidth="1"/>
    <col min="15878" max="15878" width="5.44140625" style="4" bestFit="1" customWidth="1"/>
    <col min="15879" max="15879" width="8.88671875" style="4"/>
    <col min="15880" max="15880" width="9.33203125" style="4" bestFit="1" customWidth="1"/>
    <col min="15881" max="15881" width="12.109375" style="4" customWidth="1"/>
    <col min="15882" max="16129" width="8.88671875" style="4"/>
    <col min="16130" max="16130" width="5.6640625" style="4" customWidth="1"/>
    <col min="16131" max="16131" width="10.6640625" style="4" customWidth="1"/>
    <col min="16132" max="16132" width="26.88671875" style="4" bestFit="1" customWidth="1"/>
    <col min="16133" max="16133" width="13.77734375" style="4" customWidth="1"/>
    <col min="16134" max="16134" width="5.44140625" style="4" bestFit="1" customWidth="1"/>
    <col min="16135" max="16135" width="8.88671875" style="4"/>
    <col min="16136" max="16136" width="9.33203125" style="4" bestFit="1" customWidth="1"/>
    <col min="16137" max="16137" width="12.109375" style="4" customWidth="1"/>
    <col min="16138" max="16384" width="8.88671875" style="4"/>
  </cols>
  <sheetData>
    <row r="1" spans="1:16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6" ht="15.6">
      <c r="A2" s="5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ht="15.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6" ht="15.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6" ht="28.5" customHeight="1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6" ht="15.6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6" ht="39" customHeight="1">
      <c r="A7" s="13" t="s">
        <v>5</v>
      </c>
      <c r="B7" s="14" t="s">
        <v>6</v>
      </c>
      <c r="C7" s="15" t="s">
        <v>7</v>
      </c>
      <c r="D7" s="15" t="s">
        <v>8</v>
      </c>
      <c r="E7" s="16" t="s">
        <v>9</v>
      </c>
      <c r="F7" s="17" t="s">
        <v>10</v>
      </c>
      <c r="G7" s="17"/>
      <c r="H7" s="18" t="s">
        <v>11</v>
      </c>
      <c r="I7" s="18"/>
      <c r="J7" s="18"/>
      <c r="K7" s="19" t="s">
        <v>12</v>
      </c>
      <c r="L7" s="20" t="s">
        <v>13</v>
      </c>
      <c r="M7" s="21"/>
    </row>
    <row r="8" spans="1:16" ht="30" customHeight="1">
      <c r="A8" s="13"/>
      <c r="B8" s="14"/>
      <c r="C8" s="15"/>
      <c r="D8" s="15"/>
      <c r="E8" s="22"/>
      <c r="F8" s="23" t="s">
        <v>14</v>
      </c>
      <c r="G8" s="23" t="s">
        <v>15</v>
      </c>
      <c r="H8" s="24" t="s">
        <v>16</v>
      </c>
      <c r="I8" s="24" t="s">
        <v>17</v>
      </c>
      <c r="J8" s="24" t="s">
        <v>18</v>
      </c>
      <c r="K8" s="19" t="s">
        <v>15</v>
      </c>
      <c r="L8" s="20"/>
      <c r="M8" s="21"/>
    </row>
    <row r="9" spans="1:16" s="33" customFormat="1" ht="27" customHeight="1">
      <c r="A9" s="25">
        <v>1</v>
      </c>
      <c r="B9" s="26" t="s">
        <v>19</v>
      </c>
      <c r="C9" s="26" t="s">
        <v>20</v>
      </c>
      <c r="D9" s="27"/>
      <c r="E9" s="27"/>
      <c r="F9" s="28">
        <v>0.83667692307692298</v>
      </c>
      <c r="G9" s="29">
        <v>0.83667692307692287</v>
      </c>
      <c r="H9" s="30" t="s">
        <v>21</v>
      </c>
      <c r="I9" s="30" t="s">
        <v>21</v>
      </c>
      <c r="J9" s="30" t="s">
        <v>21</v>
      </c>
      <c r="K9" s="29">
        <f>G9</f>
        <v>0.83667692307692287</v>
      </c>
      <c r="L9" s="26"/>
      <c r="M9" s="31"/>
      <c r="N9" s="32" t="s">
        <v>22</v>
      </c>
      <c r="O9" s="33" t="e">
        <f>VLOOKUP(B9,[1]中盛汇总!B12:B100,1,0)</f>
        <v>#N/A</v>
      </c>
      <c r="P9" s="33" t="e">
        <f>VLOOKUP(B9,'[1]中盛-未定价产品汇总'!B9:B36,1,0)</f>
        <v>#N/A</v>
      </c>
    </row>
    <row r="10" spans="1:16" s="33" customFormat="1" ht="27" customHeight="1">
      <c r="A10" s="25">
        <v>2</v>
      </c>
      <c r="B10" s="26" t="s">
        <v>23</v>
      </c>
      <c r="C10" s="26" t="s">
        <v>24</v>
      </c>
      <c r="D10" s="27"/>
      <c r="E10" s="27"/>
      <c r="F10" s="28">
        <v>0.67421538461538455</v>
      </c>
      <c r="G10" s="29">
        <v>0.67421538461538455</v>
      </c>
      <c r="H10" s="30" t="s">
        <v>21</v>
      </c>
      <c r="I10" s="30" t="s">
        <v>21</v>
      </c>
      <c r="J10" s="30" t="s">
        <v>21</v>
      </c>
      <c r="K10" s="29">
        <f t="shared" ref="K10:K73" si="0">G10</f>
        <v>0.67421538461538455</v>
      </c>
      <c r="L10" s="26"/>
      <c r="M10" s="31"/>
      <c r="N10" s="32" t="s">
        <v>22</v>
      </c>
      <c r="O10" s="33" t="e">
        <f>VLOOKUP(B10,[1]中盛汇总!B13:B100,1,0)</f>
        <v>#N/A</v>
      </c>
      <c r="P10" s="33" t="e">
        <f>VLOOKUP(B10,'[1]中盛-未定价产品汇总'!B10:B37,1,0)</f>
        <v>#N/A</v>
      </c>
    </row>
    <row r="11" spans="1:16" s="33" customFormat="1" ht="27" customHeight="1">
      <c r="A11" s="25">
        <v>3</v>
      </c>
      <c r="B11" s="26" t="s">
        <v>25</v>
      </c>
      <c r="C11" s="26" t="s">
        <v>26</v>
      </c>
      <c r="D11" s="27"/>
      <c r="E11" s="27"/>
      <c r="F11" s="28">
        <v>0.4142769230769236</v>
      </c>
      <c r="G11" s="29">
        <v>0.4142769230769236</v>
      </c>
      <c r="H11" s="30" t="s">
        <v>21</v>
      </c>
      <c r="I11" s="30" t="s">
        <v>21</v>
      </c>
      <c r="J11" s="30" t="s">
        <v>21</v>
      </c>
      <c r="K11" s="29">
        <f t="shared" si="0"/>
        <v>0.4142769230769236</v>
      </c>
      <c r="L11" s="26"/>
      <c r="M11" s="31"/>
      <c r="N11" s="32" t="s">
        <v>22</v>
      </c>
      <c r="O11" s="33" t="e">
        <f>VLOOKUP(B11,[1]中盛汇总!B14:B100,1,0)</f>
        <v>#N/A</v>
      </c>
      <c r="P11" s="33" t="e">
        <f>VLOOKUP(B11,'[1]中盛-未定价产品汇总'!B11:B38,1,0)</f>
        <v>#N/A</v>
      </c>
    </row>
    <row r="12" spans="1:16" s="33" customFormat="1" ht="27" customHeight="1">
      <c r="A12" s="25">
        <v>4</v>
      </c>
      <c r="B12" s="26" t="s">
        <v>27</v>
      </c>
      <c r="C12" s="26" t="s">
        <v>28</v>
      </c>
      <c r="D12" s="27"/>
      <c r="E12" s="27"/>
      <c r="F12" s="28">
        <v>0.77169230769230723</v>
      </c>
      <c r="G12" s="29">
        <v>0.77169230769230723</v>
      </c>
      <c r="H12" s="30" t="s">
        <v>21</v>
      </c>
      <c r="I12" s="30" t="s">
        <v>21</v>
      </c>
      <c r="J12" s="30" t="s">
        <v>21</v>
      </c>
      <c r="K12" s="29">
        <f t="shared" si="0"/>
        <v>0.77169230769230723</v>
      </c>
      <c r="L12" s="26"/>
      <c r="M12" s="31"/>
      <c r="N12" s="32" t="s">
        <v>22</v>
      </c>
      <c r="O12" s="33" t="e">
        <f>VLOOKUP(B12,[1]中盛汇总!B15:B100,1,0)</f>
        <v>#N/A</v>
      </c>
      <c r="P12" s="33" t="e">
        <f>VLOOKUP(B12,'[1]中盛-未定价产品汇总'!B12:B39,1,0)</f>
        <v>#N/A</v>
      </c>
    </row>
    <row r="13" spans="1:16" s="33" customFormat="1" ht="27" customHeight="1">
      <c r="A13" s="25">
        <v>5</v>
      </c>
      <c r="B13" s="26" t="s">
        <v>29</v>
      </c>
      <c r="C13" s="26" t="s">
        <v>30</v>
      </c>
      <c r="D13" s="27"/>
      <c r="E13" s="27"/>
      <c r="F13" s="28">
        <v>0.58470923076923109</v>
      </c>
      <c r="G13" s="29">
        <v>0.58470923076923109</v>
      </c>
      <c r="H13" s="30" t="s">
        <v>21</v>
      </c>
      <c r="I13" s="30" t="s">
        <v>21</v>
      </c>
      <c r="J13" s="30" t="s">
        <v>21</v>
      </c>
      <c r="K13" s="29">
        <f t="shared" si="0"/>
        <v>0.58470923076923109</v>
      </c>
      <c r="L13" s="26"/>
      <c r="M13" s="31"/>
      <c r="N13" s="32" t="s">
        <v>22</v>
      </c>
      <c r="O13" s="33" t="e">
        <f>VLOOKUP(B13,[1]中盛汇总!B16:B100,1,0)</f>
        <v>#N/A</v>
      </c>
      <c r="P13" s="33" t="e">
        <f>VLOOKUP(B13,'[1]中盛-未定价产品汇总'!B13:B40,1,0)</f>
        <v>#N/A</v>
      </c>
    </row>
    <row r="14" spans="1:16" s="33" customFormat="1" ht="27" customHeight="1">
      <c r="A14" s="25">
        <v>6</v>
      </c>
      <c r="B14" s="26" t="s">
        <v>31</v>
      </c>
      <c r="C14" s="26" t="s">
        <v>32</v>
      </c>
      <c r="D14" s="27"/>
      <c r="E14" s="27"/>
      <c r="F14" s="28">
        <v>0.50261538461538491</v>
      </c>
      <c r="G14" s="29">
        <v>0.50261538461538491</v>
      </c>
      <c r="H14" s="30" t="s">
        <v>21</v>
      </c>
      <c r="I14" s="30" t="s">
        <v>21</v>
      </c>
      <c r="J14" s="30" t="s">
        <v>21</v>
      </c>
      <c r="K14" s="29">
        <f t="shared" si="0"/>
        <v>0.50261538461538491</v>
      </c>
      <c r="L14" s="26"/>
      <c r="M14" s="31"/>
      <c r="N14" s="32" t="s">
        <v>22</v>
      </c>
      <c r="O14" s="33" t="e">
        <f>VLOOKUP(B14,[1]中盛汇总!B17:B100,1,0)</f>
        <v>#N/A</v>
      </c>
      <c r="P14" s="33" t="e">
        <f>VLOOKUP(B14,'[1]中盛-未定价产品汇总'!B14:B41,1,0)</f>
        <v>#N/A</v>
      </c>
    </row>
    <row r="15" spans="1:16" s="33" customFormat="1" ht="27" customHeight="1">
      <c r="A15" s="25">
        <v>7</v>
      </c>
      <c r="B15" s="26" t="s">
        <v>33</v>
      </c>
      <c r="C15" s="26" t="s">
        <v>34</v>
      </c>
      <c r="D15" s="27"/>
      <c r="E15" s="27"/>
      <c r="F15" s="28">
        <v>0.43052307692307706</v>
      </c>
      <c r="G15" s="29">
        <v>0.43052307692307706</v>
      </c>
      <c r="H15" s="30" t="s">
        <v>21</v>
      </c>
      <c r="I15" s="30" t="s">
        <v>21</v>
      </c>
      <c r="J15" s="30" t="s">
        <v>21</v>
      </c>
      <c r="K15" s="29">
        <f t="shared" si="0"/>
        <v>0.43052307692307706</v>
      </c>
      <c r="L15" s="26"/>
      <c r="M15" s="31"/>
      <c r="N15" s="32" t="s">
        <v>22</v>
      </c>
      <c r="O15" s="33" t="e">
        <f>VLOOKUP(B15,[1]中盛汇总!B17:B100,1,0)</f>
        <v>#N/A</v>
      </c>
      <c r="P15" s="33" t="e">
        <f>VLOOKUP(B15,'[1]中盛-未定价产品汇总'!B15:B42,1,0)</f>
        <v>#N/A</v>
      </c>
    </row>
    <row r="16" spans="1:16" s="33" customFormat="1" ht="27" customHeight="1">
      <c r="A16" s="25">
        <v>8</v>
      </c>
      <c r="B16" s="26" t="s">
        <v>35</v>
      </c>
      <c r="C16" s="26" t="s">
        <v>36</v>
      </c>
      <c r="D16" s="27"/>
      <c r="E16" s="27"/>
      <c r="F16" s="28">
        <v>1.2464861538461509</v>
      </c>
      <c r="G16" s="29">
        <v>1.2464861538461509</v>
      </c>
      <c r="H16" s="30" t="s">
        <v>21</v>
      </c>
      <c r="I16" s="30" t="s">
        <v>21</v>
      </c>
      <c r="J16" s="30" t="s">
        <v>21</v>
      </c>
      <c r="K16" s="29">
        <f t="shared" si="0"/>
        <v>1.2464861538461509</v>
      </c>
      <c r="L16" s="26"/>
      <c r="M16" s="31"/>
      <c r="N16" s="32" t="s">
        <v>22</v>
      </c>
      <c r="O16" s="33" t="e">
        <f>VLOOKUP(B16,[1]中盛汇总!B17:B100,1,0)</f>
        <v>#N/A</v>
      </c>
      <c r="P16" s="33" t="e">
        <f>VLOOKUP(B16,'[1]中盛-未定价产品汇总'!B16:B43,1,0)</f>
        <v>#N/A</v>
      </c>
    </row>
    <row r="17" spans="1:16" s="33" customFormat="1" ht="27" customHeight="1">
      <c r="A17" s="25">
        <v>9</v>
      </c>
      <c r="B17" s="26" t="s">
        <v>37</v>
      </c>
      <c r="C17" s="26" t="s">
        <v>38</v>
      </c>
      <c r="D17" s="27"/>
      <c r="E17" s="27"/>
      <c r="F17" s="28">
        <v>0.84479999999999966</v>
      </c>
      <c r="G17" s="29">
        <v>0.84479999999999966</v>
      </c>
      <c r="H17" s="30" t="s">
        <v>21</v>
      </c>
      <c r="I17" s="30" t="s">
        <v>21</v>
      </c>
      <c r="J17" s="30" t="s">
        <v>21</v>
      </c>
      <c r="K17" s="29">
        <f t="shared" si="0"/>
        <v>0.84479999999999966</v>
      </c>
      <c r="L17" s="26"/>
      <c r="M17" s="31"/>
      <c r="N17" s="32" t="s">
        <v>22</v>
      </c>
      <c r="O17" s="33" t="e">
        <f>VLOOKUP(B17,[1]中盛汇总!B17:B100,1,0)</f>
        <v>#N/A</v>
      </c>
      <c r="P17" s="33" t="e">
        <f>VLOOKUP(B17,'[1]中盛-未定价产品汇总'!B17:B44,1,0)</f>
        <v>#N/A</v>
      </c>
    </row>
    <row r="18" spans="1:16" s="33" customFormat="1" ht="27" customHeight="1">
      <c r="A18" s="25">
        <v>10</v>
      </c>
      <c r="B18" s="26" t="s">
        <v>39</v>
      </c>
      <c r="C18" s="26" t="s">
        <v>40</v>
      </c>
      <c r="D18" s="27"/>
      <c r="E18" s="27"/>
      <c r="F18" s="28">
        <v>0.1868053846153849</v>
      </c>
      <c r="G18" s="29">
        <v>0.1868053846153849</v>
      </c>
      <c r="H18" s="30" t="s">
        <v>21</v>
      </c>
      <c r="I18" s="30" t="s">
        <v>21</v>
      </c>
      <c r="J18" s="30" t="s">
        <v>21</v>
      </c>
      <c r="K18" s="29">
        <f t="shared" si="0"/>
        <v>0.1868053846153849</v>
      </c>
      <c r="L18" s="26"/>
      <c r="M18" s="31"/>
      <c r="N18" s="32" t="s">
        <v>22</v>
      </c>
      <c r="O18" s="33" t="e">
        <f>VLOOKUP(B18,[1]中盛汇总!B17:B100,1,0)</f>
        <v>#N/A</v>
      </c>
      <c r="P18" s="33" t="e">
        <f>VLOOKUP(B18,'[1]中盛-未定价产品汇总'!B18:B45,1,0)</f>
        <v>#N/A</v>
      </c>
    </row>
    <row r="19" spans="1:16" s="33" customFormat="1" ht="27" customHeight="1">
      <c r="A19" s="25">
        <v>11</v>
      </c>
      <c r="B19" s="26" t="s">
        <v>41</v>
      </c>
      <c r="C19" s="26" t="s">
        <v>42</v>
      </c>
      <c r="D19" s="27"/>
      <c r="E19" s="27"/>
      <c r="F19" s="28">
        <v>0.41876999999999998</v>
      </c>
      <c r="G19" s="29">
        <v>0.41876999999999998</v>
      </c>
      <c r="H19" s="30" t="s">
        <v>21</v>
      </c>
      <c r="I19" s="30" t="s">
        <v>21</v>
      </c>
      <c r="J19" s="30" t="s">
        <v>21</v>
      </c>
      <c r="K19" s="29">
        <f t="shared" si="0"/>
        <v>0.41876999999999998</v>
      </c>
      <c r="L19" s="26"/>
      <c r="M19" s="31"/>
      <c r="N19" s="32" t="s">
        <v>22</v>
      </c>
      <c r="O19" s="33" t="e">
        <f>VLOOKUP(B19,[1]中盛汇总!B17:B100,1,0)</f>
        <v>#N/A</v>
      </c>
      <c r="P19" s="33" t="e">
        <f>VLOOKUP(B19,'[1]中盛-未定价产品汇总'!B19:B46,1,0)</f>
        <v>#N/A</v>
      </c>
    </row>
    <row r="20" spans="1:16" s="33" customFormat="1" ht="27" customHeight="1">
      <c r="A20" s="25">
        <v>12</v>
      </c>
      <c r="B20" s="26" t="s">
        <v>43</v>
      </c>
      <c r="C20" s="26" t="s">
        <v>44</v>
      </c>
      <c r="D20" s="27"/>
      <c r="E20" s="27"/>
      <c r="F20" s="28">
        <v>0.40015800000000001</v>
      </c>
      <c r="G20" s="29">
        <v>0.40015800000000001</v>
      </c>
      <c r="H20" s="30" t="s">
        <v>21</v>
      </c>
      <c r="I20" s="30" t="s">
        <v>21</v>
      </c>
      <c r="J20" s="30" t="s">
        <v>21</v>
      </c>
      <c r="K20" s="29">
        <f t="shared" si="0"/>
        <v>0.40015800000000001</v>
      </c>
      <c r="L20" s="26"/>
      <c r="M20" s="31"/>
      <c r="N20" s="32" t="s">
        <v>22</v>
      </c>
      <c r="O20" s="33" t="e">
        <f>VLOOKUP(B20,[1]中盛汇总!B17:B100,1,0)</f>
        <v>#N/A</v>
      </c>
      <c r="P20" s="33" t="e">
        <f>VLOOKUP(B20,'[1]中盛-未定价产品汇总'!B20:B47,1,0)</f>
        <v>#N/A</v>
      </c>
    </row>
    <row r="21" spans="1:16" s="33" customFormat="1" ht="27" customHeight="1">
      <c r="A21" s="25">
        <v>13</v>
      </c>
      <c r="B21" s="26" t="s">
        <v>45</v>
      </c>
      <c r="C21" s="26" t="s">
        <v>46</v>
      </c>
      <c r="D21" s="27"/>
      <c r="E21" s="27"/>
      <c r="F21" s="28">
        <v>0.34432200000000002</v>
      </c>
      <c r="G21" s="29">
        <v>0.34432200000000002</v>
      </c>
      <c r="H21" s="30" t="s">
        <v>21</v>
      </c>
      <c r="I21" s="30" t="s">
        <v>21</v>
      </c>
      <c r="J21" s="30" t="s">
        <v>21</v>
      </c>
      <c r="K21" s="29">
        <f t="shared" si="0"/>
        <v>0.34432200000000002</v>
      </c>
      <c r="L21" s="26"/>
      <c r="M21" s="31"/>
      <c r="N21" s="32" t="s">
        <v>22</v>
      </c>
      <c r="O21" s="33" t="e">
        <f>VLOOKUP(B21,[1]中盛汇总!B17:B100,1,0)</f>
        <v>#N/A</v>
      </c>
      <c r="P21" s="33" t="e">
        <f>VLOOKUP(B21,'[1]中盛-未定价产品汇总'!B21:B48,1,0)</f>
        <v>#N/A</v>
      </c>
    </row>
    <row r="22" spans="1:16" s="33" customFormat="1" ht="27" customHeight="1">
      <c r="A22" s="25">
        <v>14</v>
      </c>
      <c r="B22" s="26" t="s">
        <v>47</v>
      </c>
      <c r="C22" s="26" t="s">
        <v>48</v>
      </c>
      <c r="D22" s="27"/>
      <c r="E22" s="27"/>
      <c r="F22" s="28">
        <v>0.54905399999999993</v>
      </c>
      <c r="G22" s="29">
        <v>0.54905399999999993</v>
      </c>
      <c r="H22" s="30" t="s">
        <v>21</v>
      </c>
      <c r="I22" s="30" t="s">
        <v>21</v>
      </c>
      <c r="J22" s="30" t="s">
        <v>21</v>
      </c>
      <c r="K22" s="29">
        <f t="shared" si="0"/>
        <v>0.54905399999999993</v>
      </c>
      <c r="L22" s="26"/>
      <c r="M22" s="31"/>
      <c r="N22" s="32" t="s">
        <v>22</v>
      </c>
      <c r="O22" s="33" t="e">
        <f>VLOOKUP(B22,[1]中盛汇总!B17:B100,1,0)</f>
        <v>#N/A</v>
      </c>
      <c r="P22" s="33" t="e">
        <f>VLOOKUP(B22,'[1]中盛-未定价产品汇总'!B21:B49,1,0)</f>
        <v>#N/A</v>
      </c>
    </row>
    <row r="23" spans="1:16" s="33" customFormat="1" ht="27" customHeight="1">
      <c r="A23" s="25">
        <v>15</v>
      </c>
      <c r="B23" s="26" t="s">
        <v>49</v>
      </c>
      <c r="C23" s="26" t="s">
        <v>50</v>
      </c>
      <c r="D23" s="27"/>
      <c r="E23" s="27"/>
      <c r="F23" s="28">
        <v>0.15820200000000001</v>
      </c>
      <c r="G23" s="29">
        <v>0.15820200000000001</v>
      </c>
      <c r="H23" s="30" t="s">
        <v>21</v>
      </c>
      <c r="I23" s="30" t="s">
        <v>21</v>
      </c>
      <c r="J23" s="30" t="s">
        <v>21</v>
      </c>
      <c r="K23" s="29">
        <f t="shared" si="0"/>
        <v>0.15820200000000001</v>
      </c>
      <c r="L23" s="26"/>
      <c r="M23" s="31"/>
      <c r="N23" s="32" t="s">
        <v>22</v>
      </c>
      <c r="O23" s="33" t="e">
        <f>VLOOKUP(B23,[1]中盛汇总!B17:B100,1,0)</f>
        <v>#N/A</v>
      </c>
      <c r="P23" s="33" t="e">
        <f>VLOOKUP(B23,'[1]中盛-未定价产品汇总'!B22:B50,1,0)</f>
        <v>#N/A</v>
      </c>
    </row>
    <row r="24" spans="1:16" s="33" customFormat="1" ht="27" customHeight="1">
      <c r="A24" s="25">
        <v>16</v>
      </c>
      <c r="B24" s="26" t="s">
        <v>51</v>
      </c>
      <c r="C24" s="26" t="s">
        <v>52</v>
      </c>
      <c r="D24" s="27"/>
      <c r="E24" s="27"/>
      <c r="F24" s="28">
        <v>0.79100999999999999</v>
      </c>
      <c r="G24" s="29">
        <v>0.79100999999999999</v>
      </c>
      <c r="H24" s="30" t="s">
        <v>21</v>
      </c>
      <c r="I24" s="30" t="s">
        <v>21</v>
      </c>
      <c r="J24" s="30" t="s">
        <v>21</v>
      </c>
      <c r="K24" s="29">
        <f t="shared" si="0"/>
        <v>0.79100999999999999</v>
      </c>
      <c r="L24" s="26"/>
      <c r="M24" s="31"/>
      <c r="N24" s="32" t="s">
        <v>22</v>
      </c>
      <c r="O24" s="33" t="e">
        <f>VLOOKUP(B24,[1]中盛汇总!B17:B100,1,0)</f>
        <v>#N/A</v>
      </c>
      <c r="P24" s="33" t="e">
        <f>VLOOKUP(B24,'[1]中盛-未定价产品汇总'!B23:B51,1,0)</f>
        <v>#N/A</v>
      </c>
    </row>
    <row r="25" spans="1:16" s="33" customFormat="1" ht="27" customHeight="1">
      <c r="A25" s="25">
        <v>17</v>
      </c>
      <c r="B25" s="26" t="s">
        <v>53</v>
      </c>
      <c r="C25" s="26" t="s">
        <v>54</v>
      </c>
      <c r="D25" s="27"/>
      <c r="E25" s="27"/>
      <c r="F25" s="28">
        <v>0.76309199999999999</v>
      </c>
      <c r="G25" s="29">
        <v>0.76309199999999999</v>
      </c>
      <c r="H25" s="30" t="s">
        <v>21</v>
      </c>
      <c r="I25" s="30" t="s">
        <v>21</v>
      </c>
      <c r="J25" s="30" t="s">
        <v>21</v>
      </c>
      <c r="K25" s="29">
        <f t="shared" si="0"/>
        <v>0.76309199999999999</v>
      </c>
      <c r="L25" s="26"/>
      <c r="M25" s="31"/>
      <c r="N25" s="32" t="s">
        <v>22</v>
      </c>
      <c r="O25" s="33" t="e">
        <f>VLOOKUP(B25,[1]中盛汇总!B17:B100,1,0)</f>
        <v>#N/A</v>
      </c>
      <c r="P25" s="33" t="e">
        <f>VLOOKUP(B25,'[1]中盛-未定价产品汇总'!B24:B52,1,0)</f>
        <v>#N/A</v>
      </c>
    </row>
    <row r="26" spans="1:16" s="33" customFormat="1" ht="27" customHeight="1">
      <c r="A26" s="25">
        <v>18</v>
      </c>
      <c r="B26" s="26" t="s">
        <v>55</v>
      </c>
      <c r="C26" s="26" t="s">
        <v>56</v>
      </c>
      <c r="D26" s="27"/>
      <c r="E26" s="27"/>
      <c r="F26" s="28">
        <v>0.47460599999999997</v>
      </c>
      <c r="G26" s="29">
        <v>0.47460599999999997</v>
      </c>
      <c r="H26" s="30" t="s">
        <v>21</v>
      </c>
      <c r="I26" s="30" t="s">
        <v>21</v>
      </c>
      <c r="J26" s="30" t="s">
        <v>21</v>
      </c>
      <c r="K26" s="29">
        <f t="shared" si="0"/>
        <v>0.47460599999999997</v>
      </c>
      <c r="L26" s="26"/>
      <c r="M26" s="31"/>
      <c r="N26" s="32" t="s">
        <v>22</v>
      </c>
      <c r="O26" s="33" t="e">
        <f>VLOOKUP(B26,[1]中盛汇总!B17:B100,1,0)</f>
        <v>#N/A</v>
      </c>
      <c r="P26" s="33" t="e">
        <f>VLOOKUP(B26,'[1]中盛-未定价产品汇总'!B25:B53,1,0)</f>
        <v>#N/A</v>
      </c>
    </row>
    <row r="27" spans="1:16" s="33" customFormat="1" ht="27" customHeight="1">
      <c r="A27" s="25">
        <v>19</v>
      </c>
      <c r="B27" s="26" t="s">
        <v>57</v>
      </c>
      <c r="C27" s="26" t="s">
        <v>58</v>
      </c>
      <c r="D27" s="27"/>
      <c r="E27" s="27"/>
      <c r="F27" s="28">
        <v>0.32571</v>
      </c>
      <c r="G27" s="29">
        <v>0.32571</v>
      </c>
      <c r="H27" s="30" t="s">
        <v>21</v>
      </c>
      <c r="I27" s="30" t="s">
        <v>21</v>
      </c>
      <c r="J27" s="30" t="s">
        <v>21</v>
      </c>
      <c r="K27" s="29">
        <f t="shared" si="0"/>
        <v>0.32571</v>
      </c>
      <c r="L27" s="26"/>
      <c r="M27" s="31"/>
      <c r="N27" s="32" t="s">
        <v>22</v>
      </c>
      <c r="O27" s="33" t="e">
        <f>VLOOKUP(B27,[1]中盛汇总!B17:B100,1,0)</f>
        <v>#N/A</v>
      </c>
      <c r="P27" s="33" t="e">
        <f>VLOOKUP(B27,'[1]中盛-未定价产品汇总'!B26:B54,1,0)</f>
        <v>#N/A</v>
      </c>
    </row>
    <row r="28" spans="1:16" s="33" customFormat="1" ht="27" customHeight="1">
      <c r="A28" s="25">
        <v>20</v>
      </c>
      <c r="B28" s="26" t="s">
        <v>59</v>
      </c>
      <c r="C28" s="26" t="s">
        <v>60</v>
      </c>
      <c r="D28" s="27"/>
      <c r="E28" s="27"/>
      <c r="F28" s="28">
        <v>0.23265</v>
      </c>
      <c r="G28" s="29">
        <v>0.23265</v>
      </c>
      <c r="H28" s="30" t="s">
        <v>21</v>
      </c>
      <c r="I28" s="30" t="s">
        <v>21</v>
      </c>
      <c r="J28" s="30" t="s">
        <v>21</v>
      </c>
      <c r="K28" s="29">
        <f t="shared" si="0"/>
        <v>0.23265</v>
      </c>
      <c r="L28" s="26"/>
      <c r="M28" s="31"/>
      <c r="N28" s="32" t="s">
        <v>22</v>
      </c>
      <c r="O28" s="33" t="e">
        <f>VLOOKUP(B28,[1]中盛汇总!B17:B100,1,0)</f>
        <v>#N/A</v>
      </c>
      <c r="P28" s="33" t="e">
        <f>VLOOKUP(B28,'[1]中盛-未定价产品汇总'!B26:B55,1,0)</f>
        <v>#N/A</v>
      </c>
    </row>
    <row r="29" spans="1:16" s="33" customFormat="1" ht="27" customHeight="1">
      <c r="A29" s="25">
        <v>21</v>
      </c>
      <c r="B29" s="26" t="s">
        <v>61</v>
      </c>
      <c r="C29" s="26" t="s">
        <v>62</v>
      </c>
      <c r="D29" s="27"/>
      <c r="E29" s="27"/>
      <c r="F29" s="28">
        <v>5.4759946153846233</v>
      </c>
      <c r="G29" s="29">
        <v>5.4759946153846233</v>
      </c>
      <c r="H29" s="30" t="s">
        <v>21</v>
      </c>
      <c r="I29" s="30" t="s">
        <v>21</v>
      </c>
      <c r="J29" s="30" t="s">
        <v>21</v>
      </c>
      <c r="K29" s="29">
        <f t="shared" si="0"/>
        <v>5.4759946153846233</v>
      </c>
      <c r="L29" s="26"/>
      <c r="M29" s="31"/>
      <c r="N29" s="32" t="s">
        <v>22</v>
      </c>
      <c r="O29" s="33" t="e">
        <f>VLOOKUP(B29,[1]中盛汇总!B17:B100,1,0)</f>
        <v>#N/A</v>
      </c>
      <c r="P29" s="33" t="e">
        <f>VLOOKUP(B29,'[1]中盛-未定价产品汇总'!B27:B56,1,0)</f>
        <v>#N/A</v>
      </c>
    </row>
    <row r="30" spans="1:16" s="33" customFormat="1" ht="27" customHeight="1">
      <c r="A30" s="25">
        <v>22</v>
      </c>
      <c r="B30" s="26" t="s">
        <v>63</v>
      </c>
      <c r="C30" s="26" t="s">
        <v>64</v>
      </c>
      <c r="D30" s="27"/>
      <c r="E30" s="27"/>
      <c r="F30" s="28">
        <v>7.2041538461538499</v>
      </c>
      <c r="G30" s="29">
        <v>7.2041538461538499</v>
      </c>
      <c r="H30" s="30" t="s">
        <v>21</v>
      </c>
      <c r="I30" s="30" t="s">
        <v>21</v>
      </c>
      <c r="J30" s="30" t="s">
        <v>21</v>
      </c>
      <c r="K30" s="29">
        <f t="shared" si="0"/>
        <v>7.2041538461538499</v>
      </c>
      <c r="L30" s="26"/>
      <c r="M30" s="31"/>
      <c r="N30" s="32" t="s">
        <v>22</v>
      </c>
      <c r="O30" s="33" t="e">
        <f>VLOOKUP(B30,[1]中盛汇总!B17:B100,1,0)</f>
        <v>#N/A</v>
      </c>
      <c r="P30" s="33" t="e">
        <f>VLOOKUP(B30,'[1]中盛-未定价产品汇总'!B27:B57,1,0)</f>
        <v>#N/A</v>
      </c>
    </row>
    <row r="31" spans="1:16" s="33" customFormat="1" ht="27" customHeight="1">
      <c r="A31" s="25">
        <v>23</v>
      </c>
      <c r="B31" s="26" t="s">
        <v>65</v>
      </c>
      <c r="C31" s="26" t="s">
        <v>66</v>
      </c>
      <c r="D31" s="27"/>
      <c r="E31" s="27"/>
      <c r="F31" s="28">
        <v>0.95245615384615379</v>
      </c>
      <c r="G31" s="29">
        <v>0.95245615384615379</v>
      </c>
      <c r="H31" s="30" t="s">
        <v>21</v>
      </c>
      <c r="I31" s="30" t="s">
        <v>21</v>
      </c>
      <c r="J31" s="30" t="s">
        <v>21</v>
      </c>
      <c r="K31" s="29">
        <f t="shared" si="0"/>
        <v>0.95245615384615379</v>
      </c>
      <c r="L31" s="26"/>
      <c r="M31" s="31"/>
      <c r="N31" s="32" t="s">
        <v>22</v>
      </c>
      <c r="O31" s="33" t="e">
        <f>VLOOKUP(B31,[1]中盛汇总!B17:B100,1,0)</f>
        <v>#N/A</v>
      </c>
      <c r="P31" s="33" t="e">
        <f>VLOOKUP(B31,'[1]中盛-未定价产品汇总'!B29:B58,1,0)</f>
        <v>#N/A</v>
      </c>
    </row>
    <row r="32" spans="1:16" s="33" customFormat="1" ht="27" customHeight="1">
      <c r="A32" s="25">
        <v>24</v>
      </c>
      <c r="B32" s="26" t="s">
        <v>67</v>
      </c>
      <c r="C32" s="26" t="s">
        <v>68</v>
      </c>
      <c r="D32" s="27"/>
      <c r="E32" s="27"/>
      <c r="F32" s="28">
        <v>0.52800000000000069</v>
      </c>
      <c r="G32" s="29">
        <v>0.52800000000000069</v>
      </c>
      <c r="H32" s="30" t="s">
        <v>21</v>
      </c>
      <c r="I32" s="30" t="s">
        <v>21</v>
      </c>
      <c r="J32" s="30" t="s">
        <v>21</v>
      </c>
      <c r="K32" s="29">
        <f t="shared" si="0"/>
        <v>0.52800000000000069</v>
      </c>
      <c r="L32" s="26"/>
      <c r="M32" s="31"/>
      <c r="N32" s="32" t="s">
        <v>22</v>
      </c>
      <c r="O32" s="33" t="e">
        <f>VLOOKUP(B32,[1]中盛汇总!B17:B100,1,0)</f>
        <v>#N/A</v>
      </c>
      <c r="P32" s="33" t="e">
        <f>VLOOKUP(B32,'[1]中盛-未定价产品汇总'!B30:B59,1,0)</f>
        <v>#N/A</v>
      </c>
    </row>
    <row r="33" spans="1:16" s="33" customFormat="1" ht="27" customHeight="1">
      <c r="A33" s="25">
        <v>25</v>
      </c>
      <c r="B33" s="26" t="s">
        <v>69</v>
      </c>
      <c r="C33" s="26" t="s">
        <v>70</v>
      </c>
      <c r="D33" s="27"/>
      <c r="E33" s="27"/>
      <c r="F33" s="28">
        <v>0.74051999999999996</v>
      </c>
      <c r="G33" s="29">
        <v>0.74051999999999996</v>
      </c>
      <c r="H33" s="30" t="s">
        <v>21</v>
      </c>
      <c r="I33" s="30" t="s">
        <v>21</v>
      </c>
      <c r="J33" s="30" t="s">
        <v>21</v>
      </c>
      <c r="K33" s="29">
        <f t="shared" si="0"/>
        <v>0.74051999999999996</v>
      </c>
      <c r="L33" s="26"/>
      <c r="M33" s="31"/>
      <c r="N33" s="32" t="s">
        <v>22</v>
      </c>
      <c r="O33" s="33" t="e">
        <f>VLOOKUP(B33,[1]中盛汇总!B17:B100,1,0)</f>
        <v>#N/A</v>
      </c>
      <c r="P33" s="33" t="e">
        <f>VLOOKUP(B33,'[1]中盛-未定价产品汇总'!B31:B60,1,0)</f>
        <v>#N/A</v>
      </c>
    </row>
    <row r="34" spans="1:16" s="33" customFormat="1" ht="27" customHeight="1">
      <c r="A34" s="25">
        <v>26</v>
      </c>
      <c r="B34" s="26" t="s">
        <v>71</v>
      </c>
      <c r="C34" s="26" t="s">
        <v>72</v>
      </c>
      <c r="D34" s="27"/>
      <c r="E34" s="27"/>
      <c r="F34" s="28">
        <v>0.13319307692307739</v>
      </c>
      <c r="G34" s="29">
        <v>0.13319307692307739</v>
      </c>
      <c r="H34" s="30" t="s">
        <v>21</v>
      </c>
      <c r="I34" s="30" t="s">
        <v>21</v>
      </c>
      <c r="J34" s="30" t="s">
        <v>21</v>
      </c>
      <c r="K34" s="29">
        <f t="shared" si="0"/>
        <v>0.13319307692307739</v>
      </c>
      <c r="L34" s="26"/>
      <c r="M34" s="31"/>
      <c r="N34" s="32" t="s">
        <v>22</v>
      </c>
      <c r="O34" s="33" t="e">
        <f>VLOOKUP(B34,[1]中盛汇总!B17:B100,1,0)</f>
        <v>#N/A</v>
      </c>
      <c r="P34" s="33" t="e">
        <f>VLOOKUP(B34,'[1]中盛-未定价产品汇总'!B32:B61,1,0)</f>
        <v>#N/A</v>
      </c>
    </row>
    <row r="35" spans="1:16" s="33" customFormat="1" ht="27" customHeight="1">
      <c r="A35" s="25">
        <v>27</v>
      </c>
      <c r="B35" s="26" t="s">
        <v>73</v>
      </c>
      <c r="C35" s="26" t="s">
        <v>74</v>
      </c>
      <c r="D35" s="27"/>
      <c r="E35" s="27"/>
      <c r="F35" s="28">
        <v>0.11225076923076983</v>
      </c>
      <c r="G35" s="29">
        <v>0.11225076923076983</v>
      </c>
      <c r="H35" s="30" t="s">
        <v>21</v>
      </c>
      <c r="I35" s="30" t="s">
        <v>21</v>
      </c>
      <c r="J35" s="30" t="s">
        <v>21</v>
      </c>
      <c r="K35" s="29">
        <f t="shared" si="0"/>
        <v>0.11225076923076983</v>
      </c>
      <c r="L35" s="26"/>
      <c r="M35" s="31"/>
      <c r="N35" s="32" t="s">
        <v>22</v>
      </c>
      <c r="O35" s="33" t="e">
        <f>VLOOKUP(B35,[1]中盛汇总!B17:B100,1,0)</f>
        <v>#N/A</v>
      </c>
      <c r="P35" s="33" t="e">
        <f>VLOOKUP(B35,'[1]中盛-未定价产品汇总'!B33:B62,1,0)</f>
        <v>#N/A</v>
      </c>
    </row>
    <row r="36" spans="1:16" s="33" customFormat="1" ht="27" customHeight="1">
      <c r="A36" s="25">
        <v>28</v>
      </c>
      <c r="B36" s="26" t="s">
        <v>75</v>
      </c>
      <c r="C36" s="26" t="s">
        <v>76</v>
      </c>
      <c r="D36" s="27"/>
      <c r="E36" s="27"/>
      <c r="F36" s="28">
        <v>0.12565384615384623</v>
      </c>
      <c r="G36" s="29">
        <v>0.12565384615384623</v>
      </c>
      <c r="H36" s="30" t="s">
        <v>21</v>
      </c>
      <c r="I36" s="30" t="s">
        <v>21</v>
      </c>
      <c r="J36" s="30" t="s">
        <v>21</v>
      </c>
      <c r="K36" s="29">
        <f t="shared" si="0"/>
        <v>0.12565384615384623</v>
      </c>
      <c r="L36" s="26"/>
      <c r="M36" s="31"/>
      <c r="N36" s="32" t="s">
        <v>22</v>
      </c>
      <c r="O36" s="33" t="e">
        <f>VLOOKUP(B36,[1]中盛汇总!B17:B100,1,0)</f>
        <v>#N/A</v>
      </c>
      <c r="P36" s="33" t="e">
        <f>VLOOKUP(B36,'[1]中盛-未定价产品汇总'!B34:B63,1,0)</f>
        <v>#N/A</v>
      </c>
    </row>
    <row r="37" spans="1:16" s="33" customFormat="1" ht="27" customHeight="1">
      <c r="A37" s="25">
        <v>29</v>
      </c>
      <c r="B37" s="26" t="s">
        <v>77</v>
      </c>
      <c r="C37" s="26" t="s">
        <v>78</v>
      </c>
      <c r="D37" s="27"/>
      <c r="E37" s="27"/>
      <c r="F37" s="28">
        <v>0.48586153846153868</v>
      </c>
      <c r="G37" s="29">
        <v>0.48586153846153868</v>
      </c>
      <c r="H37" s="30" t="s">
        <v>21</v>
      </c>
      <c r="I37" s="30" t="s">
        <v>21</v>
      </c>
      <c r="J37" s="30" t="s">
        <v>21</v>
      </c>
      <c r="K37" s="29">
        <f t="shared" si="0"/>
        <v>0.48586153846153868</v>
      </c>
      <c r="L37" s="26"/>
      <c r="M37" s="31"/>
      <c r="N37" s="32" t="s">
        <v>22</v>
      </c>
      <c r="O37" s="33" t="e">
        <f>VLOOKUP(B37,[1]中盛汇总!B17:B100,1,0)</f>
        <v>#N/A</v>
      </c>
      <c r="P37" s="33" t="e">
        <f>VLOOKUP(B37,'[1]中盛-未定价产品汇总'!B34:B64,1,0)</f>
        <v>#N/A</v>
      </c>
    </row>
    <row r="38" spans="1:16" s="33" customFormat="1" ht="27" customHeight="1">
      <c r="A38" s="25">
        <v>30</v>
      </c>
      <c r="B38" s="26" t="s">
        <v>79</v>
      </c>
      <c r="C38" s="26" t="s">
        <v>80</v>
      </c>
      <c r="D38" s="27"/>
      <c r="E38" s="27"/>
      <c r="F38" s="28">
        <v>0.70868769230769246</v>
      </c>
      <c r="G38" s="29">
        <v>0.70868769230769246</v>
      </c>
      <c r="H38" s="30" t="s">
        <v>21</v>
      </c>
      <c r="I38" s="30" t="s">
        <v>21</v>
      </c>
      <c r="J38" s="30" t="s">
        <v>21</v>
      </c>
      <c r="K38" s="29">
        <f t="shared" si="0"/>
        <v>0.70868769230769246</v>
      </c>
      <c r="L38" s="26"/>
      <c r="M38" s="31"/>
      <c r="N38" s="32" t="s">
        <v>22</v>
      </c>
      <c r="O38" s="33" t="e">
        <f>VLOOKUP(B38,[1]中盛汇总!B18:B100,1,0)</f>
        <v>#N/A</v>
      </c>
      <c r="P38" s="33" t="e">
        <f>VLOOKUP(B38,'[1]中盛-未定价产品汇总'!B34:B65,1,0)</f>
        <v>#N/A</v>
      </c>
    </row>
    <row r="39" spans="1:16" s="33" customFormat="1" ht="27" customHeight="1">
      <c r="A39" s="25">
        <v>31</v>
      </c>
      <c r="B39" s="26" t="s">
        <v>81</v>
      </c>
      <c r="C39" s="26" t="s">
        <v>82</v>
      </c>
      <c r="D39" s="27"/>
      <c r="E39" s="27"/>
      <c r="F39" s="28">
        <v>0.56544230769230752</v>
      </c>
      <c r="G39" s="29">
        <v>0.56544230769230752</v>
      </c>
      <c r="H39" s="30" t="s">
        <v>21</v>
      </c>
      <c r="I39" s="30" t="s">
        <v>21</v>
      </c>
      <c r="J39" s="30" t="s">
        <v>21</v>
      </c>
      <c r="K39" s="29">
        <f t="shared" si="0"/>
        <v>0.56544230769230752</v>
      </c>
      <c r="L39" s="26"/>
      <c r="M39" s="31"/>
      <c r="N39" s="32" t="s">
        <v>22</v>
      </c>
      <c r="O39" s="33" t="e">
        <f>VLOOKUP(B39,[1]中盛汇总!B19:B100,1,0)</f>
        <v>#N/A</v>
      </c>
      <c r="P39" s="33" t="e">
        <f>VLOOKUP(B39,'[1]中盛-未定价产品汇总'!B34:B66,1,0)</f>
        <v>#N/A</v>
      </c>
    </row>
    <row r="40" spans="1:16" s="33" customFormat="1" ht="27" customHeight="1">
      <c r="A40" s="25">
        <v>32</v>
      </c>
      <c r="B40" s="26" t="s">
        <v>83</v>
      </c>
      <c r="C40" s="26" t="s">
        <v>84</v>
      </c>
      <c r="D40" s="27"/>
      <c r="E40" s="27"/>
      <c r="F40" s="28">
        <v>1.0931884615384624</v>
      </c>
      <c r="G40" s="29">
        <v>1.0931884615384624</v>
      </c>
      <c r="H40" s="30" t="s">
        <v>21</v>
      </c>
      <c r="I40" s="30" t="s">
        <v>21</v>
      </c>
      <c r="J40" s="30" t="s">
        <v>21</v>
      </c>
      <c r="K40" s="29">
        <f t="shared" si="0"/>
        <v>1.0931884615384624</v>
      </c>
      <c r="L40" s="26"/>
      <c r="M40" s="31"/>
      <c r="N40" s="32" t="s">
        <v>22</v>
      </c>
      <c r="O40" s="33" t="e">
        <f>VLOOKUP(B40,[1]中盛汇总!B20:B100,1,0)</f>
        <v>#N/A</v>
      </c>
      <c r="P40" s="33" t="e">
        <f>VLOOKUP(B40,'[1]中盛-未定价产品汇总'!B34:B67,1,0)</f>
        <v>#N/A</v>
      </c>
    </row>
    <row r="41" spans="1:16" s="33" customFormat="1" ht="27" customHeight="1">
      <c r="A41" s="25">
        <v>33</v>
      </c>
      <c r="B41" s="26" t="s">
        <v>85</v>
      </c>
      <c r="C41" s="26" t="s">
        <v>86</v>
      </c>
      <c r="D41" s="27"/>
      <c r="E41" s="27"/>
      <c r="F41" s="28">
        <v>0.70868769230769246</v>
      </c>
      <c r="G41" s="29">
        <v>0.70868769230769246</v>
      </c>
      <c r="H41" s="30" t="s">
        <v>21</v>
      </c>
      <c r="I41" s="30" t="s">
        <v>21</v>
      </c>
      <c r="J41" s="30" t="s">
        <v>21</v>
      </c>
      <c r="K41" s="29">
        <f t="shared" si="0"/>
        <v>0.70868769230769246</v>
      </c>
      <c r="L41" s="26"/>
      <c r="M41" s="31"/>
      <c r="N41" s="32" t="s">
        <v>22</v>
      </c>
      <c r="O41" s="33" t="e">
        <f>VLOOKUP(B41,[1]中盛汇总!B21:B100,1,0)</f>
        <v>#N/A</v>
      </c>
      <c r="P41" s="33" t="e">
        <f>VLOOKUP(B41,'[1]中盛-未定价产品汇总'!B34:B68,1,0)</f>
        <v>#N/A</v>
      </c>
    </row>
    <row r="42" spans="1:16" s="33" customFormat="1" ht="27" customHeight="1">
      <c r="A42" s="25">
        <v>34</v>
      </c>
      <c r="B42" s="26" t="s">
        <v>87</v>
      </c>
      <c r="C42" s="26" t="s">
        <v>88</v>
      </c>
      <c r="D42" s="27"/>
      <c r="E42" s="27"/>
      <c r="F42" s="28">
        <v>0.45235384615384622</v>
      </c>
      <c r="G42" s="29">
        <v>0.45235384615384622</v>
      </c>
      <c r="H42" s="30" t="s">
        <v>21</v>
      </c>
      <c r="I42" s="30" t="s">
        <v>21</v>
      </c>
      <c r="J42" s="30" t="s">
        <v>21</v>
      </c>
      <c r="K42" s="29">
        <f t="shared" si="0"/>
        <v>0.45235384615384622</v>
      </c>
      <c r="L42" s="26"/>
      <c r="M42" s="31"/>
      <c r="N42" s="32" t="s">
        <v>22</v>
      </c>
      <c r="O42" s="33" t="e">
        <f>VLOOKUP(B42,[1]中盛汇总!B22:B100,1,0)</f>
        <v>#N/A</v>
      </c>
      <c r="P42" s="33" t="e">
        <f>VLOOKUP(B42,'[1]中盛-未定价产品汇总'!B34:B69,1,0)</f>
        <v>#N/A</v>
      </c>
    </row>
    <row r="43" spans="1:16" s="33" customFormat="1" ht="27" customHeight="1">
      <c r="A43" s="25">
        <v>35</v>
      </c>
      <c r="B43" s="26" t="s">
        <v>89</v>
      </c>
      <c r="C43" s="26" t="s">
        <v>90</v>
      </c>
      <c r="D43" s="27"/>
      <c r="E43" s="27"/>
      <c r="F43" s="28">
        <v>0.24293076923076984</v>
      </c>
      <c r="G43" s="29">
        <v>0.24293076923076984</v>
      </c>
      <c r="H43" s="30" t="s">
        <v>21</v>
      </c>
      <c r="I43" s="30" t="s">
        <v>21</v>
      </c>
      <c r="J43" s="30" t="s">
        <v>21</v>
      </c>
      <c r="K43" s="29">
        <f t="shared" si="0"/>
        <v>0.24293076923076984</v>
      </c>
      <c r="L43" s="26"/>
      <c r="M43" s="31"/>
      <c r="N43" s="32" t="s">
        <v>22</v>
      </c>
      <c r="O43" s="33" t="e">
        <f>VLOOKUP(B43,[1]中盛汇总!B23:B100,1,0)</f>
        <v>#N/A</v>
      </c>
      <c r="P43" s="33" t="e">
        <f>VLOOKUP(B43,'[1]中盛-未定价产品汇总'!B34:B70,1,0)</f>
        <v>#N/A</v>
      </c>
    </row>
    <row r="44" spans="1:16" s="33" customFormat="1" ht="27" customHeight="1">
      <c r="A44" s="25">
        <v>36</v>
      </c>
      <c r="B44" s="26" t="s">
        <v>91</v>
      </c>
      <c r="C44" s="26" t="s">
        <v>92</v>
      </c>
      <c r="D44" s="27"/>
      <c r="E44" s="27"/>
      <c r="F44" s="28">
        <v>1.0127699999999999</v>
      </c>
      <c r="G44" s="29">
        <v>1.0127699999999999</v>
      </c>
      <c r="H44" s="30" t="s">
        <v>21</v>
      </c>
      <c r="I44" s="30" t="s">
        <v>21</v>
      </c>
      <c r="J44" s="30" t="s">
        <v>21</v>
      </c>
      <c r="K44" s="29">
        <f t="shared" si="0"/>
        <v>1.0127699999999999</v>
      </c>
      <c r="L44" s="26"/>
      <c r="M44" s="31"/>
      <c r="N44" s="32" t="s">
        <v>22</v>
      </c>
      <c r="O44" s="33" t="e">
        <f>VLOOKUP(B44,[1]中盛汇总!B24:B100,1,0)</f>
        <v>#N/A</v>
      </c>
      <c r="P44" s="33" t="e">
        <f>VLOOKUP(B44,'[1]中盛-未定价产品汇总'!B34:B71,1,0)</f>
        <v>#N/A</v>
      </c>
    </row>
    <row r="45" spans="1:16" s="33" customFormat="1" ht="27" customHeight="1">
      <c r="A45" s="25">
        <v>37</v>
      </c>
      <c r="B45" s="26" t="s">
        <v>93</v>
      </c>
      <c r="C45" s="26" t="s">
        <v>94</v>
      </c>
      <c r="D45" s="27"/>
      <c r="E45" s="27"/>
      <c r="F45" s="28">
        <v>0.27917999999999998</v>
      </c>
      <c r="G45" s="29">
        <v>0.27917999999999998</v>
      </c>
      <c r="H45" s="30" t="s">
        <v>21</v>
      </c>
      <c r="I45" s="30" t="s">
        <v>21</v>
      </c>
      <c r="J45" s="30" t="s">
        <v>21</v>
      </c>
      <c r="K45" s="29">
        <f t="shared" si="0"/>
        <v>0.27917999999999998</v>
      </c>
      <c r="L45" s="26"/>
      <c r="M45" s="31"/>
      <c r="N45" s="32" t="s">
        <v>22</v>
      </c>
      <c r="O45" s="33" t="e">
        <f>VLOOKUP(B45,[1]中盛汇总!B25:B100,1,0)</f>
        <v>#N/A</v>
      </c>
      <c r="P45" s="33" t="e">
        <f>VLOOKUP(B45,'[1]中盛-未定价产品汇总'!B34:B72,1,0)</f>
        <v>#N/A</v>
      </c>
    </row>
    <row r="46" spans="1:16" s="33" customFormat="1" ht="27" customHeight="1">
      <c r="A46" s="25">
        <v>38</v>
      </c>
      <c r="B46" s="26" t="s">
        <v>95</v>
      </c>
      <c r="C46" s="26" t="s">
        <v>96</v>
      </c>
      <c r="D46" s="27"/>
      <c r="E46" s="27"/>
      <c r="F46" s="28">
        <v>1.02366</v>
      </c>
      <c r="G46" s="29">
        <v>1.02366</v>
      </c>
      <c r="H46" s="30" t="s">
        <v>21</v>
      </c>
      <c r="I46" s="30" t="s">
        <v>21</v>
      </c>
      <c r="J46" s="30" t="s">
        <v>21</v>
      </c>
      <c r="K46" s="29">
        <f t="shared" si="0"/>
        <v>1.02366</v>
      </c>
      <c r="L46" s="26"/>
      <c r="M46" s="31"/>
      <c r="N46" s="32" t="s">
        <v>22</v>
      </c>
      <c r="O46" s="33" t="e">
        <f>VLOOKUP(B46,[1]中盛汇总!B26:B100,1,0)</f>
        <v>#N/A</v>
      </c>
      <c r="P46" s="33" t="e">
        <f>VLOOKUP(B46,'[1]中盛-未定价产品汇总'!B34:B73,1,0)</f>
        <v>#N/A</v>
      </c>
    </row>
    <row r="47" spans="1:16" s="33" customFormat="1" ht="27" customHeight="1">
      <c r="A47" s="25">
        <v>39</v>
      </c>
      <c r="B47" s="26" t="s">
        <v>97</v>
      </c>
      <c r="C47" s="26" t="s">
        <v>98</v>
      </c>
      <c r="D47" s="27"/>
      <c r="E47" s="27"/>
      <c r="F47" s="28">
        <v>1.2097799999999999</v>
      </c>
      <c r="G47" s="29">
        <v>1.2097799999999999</v>
      </c>
      <c r="H47" s="30" t="s">
        <v>21</v>
      </c>
      <c r="I47" s="30" t="s">
        <v>21</v>
      </c>
      <c r="J47" s="30" t="s">
        <v>21</v>
      </c>
      <c r="K47" s="29">
        <f t="shared" si="0"/>
        <v>1.2097799999999999</v>
      </c>
      <c r="L47" s="26"/>
      <c r="M47" s="31"/>
      <c r="N47" s="32" t="s">
        <v>22</v>
      </c>
      <c r="O47" s="33" t="e">
        <f>VLOOKUP(B47,[1]中盛汇总!B27:B100,1,0)</f>
        <v>#N/A</v>
      </c>
      <c r="P47" s="33" t="e">
        <f>VLOOKUP(B47,'[1]中盛-未定价产品汇总'!B34:B74,1,0)</f>
        <v>#N/A</v>
      </c>
    </row>
    <row r="48" spans="1:16" s="33" customFormat="1" ht="27" customHeight="1">
      <c r="A48" s="25">
        <v>40</v>
      </c>
      <c r="B48" s="26" t="s">
        <v>99</v>
      </c>
      <c r="C48" s="26" t="s">
        <v>100</v>
      </c>
      <c r="D48" s="27"/>
      <c r="E48" s="27"/>
      <c r="F48" s="28">
        <v>1.3958999999999999</v>
      </c>
      <c r="G48" s="29">
        <v>1.3958999999999999</v>
      </c>
      <c r="H48" s="30" t="s">
        <v>21</v>
      </c>
      <c r="I48" s="30" t="s">
        <v>21</v>
      </c>
      <c r="J48" s="30" t="s">
        <v>21</v>
      </c>
      <c r="K48" s="29">
        <f t="shared" si="0"/>
        <v>1.3958999999999999</v>
      </c>
      <c r="L48" s="26"/>
      <c r="M48" s="31"/>
      <c r="N48" s="32" t="s">
        <v>22</v>
      </c>
      <c r="O48" s="33" t="e">
        <f>VLOOKUP(B48,[1]中盛汇总!B28:B100,1,0)</f>
        <v>#N/A</v>
      </c>
      <c r="P48" s="33" t="e">
        <f>VLOOKUP(B48,'[1]中盛-未定价产品汇总'!B34:B75,1,0)</f>
        <v>#N/A</v>
      </c>
    </row>
    <row r="49" spans="1:16" s="33" customFormat="1" ht="27" customHeight="1">
      <c r="A49" s="25">
        <v>41</v>
      </c>
      <c r="B49" s="26" t="s">
        <v>101</v>
      </c>
      <c r="C49" s="26" t="s">
        <v>102</v>
      </c>
      <c r="D49" s="27"/>
      <c r="E49" s="27"/>
      <c r="F49" s="28">
        <v>0.19266923076923115</v>
      </c>
      <c r="G49" s="29">
        <v>0.19266923076923115</v>
      </c>
      <c r="H49" s="30" t="s">
        <v>21</v>
      </c>
      <c r="I49" s="30" t="s">
        <v>21</v>
      </c>
      <c r="J49" s="30" t="s">
        <v>21</v>
      </c>
      <c r="K49" s="29">
        <f t="shared" si="0"/>
        <v>0.19266923076923115</v>
      </c>
      <c r="L49" s="26"/>
      <c r="M49" s="31"/>
      <c r="N49" s="32" t="s">
        <v>22</v>
      </c>
      <c r="O49" s="33" t="e">
        <f>VLOOKUP(B49,[1]中盛汇总!B29:B100,1,0)</f>
        <v>#N/A</v>
      </c>
      <c r="P49" s="33" t="e">
        <f>VLOOKUP(B49,'[1]中盛-未定价产品汇总'!B34:B76,1,0)</f>
        <v>#N/A</v>
      </c>
    </row>
    <row r="50" spans="1:16" s="33" customFormat="1" ht="27" customHeight="1">
      <c r="A50" s="25">
        <v>42</v>
      </c>
      <c r="B50" s="26" t="s">
        <v>103</v>
      </c>
      <c r="C50" s="26" t="s">
        <v>104</v>
      </c>
      <c r="D50" s="27"/>
      <c r="E50" s="27"/>
      <c r="F50" s="28">
        <v>0.52774615384615475</v>
      </c>
      <c r="G50" s="29">
        <v>0.52774615384615475</v>
      </c>
      <c r="H50" s="30" t="s">
        <v>21</v>
      </c>
      <c r="I50" s="30" t="s">
        <v>21</v>
      </c>
      <c r="J50" s="30" t="s">
        <v>21</v>
      </c>
      <c r="K50" s="29">
        <f t="shared" si="0"/>
        <v>0.52774615384615475</v>
      </c>
      <c r="L50" s="26"/>
      <c r="M50" s="31"/>
      <c r="N50" s="32" t="s">
        <v>22</v>
      </c>
      <c r="O50" s="33" t="e">
        <f>VLOOKUP(B50,[1]中盛汇总!B30:B100,1,0)</f>
        <v>#N/A</v>
      </c>
      <c r="P50" s="33" t="e">
        <f>VLOOKUP(B50,'[1]中盛-未定价产品汇总'!B34:B77,1,0)</f>
        <v>#N/A</v>
      </c>
    </row>
    <row r="51" spans="1:16" s="33" customFormat="1" ht="27" customHeight="1">
      <c r="A51" s="25">
        <v>43</v>
      </c>
      <c r="B51" s="26" t="s">
        <v>105</v>
      </c>
      <c r="C51" s="26" t="s">
        <v>106</v>
      </c>
      <c r="D51" s="27"/>
      <c r="E51" s="27"/>
      <c r="F51" s="28">
        <v>1.3495223076923115</v>
      </c>
      <c r="G51" s="29">
        <v>1.3495223076923115</v>
      </c>
      <c r="H51" s="30" t="s">
        <v>21</v>
      </c>
      <c r="I51" s="30" t="s">
        <v>21</v>
      </c>
      <c r="J51" s="30" t="s">
        <v>21</v>
      </c>
      <c r="K51" s="29">
        <f t="shared" si="0"/>
        <v>1.3495223076923115</v>
      </c>
      <c r="L51" s="26"/>
      <c r="M51" s="31"/>
      <c r="N51" s="32" t="s">
        <v>22</v>
      </c>
      <c r="O51" s="33" t="e">
        <f>VLOOKUP(B51,[1]中盛汇总!B31:B100,1,0)</f>
        <v>#N/A</v>
      </c>
      <c r="P51" s="33" t="e">
        <f>VLOOKUP(B51,'[1]中盛-未定价产品汇总'!B34:B78,1,0)</f>
        <v>#N/A</v>
      </c>
    </row>
    <row r="52" spans="1:16" s="33" customFormat="1" ht="27" customHeight="1">
      <c r="A52" s="25">
        <v>44</v>
      </c>
      <c r="B52" s="26" t="s">
        <v>107</v>
      </c>
      <c r="C52" s="26" t="s">
        <v>108</v>
      </c>
      <c r="D52" s="27"/>
      <c r="E52" s="27"/>
      <c r="F52" s="28">
        <v>1.6335</v>
      </c>
      <c r="G52" s="29">
        <v>1.6335</v>
      </c>
      <c r="H52" s="30" t="s">
        <v>21</v>
      </c>
      <c r="I52" s="30" t="s">
        <v>21</v>
      </c>
      <c r="J52" s="30" t="s">
        <v>21</v>
      </c>
      <c r="K52" s="29">
        <f t="shared" si="0"/>
        <v>1.6335</v>
      </c>
      <c r="L52" s="26"/>
      <c r="M52" s="31"/>
      <c r="N52" s="32" t="s">
        <v>22</v>
      </c>
      <c r="O52" s="33" t="e">
        <f>VLOOKUP(B52,[1]中盛汇总!B32:B100,1,0)</f>
        <v>#N/A</v>
      </c>
      <c r="P52" s="33" t="e">
        <f>VLOOKUP(B52,'[1]中盛-未定价产品汇总'!B34:B79,1,0)</f>
        <v>#N/A</v>
      </c>
    </row>
    <row r="53" spans="1:16" s="33" customFormat="1" ht="27" customHeight="1">
      <c r="A53" s="25">
        <v>45</v>
      </c>
      <c r="B53" s="26" t="s">
        <v>109</v>
      </c>
      <c r="C53" s="26" t="s">
        <v>110</v>
      </c>
      <c r="D53" s="27"/>
      <c r="E53" s="27"/>
      <c r="F53" s="28">
        <v>7.5392307692307634E-2</v>
      </c>
      <c r="G53" s="29">
        <v>7.5392307692307634E-2</v>
      </c>
      <c r="H53" s="30" t="s">
        <v>21</v>
      </c>
      <c r="I53" s="30" t="s">
        <v>21</v>
      </c>
      <c r="J53" s="30" t="s">
        <v>21</v>
      </c>
      <c r="K53" s="29">
        <f t="shared" si="0"/>
        <v>7.5392307692307634E-2</v>
      </c>
      <c r="L53" s="26"/>
      <c r="M53" s="31"/>
      <c r="N53" s="32" t="s">
        <v>22</v>
      </c>
      <c r="O53" s="33" t="e">
        <f>VLOOKUP(B53,[1]中盛汇总!B33:B100,1,0)</f>
        <v>#N/A</v>
      </c>
      <c r="P53" s="33" t="e">
        <f>VLOOKUP(B53,'[1]中盛-未定价产品汇总'!B34:B80,1,0)</f>
        <v>#N/A</v>
      </c>
    </row>
    <row r="54" spans="1:16" s="33" customFormat="1" ht="27" customHeight="1">
      <c r="A54" s="25">
        <v>46</v>
      </c>
      <c r="B54" s="26" t="s">
        <v>111</v>
      </c>
      <c r="C54" s="26" t="s">
        <v>112</v>
      </c>
      <c r="D54" s="27"/>
      <c r="E54" s="27"/>
      <c r="F54" s="28">
        <v>0.43559999999999999</v>
      </c>
      <c r="G54" s="29">
        <v>0.43559999999999999</v>
      </c>
      <c r="H54" s="30" t="s">
        <v>21</v>
      </c>
      <c r="I54" s="30" t="s">
        <v>21</v>
      </c>
      <c r="J54" s="30" t="s">
        <v>21</v>
      </c>
      <c r="K54" s="29">
        <f t="shared" si="0"/>
        <v>0.43559999999999999</v>
      </c>
      <c r="L54" s="26"/>
      <c r="M54" s="31"/>
      <c r="N54" s="32" t="s">
        <v>22</v>
      </c>
      <c r="O54" s="33" t="e">
        <f>VLOOKUP(B54,[1]中盛汇总!B34:B100,1,0)</f>
        <v>#N/A</v>
      </c>
      <c r="P54" s="33" t="e">
        <f>VLOOKUP(B54,'[1]中盛-未定价产品汇总'!B34:B81,1,0)</f>
        <v>#N/A</v>
      </c>
    </row>
    <row r="55" spans="1:16" s="33" customFormat="1" ht="27" customHeight="1">
      <c r="A55" s="25">
        <v>47</v>
      </c>
      <c r="B55" s="26" t="s">
        <v>113</v>
      </c>
      <c r="C55" s="26" t="s">
        <v>114</v>
      </c>
      <c r="D55" s="27"/>
      <c r="E55" s="27"/>
      <c r="F55" s="28">
        <v>0.43559999999999999</v>
      </c>
      <c r="G55" s="29">
        <v>0.43559999999999999</v>
      </c>
      <c r="H55" s="30" t="s">
        <v>21</v>
      </c>
      <c r="I55" s="30" t="s">
        <v>21</v>
      </c>
      <c r="J55" s="30" t="s">
        <v>21</v>
      </c>
      <c r="K55" s="29">
        <f t="shared" si="0"/>
        <v>0.43559999999999999</v>
      </c>
      <c r="L55" s="26"/>
      <c r="M55" s="31"/>
      <c r="N55" s="32" t="s">
        <v>22</v>
      </c>
      <c r="O55" s="33" t="e">
        <f>VLOOKUP(B55,[1]中盛汇总!B35:B100,1,0)</f>
        <v>#N/A</v>
      </c>
      <c r="P55" s="33" t="e">
        <f>VLOOKUP(B55,'[1]中盛-未定价产品汇总'!B34:B82,1,0)</f>
        <v>#N/A</v>
      </c>
    </row>
    <row r="56" spans="1:16" s="33" customFormat="1" ht="27" customHeight="1">
      <c r="A56" s="25">
        <v>48</v>
      </c>
      <c r="B56" s="26" t="s">
        <v>115</v>
      </c>
      <c r="C56" s="26" t="s">
        <v>116</v>
      </c>
      <c r="D56" s="27"/>
      <c r="E56" s="27"/>
      <c r="F56" s="28">
        <v>0.37696153846153874</v>
      </c>
      <c r="G56" s="29">
        <v>0.37696153846153874</v>
      </c>
      <c r="H56" s="30" t="s">
        <v>21</v>
      </c>
      <c r="I56" s="30" t="s">
        <v>21</v>
      </c>
      <c r="J56" s="30" t="s">
        <v>21</v>
      </c>
      <c r="K56" s="29">
        <f t="shared" si="0"/>
        <v>0.37696153846153874</v>
      </c>
      <c r="L56" s="26"/>
      <c r="M56" s="31"/>
      <c r="N56" s="32" t="s">
        <v>22</v>
      </c>
      <c r="O56" s="33" t="e">
        <f>VLOOKUP(B56,[1]中盛汇总!B36:B100,1,0)</f>
        <v>#N/A</v>
      </c>
      <c r="P56" s="33" t="e">
        <f>VLOOKUP(B56,'[1]中盛-未定价产品汇总'!B34:B83,1,0)</f>
        <v>#N/A</v>
      </c>
    </row>
    <row r="57" spans="1:16" s="33" customFormat="1" ht="27" customHeight="1">
      <c r="A57" s="25">
        <v>49</v>
      </c>
      <c r="B57" s="26" t="s">
        <v>117</v>
      </c>
      <c r="C57" s="26" t="s">
        <v>118</v>
      </c>
      <c r="D57" s="27"/>
      <c r="E57" s="27"/>
      <c r="F57" s="28">
        <v>0.37696153846153874</v>
      </c>
      <c r="G57" s="29">
        <v>0.37696153846153874</v>
      </c>
      <c r="H57" s="30" t="s">
        <v>21</v>
      </c>
      <c r="I57" s="30" t="s">
        <v>21</v>
      </c>
      <c r="J57" s="30" t="s">
        <v>21</v>
      </c>
      <c r="K57" s="29">
        <f t="shared" si="0"/>
        <v>0.37696153846153874</v>
      </c>
      <c r="L57" s="26"/>
      <c r="M57" s="31"/>
      <c r="N57" s="32" t="s">
        <v>22</v>
      </c>
      <c r="O57" s="33" t="e">
        <f>VLOOKUP(B57,[1]中盛汇总!B37:B100,1,0)</f>
        <v>#N/A</v>
      </c>
      <c r="P57" s="33" t="e">
        <f>VLOOKUP(B57,'[1]中盛-未定价产品汇总'!B34:B84,1,0)</f>
        <v>#N/A</v>
      </c>
    </row>
    <row r="58" spans="1:16" s="33" customFormat="1" ht="27" customHeight="1">
      <c r="A58" s="25">
        <v>50</v>
      </c>
      <c r="B58" s="26" t="s">
        <v>119</v>
      </c>
      <c r="C58" s="26" t="s">
        <v>120</v>
      </c>
      <c r="D58" s="27"/>
      <c r="E58" s="27"/>
      <c r="F58" s="28">
        <v>0.49004999999999999</v>
      </c>
      <c r="G58" s="29">
        <v>0.49004999999999999</v>
      </c>
      <c r="H58" s="30" t="s">
        <v>21</v>
      </c>
      <c r="I58" s="30" t="s">
        <v>21</v>
      </c>
      <c r="J58" s="30" t="s">
        <v>21</v>
      </c>
      <c r="K58" s="29">
        <f t="shared" si="0"/>
        <v>0.49004999999999999</v>
      </c>
      <c r="L58" s="26"/>
      <c r="M58" s="31"/>
      <c r="N58" s="32" t="s">
        <v>22</v>
      </c>
      <c r="O58" s="33" t="e">
        <f>VLOOKUP(B58,[1]中盛汇总!B38:B100,1,0)</f>
        <v>#N/A</v>
      </c>
      <c r="P58" s="33" t="e">
        <f>VLOOKUP(B58,'[1]中盛-未定价产品汇总'!B34:B85,1,0)</f>
        <v>#N/A</v>
      </c>
    </row>
    <row r="59" spans="1:16" s="33" customFormat="1" ht="27" customHeight="1">
      <c r="A59" s="25">
        <v>51</v>
      </c>
      <c r="B59" s="26" t="s">
        <v>121</v>
      </c>
      <c r="C59" s="26" t="s">
        <v>122</v>
      </c>
      <c r="D59" s="27"/>
      <c r="E59" s="27"/>
      <c r="F59" s="28">
        <v>1.3989461538461607</v>
      </c>
      <c r="G59" s="29">
        <v>1.3989461538461607</v>
      </c>
      <c r="H59" s="30" t="s">
        <v>21</v>
      </c>
      <c r="I59" s="30" t="s">
        <v>21</v>
      </c>
      <c r="J59" s="30" t="s">
        <v>21</v>
      </c>
      <c r="K59" s="29">
        <f t="shared" si="0"/>
        <v>1.3989461538461607</v>
      </c>
      <c r="L59" s="26"/>
      <c r="M59" s="31"/>
      <c r="N59" s="32" t="s">
        <v>22</v>
      </c>
      <c r="O59" s="33" t="e">
        <f>VLOOKUP(B59,[1]中盛汇总!B39:B100,1,0)</f>
        <v>#N/A</v>
      </c>
      <c r="P59" s="33" t="e">
        <f>VLOOKUP(B59,'[1]中盛-未定价产品汇总'!B34:B86,1,0)</f>
        <v>#N/A</v>
      </c>
    </row>
    <row r="60" spans="1:16" s="33" customFormat="1" ht="27" customHeight="1">
      <c r="A60" s="25">
        <v>52</v>
      </c>
      <c r="B60" s="26" t="s">
        <v>123</v>
      </c>
      <c r="C60" s="26" t="s">
        <v>124</v>
      </c>
      <c r="D60" s="27"/>
      <c r="E60" s="27"/>
      <c r="F60" s="28">
        <v>0.42811781896551687</v>
      </c>
      <c r="G60" s="29">
        <v>0.42811781896551687</v>
      </c>
      <c r="H60" s="30" t="s">
        <v>21</v>
      </c>
      <c r="I60" s="30" t="s">
        <v>21</v>
      </c>
      <c r="J60" s="30" t="s">
        <v>21</v>
      </c>
      <c r="K60" s="29">
        <f t="shared" si="0"/>
        <v>0.42811781896551687</v>
      </c>
      <c r="L60" s="26"/>
      <c r="M60" s="31"/>
      <c r="N60" s="32" t="s">
        <v>22</v>
      </c>
      <c r="O60" s="33" t="e">
        <f>VLOOKUP(B60,[1]中盛汇总!B40:B100,1,0)</f>
        <v>#N/A</v>
      </c>
      <c r="P60" s="33" t="e">
        <f>VLOOKUP(B60,'[1]中盛-未定价产品汇总'!B34:B87,1,0)</f>
        <v>#N/A</v>
      </c>
    </row>
    <row r="61" spans="1:16" s="33" customFormat="1" ht="27" customHeight="1">
      <c r="A61" s="25">
        <v>53</v>
      </c>
      <c r="B61" s="26" t="s">
        <v>125</v>
      </c>
      <c r="C61" s="26" t="s">
        <v>126</v>
      </c>
      <c r="D61" s="27"/>
      <c r="E61" s="27"/>
      <c r="F61" s="28">
        <v>0.29234017241379323</v>
      </c>
      <c r="G61" s="29">
        <v>0.29234017241379323</v>
      </c>
      <c r="H61" s="30" t="s">
        <v>21</v>
      </c>
      <c r="I61" s="30" t="s">
        <v>21</v>
      </c>
      <c r="J61" s="30" t="s">
        <v>21</v>
      </c>
      <c r="K61" s="29">
        <f t="shared" si="0"/>
        <v>0.29234017241379323</v>
      </c>
      <c r="L61" s="26"/>
      <c r="M61" s="31"/>
      <c r="N61" s="32" t="s">
        <v>22</v>
      </c>
      <c r="O61" s="33" t="e">
        <f>VLOOKUP(B61,[1]中盛汇总!B41:B100,1,0)</f>
        <v>#N/A</v>
      </c>
      <c r="P61" s="33" t="e">
        <f>VLOOKUP(B61,'[1]中盛-未定价产品汇总'!B34:B88,1,0)</f>
        <v>#N/A</v>
      </c>
    </row>
    <row r="62" spans="1:16" s="33" customFormat="1" ht="27" customHeight="1">
      <c r="A62" s="25">
        <v>54</v>
      </c>
      <c r="B62" s="26" t="s">
        <v>127</v>
      </c>
      <c r="C62" s="26" t="s">
        <v>128</v>
      </c>
      <c r="D62" s="27"/>
      <c r="E62" s="27"/>
      <c r="F62" s="28">
        <v>0.38781543103448313</v>
      </c>
      <c r="G62" s="29">
        <v>0.38781543103448313</v>
      </c>
      <c r="H62" s="30" t="s">
        <v>21</v>
      </c>
      <c r="I62" s="30" t="s">
        <v>21</v>
      </c>
      <c r="J62" s="30" t="s">
        <v>21</v>
      </c>
      <c r="K62" s="29">
        <f t="shared" si="0"/>
        <v>0.38781543103448313</v>
      </c>
      <c r="L62" s="26"/>
      <c r="M62" s="31"/>
      <c r="N62" s="32" t="s">
        <v>22</v>
      </c>
      <c r="O62" s="33" t="e">
        <f>VLOOKUP(B62,[1]中盛汇总!B42:B100,1,0)</f>
        <v>#N/A</v>
      </c>
      <c r="P62" s="33" t="e">
        <f>VLOOKUP(B62,'[1]中盛-未定价产品汇总'!B34:B89,1,0)</f>
        <v>#N/A</v>
      </c>
    </row>
    <row r="63" spans="1:16" s="33" customFormat="1" ht="27" customHeight="1">
      <c r="A63" s="25">
        <v>55</v>
      </c>
      <c r="B63" s="26" t="s">
        <v>129</v>
      </c>
      <c r="C63" s="26" t="s">
        <v>130</v>
      </c>
      <c r="D63" s="27"/>
      <c r="E63" s="27"/>
      <c r="F63" s="28">
        <v>0.37091715517241353</v>
      </c>
      <c r="G63" s="29">
        <v>0.37091715517241353</v>
      </c>
      <c r="H63" s="30" t="s">
        <v>21</v>
      </c>
      <c r="I63" s="30" t="s">
        <v>21</v>
      </c>
      <c r="J63" s="30" t="s">
        <v>21</v>
      </c>
      <c r="K63" s="29">
        <f t="shared" si="0"/>
        <v>0.37091715517241353</v>
      </c>
      <c r="L63" s="26"/>
      <c r="M63" s="31"/>
      <c r="N63" s="32" t="s">
        <v>22</v>
      </c>
      <c r="O63" s="33" t="e">
        <f>VLOOKUP(B63,[1]中盛汇总!B43:B100,1,0)</f>
        <v>#N/A</v>
      </c>
      <c r="P63" s="33" t="e">
        <f>VLOOKUP(B63,'[1]中盛-未定价产品汇总'!B34:B90,1,0)</f>
        <v>#N/A</v>
      </c>
    </row>
    <row r="64" spans="1:16" s="33" customFormat="1" ht="27" customHeight="1">
      <c r="A64" s="25">
        <v>56</v>
      </c>
      <c r="B64" s="26" t="s">
        <v>131</v>
      </c>
      <c r="C64" s="26" t="s">
        <v>132</v>
      </c>
      <c r="D64" s="27"/>
      <c r="E64" s="27"/>
      <c r="F64" s="28">
        <v>0.56859660000000001</v>
      </c>
      <c r="G64" s="29">
        <v>0.56859660000000001</v>
      </c>
      <c r="H64" s="30" t="s">
        <v>21</v>
      </c>
      <c r="I64" s="30" t="s">
        <v>21</v>
      </c>
      <c r="J64" s="30" t="s">
        <v>21</v>
      </c>
      <c r="K64" s="29">
        <f t="shared" si="0"/>
        <v>0.56859660000000001</v>
      </c>
      <c r="L64" s="26"/>
      <c r="M64" s="31"/>
      <c r="N64" s="32" t="s">
        <v>22</v>
      </c>
      <c r="O64" s="33" t="e">
        <f>VLOOKUP(B64,[1]中盛汇总!B44:B100,1,0)</f>
        <v>#N/A</v>
      </c>
      <c r="P64" s="33" t="e">
        <f>VLOOKUP(B64,'[1]中盛-未定价产品汇总'!B34:B91,1,0)</f>
        <v>#N/A</v>
      </c>
    </row>
    <row r="65" spans="1:16" s="33" customFormat="1" ht="27" customHeight="1">
      <c r="A65" s="25">
        <v>57</v>
      </c>
      <c r="B65" s="26" t="s">
        <v>133</v>
      </c>
      <c r="C65" s="26" t="s">
        <v>134</v>
      </c>
      <c r="D65" s="27"/>
      <c r="E65" s="27"/>
      <c r="F65" s="28">
        <v>1.7945968965517196</v>
      </c>
      <c r="G65" s="29">
        <v>1.7945968965517196</v>
      </c>
      <c r="H65" s="30" t="s">
        <v>21</v>
      </c>
      <c r="I65" s="30" t="s">
        <v>21</v>
      </c>
      <c r="J65" s="30" t="s">
        <v>21</v>
      </c>
      <c r="K65" s="29">
        <f t="shared" si="0"/>
        <v>1.7945968965517196</v>
      </c>
      <c r="L65" s="26"/>
      <c r="M65" s="31"/>
      <c r="N65" s="32" t="s">
        <v>22</v>
      </c>
      <c r="O65" s="33" t="e">
        <f>VLOOKUP(B65,[1]中盛汇总!B45:B100,1,0)</f>
        <v>#N/A</v>
      </c>
      <c r="P65" s="33" t="e">
        <f>VLOOKUP(B65,'[1]中盛-未定价产品汇总'!B34:B92,1,0)</f>
        <v>#N/A</v>
      </c>
    </row>
    <row r="66" spans="1:16" s="33" customFormat="1" ht="27" customHeight="1">
      <c r="A66" s="25">
        <v>58</v>
      </c>
      <c r="B66" s="26" t="s">
        <v>135</v>
      </c>
      <c r="C66" s="26" t="s">
        <v>136</v>
      </c>
      <c r="D66" s="27"/>
      <c r="E66" s="27"/>
      <c r="F66" s="28">
        <v>0.46994105172413814</v>
      </c>
      <c r="G66" s="29">
        <v>0.46994105172413814</v>
      </c>
      <c r="H66" s="30" t="s">
        <v>21</v>
      </c>
      <c r="I66" s="30" t="s">
        <v>21</v>
      </c>
      <c r="J66" s="30" t="s">
        <v>21</v>
      </c>
      <c r="K66" s="29">
        <f t="shared" si="0"/>
        <v>0.46994105172413814</v>
      </c>
      <c r="L66" s="26"/>
      <c r="M66" s="31"/>
      <c r="N66" s="32" t="s">
        <v>22</v>
      </c>
      <c r="O66" s="33" t="e">
        <f>VLOOKUP(B66,[1]中盛汇总!B46:B100,1,0)</f>
        <v>#N/A</v>
      </c>
      <c r="P66" s="33" t="e">
        <f>VLOOKUP(B66,'[1]中盛-未定价产品汇总'!B34:B93,1,0)</f>
        <v>#N/A</v>
      </c>
    </row>
    <row r="67" spans="1:16" s="33" customFormat="1" ht="27" customHeight="1">
      <c r="A67" s="25">
        <v>59</v>
      </c>
      <c r="B67" s="26" t="s">
        <v>137</v>
      </c>
      <c r="C67" s="26" t="s">
        <v>138</v>
      </c>
      <c r="D67" s="27"/>
      <c r="E67" s="27"/>
      <c r="F67" s="28">
        <v>0.38105612068965511</v>
      </c>
      <c r="G67" s="29">
        <v>0.38105612068965511</v>
      </c>
      <c r="H67" s="30" t="s">
        <v>21</v>
      </c>
      <c r="I67" s="30" t="s">
        <v>21</v>
      </c>
      <c r="J67" s="30" t="s">
        <v>21</v>
      </c>
      <c r="K67" s="29">
        <f t="shared" si="0"/>
        <v>0.38105612068965511</v>
      </c>
      <c r="L67" s="26"/>
      <c r="M67" s="31"/>
      <c r="N67" s="32" t="s">
        <v>22</v>
      </c>
      <c r="O67" s="33" t="e">
        <f>VLOOKUP(B67,[1]中盛汇总!B47:B100,1,0)</f>
        <v>#N/A</v>
      </c>
      <c r="P67" s="33" t="e">
        <f>VLOOKUP(B67,'[1]中盛-未定价产品汇总'!B34:B94,1,0)</f>
        <v>#N/A</v>
      </c>
    </row>
    <row r="68" spans="1:16" s="33" customFormat="1" ht="27" customHeight="1">
      <c r="A68" s="25">
        <v>60</v>
      </c>
      <c r="B68" s="26" t="s">
        <v>139</v>
      </c>
      <c r="C68" s="26" t="s">
        <v>140</v>
      </c>
      <c r="D68" s="27"/>
      <c r="E68" s="27"/>
      <c r="F68" s="28">
        <v>0.38190103448275842</v>
      </c>
      <c r="G68" s="29">
        <v>0.38190103448275842</v>
      </c>
      <c r="H68" s="30" t="s">
        <v>21</v>
      </c>
      <c r="I68" s="30" t="s">
        <v>21</v>
      </c>
      <c r="J68" s="30" t="s">
        <v>21</v>
      </c>
      <c r="K68" s="29">
        <f t="shared" si="0"/>
        <v>0.38190103448275842</v>
      </c>
      <c r="L68" s="26"/>
      <c r="M68" s="31"/>
      <c r="N68" s="32" t="s">
        <v>22</v>
      </c>
      <c r="O68" s="33" t="e">
        <f>VLOOKUP(B68,[1]中盛汇总!B48:B100,1,0)</f>
        <v>#N/A</v>
      </c>
      <c r="P68" s="33" t="e">
        <f>VLOOKUP(B68,'[1]中盛-未定价产品汇总'!B34:B95,1,0)</f>
        <v>#N/A</v>
      </c>
    </row>
    <row r="69" spans="1:16" s="33" customFormat="1" ht="27" customHeight="1">
      <c r="A69" s="25">
        <v>61</v>
      </c>
      <c r="B69" s="26" t="s">
        <v>141</v>
      </c>
      <c r="C69" s="26" t="s">
        <v>142</v>
      </c>
      <c r="D69" s="27"/>
      <c r="E69" s="27"/>
      <c r="F69" s="28">
        <v>0.27713172413793041</v>
      </c>
      <c r="G69" s="29">
        <v>0.27713172413793041</v>
      </c>
      <c r="H69" s="30" t="s">
        <v>21</v>
      </c>
      <c r="I69" s="30" t="s">
        <v>21</v>
      </c>
      <c r="J69" s="30" t="s">
        <v>21</v>
      </c>
      <c r="K69" s="29">
        <f t="shared" si="0"/>
        <v>0.27713172413793041</v>
      </c>
      <c r="L69" s="26"/>
      <c r="M69" s="31"/>
      <c r="N69" s="32" t="s">
        <v>22</v>
      </c>
      <c r="O69" s="33" t="e">
        <f>VLOOKUP(B69,[1]中盛汇总!B49:B100,1,0)</f>
        <v>#N/A</v>
      </c>
      <c r="P69" s="33" t="e">
        <f>VLOOKUP(B69,'[1]中盛-未定价产品汇总'!B34:B96,1,0)</f>
        <v>#N/A</v>
      </c>
    </row>
    <row r="70" spans="1:16" s="33" customFormat="1" ht="27" customHeight="1">
      <c r="A70" s="25">
        <v>62</v>
      </c>
      <c r="B70" s="26" t="s">
        <v>143</v>
      </c>
      <c r="C70" s="26" t="s">
        <v>144</v>
      </c>
      <c r="D70" s="27"/>
      <c r="E70" s="27"/>
      <c r="F70" s="28">
        <v>0.5704577999999999</v>
      </c>
      <c r="G70" s="29">
        <v>0.5704577999999999</v>
      </c>
      <c r="H70" s="30" t="s">
        <v>21</v>
      </c>
      <c r="I70" s="30" t="s">
        <v>21</v>
      </c>
      <c r="J70" s="30" t="s">
        <v>21</v>
      </c>
      <c r="K70" s="29">
        <f t="shared" si="0"/>
        <v>0.5704577999999999</v>
      </c>
      <c r="L70" s="26"/>
      <c r="M70" s="31"/>
      <c r="N70" s="32" t="s">
        <v>22</v>
      </c>
      <c r="O70" s="33" t="e">
        <f>VLOOKUP(B70,[1]中盛汇总!B50:B100,1,0)</f>
        <v>#N/A</v>
      </c>
      <c r="P70" s="33" t="e">
        <f>VLOOKUP(B70,'[1]中盛-未定价产品汇总'!B34:B97,1,0)</f>
        <v>#N/A</v>
      </c>
    </row>
    <row r="71" spans="1:16" s="33" customFormat="1" ht="27" customHeight="1">
      <c r="A71" s="25">
        <v>63</v>
      </c>
      <c r="B71" s="26" t="s">
        <v>145</v>
      </c>
      <c r="C71" s="26" t="s">
        <v>146</v>
      </c>
      <c r="D71" s="27"/>
      <c r="E71" s="27"/>
      <c r="F71" s="28">
        <v>0.37598663793103376</v>
      </c>
      <c r="G71" s="29">
        <v>0.37598663793103376</v>
      </c>
      <c r="H71" s="30" t="s">
        <v>21</v>
      </c>
      <c r="I71" s="30" t="s">
        <v>21</v>
      </c>
      <c r="J71" s="30" t="s">
        <v>21</v>
      </c>
      <c r="K71" s="29">
        <f t="shared" si="0"/>
        <v>0.37598663793103376</v>
      </c>
      <c r="L71" s="26"/>
      <c r="M71" s="31"/>
      <c r="N71" s="32" t="s">
        <v>22</v>
      </c>
      <c r="O71" s="33" t="e">
        <f>VLOOKUP(B71,[1]中盛汇总!B51:B100,1,0)</f>
        <v>#N/A</v>
      </c>
      <c r="P71" s="33" t="e">
        <f>VLOOKUP(B71,'[1]中盛-未定价产品汇总'!B34:B98,1,0)</f>
        <v>#N/A</v>
      </c>
    </row>
    <row r="72" spans="1:16" s="33" customFormat="1" ht="27" customHeight="1">
      <c r="A72" s="25">
        <v>64</v>
      </c>
      <c r="B72" s="26" t="s">
        <v>147</v>
      </c>
      <c r="C72" s="26" t="s">
        <v>148</v>
      </c>
      <c r="D72" s="27"/>
      <c r="E72" s="27"/>
      <c r="F72" s="28">
        <v>2.6699275862068887</v>
      </c>
      <c r="G72" s="29">
        <v>2.6699275862068887</v>
      </c>
      <c r="H72" s="30" t="s">
        <v>21</v>
      </c>
      <c r="I72" s="30" t="s">
        <v>21</v>
      </c>
      <c r="J72" s="30" t="s">
        <v>21</v>
      </c>
      <c r="K72" s="29">
        <f t="shared" si="0"/>
        <v>2.6699275862068887</v>
      </c>
      <c r="L72" s="26"/>
      <c r="M72" s="31"/>
      <c r="N72" s="32" t="s">
        <v>22</v>
      </c>
      <c r="O72" s="33" t="e">
        <f>VLOOKUP(B72,[1]中盛汇总!B52:B100,1,0)</f>
        <v>#N/A</v>
      </c>
      <c r="P72" s="33" t="e">
        <f>VLOOKUP(B72,'[1]中盛-未定价产品汇总'!B34:B99,1,0)</f>
        <v>#N/A</v>
      </c>
    </row>
    <row r="73" spans="1:16" s="33" customFormat="1" ht="27" customHeight="1">
      <c r="A73" s="25">
        <v>65</v>
      </c>
      <c r="B73" s="26" t="s">
        <v>149</v>
      </c>
      <c r="C73" s="26" t="s">
        <v>150</v>
      </c>
      <c r="D73" s="27"/>
      <c r="E73" s="27"/>
      <c r="F73" s="28">
        <v>0.73107692307692251</v>
      </c>
      <c r="G73" s="29">
        <v>0.73107692307692251</v>
      </c>
      <c r="H73" s="30" t="s">
        <v>21</v>
      </c>
      <c r="I73" s="30" t="s">
        <v>21</v>
      </c>
      <c r="J73" s="30" t="s">
        <v>21</v>
      </c>
      <c r="K73" s="29">
        <f t="shared" si="0"/>
        <v>0.73107692307692251</v>
      </c>
      <c r="L73" s="26"/>
      <c r="M73" s="31"/>
      <c r="N73" s="32" t="s">
        <v>22</v>
      </c>
      <c r="O73" s="33" t="e">
        <f>VLOOKUP(B73,[1]中盛汇总!B53:B100,1,0)</f>
        <v>#N/A</v>
      </c>
      <c r="P73" s="33" t="e">
        <f>VLOOKUP(B73,'[1]中盛-未定价产品汇总'!B34:B100,1,0)</f>
        <v>#N/A</v>
      </c>
    </row>
    <row r="74" spans="1:16" s="33" customFormat="1" ht="27" customHeight="1">
      <c r="A74" s="25">
        <v>66</v>
      </c>
      <c r="B74" s="26"/>
      <c r="C74" s="26" t="s">
        <v>151</v>
      </c>
      <c r="D74" s="27"/>
      <c r="E74" s="27"/>
      <c r="F74" s="28">
        <v>0.28481538461538491</v>
      </c>
      <c r="G74" s="29">
        <v>0.28481538461538491</v>
      </c>
      <c r="H74" s="30" t="s">
        <v>21</v>
      </c>
      <c r="I74" s="30" t="s">
        <v>21</v>
      </c>
      <c r="J74" s="30" t="s">
        <v>21</v>
      </c>
      <c r="K74" s="29">
        <f t="shared" ref="K74:K137" si="1">G74</f>
        <v>0.28481538461538491</v>
      </c>
      <c r="L74" s="26"/>
      <c r="M74" s="31"/>
      <c r="N74" s="32" t="s">
        <v>22</v>
      </c>
      <c r="O74" s="33" t="e">
        <f>VLOOKUP(B74,[1]中盛汇总!B54:B100,1,0)</f>
        <v>#N/A</v>
      </c>
      <c r="P74" s="33" t="e">
        <f>VLOOKUP(B74,'[1]中盛-未定价产品汇总'!B34:B101,1,0)</f>
        <v>#N/A</v>
      </c>
    </row>
    <row r="75" spans="1:16" s="33" customFormat="1" ht="27" customHeight="1">
      <c r="A75" s="25">
        <v>67</v>
      </c>
      <c r="B75" s="26" t="s">
        <v>152</v>
      </c>
      <c r="C75" s="26" t="s">
        <v>153</v>
      </c>
      <c r="D75" s="27"/>
      <c r="E75" s="27"/>
      <c r="F75" s="28">
        <v>0.21779999999999999</v>
      </c>
      <c r="G75" s="29">
        <v>0.21779999999999999</v>
      </c>
      <c r="H75" s="30" t="s">
        <v>21</v>
      </c>
      <c r="I75" s="30" t="s">
        <v>21</v>
      </c>
      <c r="J75" s="30" t="s">
        <v>21</v>
      </c>
      <c r="K75" s="29">
        <f t="shared" si="1"/>
        <v>0.21779999999999999</v>
      </c>
      <c r="L75" s="26"/>
      <c r="M75" s="31"/>
      <c r="N75" s="32" t="s">
        <v>22</v>
      </c>
      <c r="O75" s="33" t="e">
        <f>VLOOKUP(B75,[1]中盛汇总!B55:B100,1,0)</f>
        <v>#N/A</v>
      </c>
      <c r="P75" s="33" t="e">
        <f>VLOOKUP(B75,'[1]中盛-未定价产品汇总'!B34:B102,1,0)</f>
        <v>#N/A</v>
      </c>
    </row>
    <row r="76" spans="1:16" s="33" customFormat="1" ht="27" customHeight="1">
      <c r="A76" s="25">
        <v>68</v>
      </c>
      <c r="B76" s="26"/>
      <c r="C76" s="26" t="s">
        <v>154</v>
      </c>
      <c r="D76" s="27"/>
      <c r="E76" s="27"/>
      <c r="F76" s="28">
        <v>0.25968461538461507</v>
      </c>
      <c r="G76" s="29">
        <v>0.25968461538461507</v>
      </c>
      <c r="H76" s="30" t="s">
        <v>21</v>
      </c>
      <c r="I76" s="30" t="s">
        <v>21</v>
      </c>
      <c r="J76" s="30" t="s">
        <v>21</v>
      </c>
      <c r="K76" s="29">
        <f t="shared" si="1"/>
        <v>0.25968461538461507</v>
      </c>
      <c r="L76" s="26"/>
      <c r="M76" s="31"/>
      <c r="N76" s="32" t="s">
        <v>22</v>
      </c>
      <c r="O76" s="33" t="e">
        <f>VLOOKUP(B76,[1]中盛汇总!B56:B100,1,0)</f>
        <v>#N/A</v>
      </c>
      <c r="P76" s="33" t="e">
        <f>VLOOKUP(B76,'[1]中盛-未定价产品汇总'!B34:B103,1,0)</f>
        <v>#N/A</v>
      </c>
    </row>
    <row r="77" spans="1:16" s="33" customFormat="1" ht="27" customHeight="1">
      <c r="A77" s="25">
        <v>69</v>
      </c>
      <c r="B77" s="26" t="s">
        <v>155</v>
      </c>
      <c r="C77" s="26" t="s">
        <v>156</v>
      </c>
      <c r="D77" s="27"/>
      <c r="E77" s="27"/>
      <c r="F77" s="28">
        <v>0.18612000000000001</v>
      </c>
      <c r="G77" s="29">
        <v>0.18612000000000001</v>
      </c>
      <c r="H77" s="30" t="s">
        <v>21</v>
      </c>
      <c r="I77" s="30" t="s">
        <v>21</v>
      </c>
      <c r="J77" s="30" t="s">
        <v>21</v>
      </c>
      <c r="K77" s="29">
        <f t="shared" si="1"/>
        <v>0.18612000000000001</v>
      </c>
      <c r="L77" s="26"/>
      <c r="M77" s="31"/>
      <c r="N77" s="32" t="s">
        <v>22</v>
      </c>
      <c r="O77" s="33" t="e">
        <f>VLOOKUP(B77,[1]中盛汇总!B57:B100,1,0)</f>
        <v>#N/A</v>
      </c>
      <c r="P77" s="33" t="e">
        <f>VLOOKUP(B77,'[1]中盛-未定价产品汇总'!B34:B104,1,0)</f>
        <v>#N/A</v>
      </c>
    </row>
    <row r="78" spans="1:16" s="33" customFormat="1" ht="27" customHeight="1">
      <c r="A78" s="25">
        <v>70</v>
      </c>
      <c r="B78" s="26" t="s">
        <v>157</v>
      </c>
      <c r="C78" s="26" t="s">
        <v>158</v>
      </c>
      <c r="D78" s="27"/>
      <c r="E78" s="27"/>
      <c r="F78" s="28">
        <v>0.15820200000000001</v>
      </c>
      <c r="G78" s="29">
        <v>0.15820200000000001</v>
      </c>
      <c r="H78" s="30" t="s">
        <v>21</v>
      </c>
      <c r="I78" s="30" t="s">
        <v>21</v>
      </c>
      <c r="J78" s="30" t="s">
        <v>21</v>
      </c>
      <c r="K78" s="29">
        <f t="shared" si="1"/>
        <v>0.15820200000000001</v>
      </c>
      <c r="L78" s="26"/>
      <c r="M78" s="31"/>
      <c r="N78" s="32" t="s">
        <v>22</v>
      </c>
      <c r="O78" s="33" t="e">
        <f>VLOOKUP(B78,[1]中盛汇总!B58:B100,1,0)</f>
        <v>#N/A</v>
      </c>
      <c r="P78" s="33" t="e">
        <f>VLOOKUP(B78,'[1]中盛-未定价产品汇总'!B34:B105,1,0)</f>
        <v>#N/A</v>
      </c>
    </row>
    <row r="79" spans="1:16" s="33" customFormat="1" ht="27" customHeight="1">
      <c r="A79" s="25">
        <v>71</v>
      </c>
      <c r="B79" s="26" t="s">
        <v>159</v>
      </c>
      <c r="C79" s="26" t="s">
        <v>160</v>
      </c>
      <c r="D79" s="27"/>
      <c r="E79" s="27"/>
      <c r="F79" s="28">
        <v>1.7320732758620676</v>
      </c>
      <c r="G79" s="29">
        <v>1.7320732758620676</v>
      </c>
      <c r="H79" s="30" t="s">
        <v>21</v>
      </c>
      <c r="I79" s="30" t="s">
        <v>21</v>
      </c>
      <c r="J79" s="30" t="s">
        <v>21</v>
      </c>
      <c r="K79" s="29">
        <f t="shared" si="1"/>
        <v>1.7320732758620676</v>
      </c>
      <c r="L79" s="26"/>
      <c r="M79" s="31"/>
      <c r="N79" s="32" t="s">
        <v>22</v>
      </c>
      <c r="O79" s="33" t="e">
        <f>VLOOKUP(B79,[1]中盛汇总!B59:B100,1,0)</f>
        <v>#N/A</v>
      </c>
      <c r="P79" s="33" t="e">
        <f>VLOOKUP(B79,'[1]中盛-未定价产品汇总'!B34:B106,1,0)</f>
        <v>#N/A</v>
      </c>
    </row>
    <row r="80" spans="1:16" s="33" customFormat="1" ht="27" customHeight="1">
      <c r="A80" s="25">
        <v>72</v>
      </c>
      <c r="B80" s="26" t="s">
        <v>161</v>
      </c>
      <c r="C80" s="26" t="s">
        <v>162</v>
      </c>
      <c r="D80" s="27"/>
      <c r="E80" s="27"/>
      <c r="F80" s="28">
        <v>1.3518620689655167</v>
      </c>
      <c r="G80" s="29">
        <v>1.3518620689655167</v>
      </c>
      <c r="H80" s="30" t="s">
        <v>21</v>
      </c>
      <c r="I80" s="30" t="s">
        <v>21</v>
      </c>
      <c r="J80" s="30" t="s">
        <v>21</v>
      </c>
      <c r="K80" s="29">
        <f t="shared" si="1"/>
        <v>1.3518620689655167</v>
      </c>
      <c r="L80" s="26"/>
      <c r="M80" s="31"/>
      <c r="N80" s="32" t="s">
        <v>22</v>
      </c>
      <c r="O80" s="33" t="e">
        <f>VLOOKUP(B80,[1]中盛汇总!B60:B101,1,0)</f>
        <v>#N/A</v>
      </c>
      <c r="P80" s="33" t="e">
        <f>VLOOKUP(B80,'[1]中盛-未定价产品汇总'!B34:B107,1,0)</f>
        <v>#N/A</v>
      </c>
    </row>
    <row r="81" spans="1:16" s="33" customFormat="1" ht="27" customHeight="1">
      <c r="A81" s="25">
        <v>73</v>
      </c>
      <c r="B81" s="26" t="s">
        <v>163</v>
      </c>
      <c r="C81" s="26" t="s">
        <v>164</v>
      </c>
      <c r="D81" s="27"/>
      <c r="E81" s="27"/>
      <c r="F81" s="28">
        <v>0.94921199999999994</v>
      </c>
      <c r="G81" s="29">
        <v>0.94921199999999994</v>
      </c>
      <c r="H81" s="30" t="s">
        <v>21</v>
      </c>
      <c r="I81" s="30" t="s">
        <v>21</v>
      </c>
      <c r="J81" s="30" t="s">
        <v>21</v>
      </c>
      <c r="K81" s="29">
        <f t="shared" si="1"/>
        <v>0.94921199999999994</v>
      </c>
      <c r="L81" s="26"/>
      <c r="M81" s="31"/>
      <c r="N81" s="32" t="s">
        <v>22</v>
      </c>
      <c r="O81" s="33" t="e">
        <f>VLOOKUP(B81,[1]中盛汇总!B61:B102,1,0)</f>
        <v>#N/A</v>
      </c>
      <c r="P81" s="33" t="e">
        <f>VLOOKUP(B81,'[1]中盛-未定价产品汇总'!B34:B108,1,0)</f>
        <v>#N/A</v>
      </c>
    </row>
    <row r="82" spans="1:16" s="33" customFormat="1" ht="27" customHeight="1">
      <c r="A82" s="25">
        <v>74</v>
      </c>
      <c r="B82" s="26" t="s">
        <v>165</v>
      </c>
      <c r="C82" s="26" t="s">
        <v>166</v>
      </c>
      <c r="D82" s="27"/>
      <c r="E82" s="27"/>
      <c r="F82" s="28">
        <v>2.7359639999999996</v>
      </c>
      <c r="G82" s="29">
        <v>2.7359639999999996</v>
      </c>
      <c r="H82" s="30" t="s">
        <v>21</v>
      </c>
      <c r="I82" s="30" t="s">
        <v>21</v>
      </c>
      <c r="J82" s="30" t="s">
        <v>21</v>
      </c>
      <c r="K82" s="29">
        <f t="shared" si="1"/>
        <v>2.7359639999999996</v>
      </c>
      <c r="L82" s="26"/>
      <c r="M82" s="31"/>
      <c r="N82" s="32" t="s">
        <v>22</v>
      </c>
      <c r="O82" s="33" t="e">
        <f>VLOOKUP(B82,[1]中盛汇总!B62:B103,1,0)</f>
        <v>#N/A</v>
      </c>
      <c r="P82" s="33" t="e">
        <f>VLOOKUP(B82,'[1]中盛-未定价产品汇总'!B34:B109,1,0)</f>
        <v>#N/A</v>
      </c>
    </row>
    <row r="83" spans="1:16" s="33" customFormat="1" ht="27" customHeight="1">
      <c r="A83" s="25">
        <v>75</v>
      </c>
      <c r="B83" s="26" t="s">
        <v>167</v>
      </c>
      <c r="C83" s="26" t="s">
        <v>168</v>
      </c>
      <c r="D83" s="27"/>
      <c r="E83" s="27"/>
      <c r="F83" s="28">
        <v>2.7359639999999996</v>
      </c>
      <c r="G83" s="29">
        <v>2.7359639999999996</v>
      </c>
      <c r="H83" s="30" t="s">
        <v>21</v>
      </c>
      <c r="I83" s="30" t="s">
        <v>21</v>
      </c>
      <c r="J83" s="30" t="s">
        <v>21</v>
      </c>
      <c r="K83" s="29">
        <f t="shared" si="1"/>
        <v>2.7359639999999996</v>
      </c>
      <c r="L83" s="26"/>
      <c r="M83" s="31"/>
      <c r="N83" s="32" t="s">
        <v>22</v>
      </c>
      <c r="O83" s="33" t="e">
        <f>VLOOKUP(B83,[1]中盛汇总!B63:B104,1,0)</f>
        <v>#N/A</v>
      </c>
      <c r="P83" s="33" t="e">
        <f>VLOOKUP(B83,'[1]中盛-未定价产品汇总'!B35:B110,1,0)</f>
        <v>#N/A</v>
      </c>
    </row>
    <row r="84" spans="1:16" s="33" customFormat="1" ht="27" customHeight="1">
      <c r="A84" s="25">
        <v>76</v>
      </c>
      <c r="B84" s="26" t="s">
        <v>169</v>
      </c>
      <c r="C84" s="26" t="s">
        <v>170</v>
      </c>
      <c r="D84" s="27"/>
      <c r="E84" s="27"/>
      <c r="F84" s="28">
        <v>0.63280800000000004</v>
      </c>
      <c r="G84" s="29">
        <v>0.63280800000000004</v>
      </c>
      <c r="H84" s="30" t="s">
        <v>21</v>
      </c>
      <c r="I84" s="30" t="s">
        <v>21</v>
      </c>
      <c r="J84" s="30" t="s">
        <v>21</v>
      </c>
      <c r="K84" s="29">
        <f t="shared" si="1"/>
        <v>0.63280800000000004</v>
      </c>
      <c r="L84" s="26"/>
      <c r="M84" s="31"/>
      <c r="N84" s="32" t="s">
        <v>22</v>
      </c>
      <c r="O84" s="33" t="e">
        <f>VLOOKUP(B84,[1]中盛汇总!B64:B105,1,0)</f>
        <v>#N/A</v>
      </c>
      <c r="P84" s="33" t="e">
        <f>VLOOKUP(B84,'[1]中盛-未定价产品汇总'!B36:B111,1,0)</f>
        <v>#N/A</v>
      </c>
    </row>
    <row r="85" spans="1:16" s="33" customFormat="1" ht="27" customHeight="1">
      <c r="A85" s="25">
        <v>77</v>
      </c>
      <c r="B85" s="26" t="s">
        <v>171</v>
      </c>
      <c r="C85" s="26" t="s">
        <v>172</v>
      </c>
      <c r="D85" s="27"/>
      <c r="E85" s="27"/>
      <c r="F85" s="28">
        <v>0.66072600000000004</v>
      </c>
      <c r="G85" s="29">
        <v>0.66072600000000004</v>
      </c>
      <c r="H85" s="30" t="s">
        <v>21</v>
      </c>
      <c r="I85" s="30" t="s">
        <v>21</v>
      </c>
      <c r="J85" s="30" t="s">
        <v>21</v>
      </c>
      <c r="K85" s="29">
        <f t="shared" si="1"/>
        <v>0.66072600000000004</v>
      </c>
      <c r="L85" s="26"/>
      <c r="M85" s="31"/>
      <c r="N85" s="32" t="s">
        <v>22</v>
      </c>
      <c r="O85" s="33" t="e">
        <f>VLOOKUP(B85,[1]中盛汇总!B65:B106,1,0)</f>
        <v>#N/A</v>
      </c>
      <c r="P85" s="33" t="e">
        <f>VLOOKUP(B85,'[1]中盛-未定价产品汇总'!B37:B112,1,0)</f>
        <v>#N/A</v>
      </c>
    </row>
    <row r="86" spans="1:16" s="33" customFormat="1" ht="27" customHeight="1">
      <c r="A86" s="25">
        <v>78</v>
      </c>
      <c r="B86" s="26" t="s">
        <v>173</v>
      </c>
      <c r="C86" s="26" t="s">
        <v>174</v>
      </c>
      <c r="D86" s="27"/>
      <c r="E86" s="27"/>
      <c r="F86" s="28">
        <v>0.32571</v>
      </c>
      <c r="G86" s="29">
        <v>0.32571</v>
      </c>
      <c r="H86" s="30" t="s">
        <v>21</v>
      </c>
      <c r="I86" s="30" t="s">
        <v>21</v>
      </c>
      <c r="J86" s="30" t="s">
        <v>21</v>
      </c>
      <c r="K86" s="29">
        <f t="shared" si="1"/>
        <v>0.32571</v>
      </c>
      <c r="L86" s="26"/>
      <c r="M86" s="31"/>
      <c r="N86" s="32" t="s">
        <v>22</v>
      </c>
      <c r="O86" s="33" t="e">
        <f>VLOOKUP(B86,[1]中盛汇总!B66:B107,1,0)</f>
        <v>#N/A</v>
      </c>
      <c r="P86" s="33" t="e">
        <f>VLOOKUP(B86,'[1]中盛-未定价产品汇总'!B38:B113,1,0)</f>
        <v>#N/A</v>
      </c>
    </row>
    <row r="87" spans="1:16" s="33" customFormat="1" ht="27" customHeight="1">
      <c r="A87" s="25">
        <v>79</v>
      </c>
      <c r="B87" s="26" t="s">
        <v>175</v>
      </c>
      <c r="C87" s="26" t="s">
        <v>176</v>
      </c>
      <c r="D87" s="27"/>
      <c r="E87" s="27"/>
      <c r="F87" s="28">
        <v>0.23265</v>
      </c>
      <c r="G87" s="29">
        <v>0.23265</v>
      </c>
      <c r="H87" s="30" t="s">
        <v>21</v>
      </c>
      <c r="I87" s="30" t="s">
        <v>21</v>
      </c>
      <c r="J87" s="30" t="s">
        <v>21</v>
      </c>
      <c r="K87" s="29">
        <f t="shared" si="1"/>
        <v>0.23265</v>
      </c>
      <c r="L87" s="26"/>
      <c r="M87" s="31"/>
      <c r="N87" s="32" t="s">
        <v>22</v>
      </c>
      <c r="O87" s="33" t="e">
        <f>VLOOKUP(B87,[1]中盛汇总!B67:B108,1,0)</f>
        <v>#N/A</v>
      </c>
      <c r="P87" s="33" t="e">
        <f>VLOOKUP(B87,'[1]中盛-未定价产品汇总'!B39:B114,1,0)</f>
        <v>#N/A</v>
      </c>
    </row>
    <row r="88" spans="1:16" s="33" customFormat="1" ht="27" customHeight="1">
      <c r="A88" s="25">
        <v>80</v>
      </c>
      <c r="B88" s="26" t="s">
        <v>177</v>
      </c>
      <c r="C88" s="26" t="s">
        <v>178</v>
      </c>
      <c r="D88" s="27"/>
      <c r="E88" s="27"/>
      <c r="F88" s="28">
        <v>1.1669723999999999</v>
      </c>
      <c r="G88" s="29">
        <v>1.1669723999999999</v>
      </c>
      <c r="H88" s="30" t="s">
        <v>21</v>
      </c>
      <c r="I88" s="30" t="s">
        <v>21</v>
      </c>
      <c r="J88" s="30" t="s">
        <v>21</v>
      </c>
      <c r="K88" s="29">
        <f t="shared" si="1"/>
        <v>1.1669723999999999</v>
      </c>
      <c r="L88" s="26"/>
      <c r="M88" s="31"/>
      <c r="N88" s="32" t="s">
        <v>22</v>
      </c>
      <c r="O88" s="33" t="e">
        <f>VLOOKUP(B88,[1]中盛汇总!B68:B109,1,0)</f>
        <v>#N/A</v>
      </c>
      <c r="P88" s="33" t="e">
        <f>VLOOKUP(B88,'[1]中盛-未定价产品汇总'!B40:B115,1,0)</f>
        <v>#N/A</v>
      </c>
    </row>
    <row r="89" spans="1:16" s="33" customFormat="1" ht="27" customHeight="1">
      <c r="A89" s="25">
        <v>81</v>
      </c>
      <c r="B89" s="26" t="s">
        <v>179</v>
      </c>
      <c r="C89" s="26" t="s">
        <v>180</v>
      </c>
      <c r="D89" s="27"/>
      <c r="E89" s="27"/>
      <c r="F89" s="28">
        <v>0.26056799999999997</v>
      </c>
      <c r="G89" s="29">
        <v>0.26056799999999997</v>
      </c>
      <c r="H89" s="30" t="s">
        <v>21</v>
      </c>
      <c r="I89" s="30" t="s">
        <v>21</v>
      </c>
      <c r="J89" s="30" t="s">
        <v>21</v>
      </c>
      <c r="K89" s="29">
        <f t="shared" si="1"/>
        <v>0.26056799999999997</v>
      </c>
      <c r="L89" s="26"/>
      <c r="M89" s="31"/>
      <c r="N89" s="32" t="s">
        <v>22</v>
      </c>
      <c r="O89" s="33" t="e">
        <f>VLOOKUP(B89,[1]中盛汇总!B69:B110,1,0)</f>
        <v>#N/A</v>
      </c>
      <c r="P89" s="33" t="e">
        <f>VLOOKUP(B89,'[1]中盛-未定价产品汇总'!B41:B116,1,0)</f>
        <v>#N/A</v>
      </c>
    </row>
    <row r="90" spans="1:16" s="33" customFormat="1" ht="27" customHeight="1">
      <c r="A90" s="25">
        <v>82</v>
      </c>
      <c r="B90" s="26" t="s">
        <v>181</v>
      </c>
      <c r="C90" s="26" t="s">
        <v>182</v>
      </c>
      <c r="D90" s="27"/>
      <c r="E90" s="27"/>
      <c r="F90" s="28">
        <v>0.54905399999999993</v>
      </c>
      <c r="G90" s="29">
        <v>0.54905399999999993</v>
      </c>
      <c r="H90" s="30" t="s">
        <v>21</v>
      </c>
      <c r="I90" s="30" t="s">
        <v>21</v>
      </c>
      <c r="J90" s="30" t="s">
        <v>21</v>
      </c>
      <c r="K90" s="29">
        <f t="shared" si="1"/>
        <v>0.54905399999999993</v>
      </c>
      <c r="L90" s="26"/>
      <c r="M90" s="31"/>
      <c r="N90" s="32" t="s">
        <v>22</v>
      </c>
      <c r="O90" s="33" t="e">
        <f>VLOOKUP(B90,[1]中盛汇总!B70:B111,1,0)</f>
        <v>#N/A</v>
      </c>
      <c r="P90" s="33" t="e">
        <f>VLOOKUP(B90,'[1]中盛-未定价产品汇总'!B42:B117,1,0)</f>
        <v>#N/A</v>
      </c>
    </row>
    <row r="91" spans="1:16" s="33" customFormat="1" ht="27" customHeight="1">
      <c r="A91" s="25">
        <v>83</v>
      </c>
      <c r="B91" s="26" t="s">
        <v>183</v>
      </c>
      <c r="C91" s="26" t="s">
        <v>184</v>
      </c>
      <c r="D91" s="27"/>
      <c r="E91" s="27"/>
      <c r="F91" s="28">
        <v>0.1172556</v>
      </c>
      <c r="G91" s="29">
        <v>0.1172556</v>
      </c>
      <c r="H91" s="30" t="s">
        <v>21</v>
      </c>
      <c r="I91" s="30" t="s">
        <v>21</v>
      </c>
      <c r="J91" s="30" t="s">
        <v>21</v>
      </c>
      <c r="K91" s="29">
        <f t="shared" si="1"/>
        <v>0.1172556</v>
      </c>
      <c r="L91" s="26"/>
      <c r="M91" s="31"/>
      <c r="N91" s="32" t="s">
        <v>22</v>
      </c>
      <c r="O91" s="33" t="e">
        <f>VLOOKUP(B91,[1]中盛汇总!B71:B112,1,0)</f>
        <v>#N/A</v>
      </c>
      <c r="P91" s="33" t="e">
        <f>VLOOKUP(B91,'[1]中盛-未定价产品汇总'!B43:B118,1,0)</f>
        <v>#N/A</v>
      </c>
    </row>
    <row r="92" spans="1:16" s="33" customFormat="1" ht="27" customHeight="1">
      <c r="A92" s="25">
        <v>84</v>
      </c>
      <c r="B92" s="26" t="s">
        <v>185</v>
      </c>
      <c r="C92" s="26" t="s">
        <v>184</v>
      </c>
      <c r="D92" s="27"/>
      <c r="E92" s="27"/>
      <c r="F92" s="28">
        <v>0.1274922</v>
      </c>
      <c r="G92" s="29">
        <v>0.1274922</v>
      </c>
      <c r="H92" s="30" t="s">
        <v>21</v>
      </c>
      <c r="I92" s="30" t="s">
        <v>21</v>
      </c>
      <c r="J92" s="30" t="s">
        <v>21</v>
      </c>
      <c r="K92" s="29">
        <f t="shared" si="1"/>
        <v>0.1274922</v>
      </c>
      <c r="L92" s="26"/>
      <c r="M92" s="31"/>
      <c r="N92" s="32" t="s">
        <v>22</v>
      </c>
      <c r="O92" s="33" t="e">
        <f>VLOOKUP(B92,[1]中盛汇总!B72:B113,1,0)</f>
        <v>#N/A</v>
      </c>
      <c r="P92" s="33" t="e">
        <f>VLOOKUP(B92,'[1]中盛-未定价产品汇总'!B44:B119,1,0)</f>
        <v>#N/A</v>
      </c>
    </row>
    <row r="93" spans="1:16" s="33" customFormat="1" ht="27" customHeight="1">
      <c r="A93" s="25">
        <v>85</v>
      </c>
      <c r="B93" s="26" t="s">
        <v>186</v>
      </c>
      <c r="C93" s="26" t="s">
        <v>187</v>
      </c>
      <c r="D93" s="27"/>
      <c r="E93" s="27"/>
      <c r="F93" s="28">
        <v>17.327772</v>
      </c>
      <c r="G93" s="29">
        <v>17.327772</v>
      </c>
      <c r="H93" s="30" t="s">
        <v>21</v>
      </c>
      <c r="I93" s="30" t="s">
        <v>21</v>
      </c>
      <c r="J93" s="30" t="s">
        <v>21</v>
      </c>
      <c r="K93" s="29">
        <f t="shared" si="1"/>
        <v>17.327772</v>
      </c>
      <c r="L93" s="26"/>
      <c r="M93" s="31"/>
      <c r="N93" s="32" t="s">
        <v>22</v>
      </c>
      <c r="O93" s="33" t="e">
        <f>VLOOKUP(B93,[1]中盛汇总!B73:B114,1,0)</f>
        <v>#N/A</v>
      </c>
      <c r="P93" s="33" t="e">
        <f>VLOOKUP(B93,'[1]中盛-未定价产品汇总'!B45:B120,1,0)</f>
        <v>#N/A</v>
      </c>
    </row>
    <row r="94" spans="1:16" s="33" customFormat="1" ht="27" customHeight="1">
      <c r="A94" s="25">
        <v>86</v>
      </c>
      <c r="B94" s="26" t="s">
        <v>188</v>
      </c>
      <c r="C94" s="26" t="s">
        <v>189</v>
      </c>
      <c r="D94" s="27"/>
      <c r="E94" s="27"/>
      <c r="F94" s="28">
        <v>0.99760319999999991</v>
      </c>
      <c r="G94" s="29">
        <v>0.99760319999999991</v>
      </c>
      <c r="H94" s="30" t="s">
        <v>21</v>
      </c>
      <c r="I94" s="30" t="s">
        <v>21</v>
      </c>
      <c r="J94" s="30" t="s">
        <v>21</v>
      </c>
      <c r="K94" s="29">
        <f t="shared" si="1"/>
        <v>0.99760319999999991</v>
      </c>
      <c r="L94" s="26"/>
      <c r="M94" s="31"/>
      <c r="N94" s="32" t="s">
        <v>22</v>
      </c>
      <c r="O94" s="33" t="e">
        <f>VLOOKUP(B94,[1]中盛汇总!B74:B115,1,0)</f>
        <v>#N/A</v>
      </c>
      <c r="P94" s="33" t="e">
        <f>VLOOKUP(B94,'[1]中盛-未定价产品汇总'!B46:B121,1,0)</f>
        <v>#N/A</v>
      </c>
    </row>
    <row r="95" spans="1:16" s="33" customFormat="1" ht="27" customHeight="1">
      <c r="A95" s="25">
        <v>87</v>
      </c>
      <c r="B95" s="26" t="s">
        <v>190</v>
      </c>
      <c r="C95" s="26" t="s">
        <v>191</v>
      </c>
      <c r="D95" s="27"/>
      <c r="E95" s="27"/>
      <c r="F95" s="28">
        <v>1.7997803999999999</v>
      </c>
      <c r="G95" s="29">
        <v>1.7997803999999999</v>
      </c>
      <c r="H95" s="30" t="s">
        <v>21</v>
      </c>
      <c r="I95" s="30" t="s">
        <v>21</v>
      </c>
      <c r="J95" s="30" t="s">
        <v>21</v>
      </c>
      <c r="K95" s="29">
        <f t="shared" si="1"/>
        <v>1.7997803999999999</v>
      </c>
      <c r="L95" s="26"/>
      <c r="M95" s="31"/>
      <c r="N95" s="32" t="s">
        <v>22</v>
      </c>
      <c r="O95" s="33" t="e">
        <f>VLOOKUP(B95,[1]中盛汇总!B75:B116,1,0)</f>
        <v>#N/A</v>
      </c>
      <c r="P95" s="33" t="e">
        <f>VLOOKUP(B95,'[1]中盛-未定价产品汇总'!B47:B122,1,0)</f>
        <v>#N/A</v>
      </c>
    </row>
    <row r="96" spans="1:16" s="33" customFormat="1" ht="27" customHeight="1">
      <c r="A96" s="25">
        <v>88</v>
      </c>
      <c r="B96" s="26" t="s">
        <v>192</v>
      </c>
      <c r="C96" s="26" t="s">
        <v>193</v>
      </c>
      <c r="D96" s="27"/>
      <c r="E96" s="27"/>
      <c r="F96" s="28">
        <v>0.31369799999999998</v>
      </c>
      <c r="G96" s="29">
        <v>0.31369799999999998</v>
      </c>
      <c r="H96" s="30" t="s">
        <v>21</v>
      </c>
      <c r="I96" s="30" t="s">
        <v>21</v>
      </c>
      <c r="J96" s="30" t="s">
        <v>21</v>
      </c>
      <c r="K96" s="29">
        <f t="shared" si="1"/>
        <v>0.31369799999999998</v>
      </c>
      <c r="L96" s="26"/>
      <c r="M96" s="31"/>
      <c r="N96" s="32" t="s">
        <v>22</v>
      </c>
      <c r="O96" s="33" t="e">
        <f>VLOOKUP(B96,[1]中盛汇总!B76:B117,1,0)</f>
        <v>#N/A</v>
      </c>
      <c r="P96" s="33" t="e">
        <f>VLOOKUP(B96,'[1]中盛-未定价产品汇总'!B48:B123,1,0)</f>
        <v>#N/A</v>
      </c>
    </row>
    <row r="97" spans="1:16" s="33" customFormat="1" ht="27" customHeight="1">
      <c r="A97" s="25">
        <v>89</v>
      </c>
      <c r="B97" s="26" t="s">
        <v>194</v>
      </c>
      <c r="C97" s="26" t="s">
        <v>195</v>
      </c>
      <c r="D97" s="27"/>
      <c r="E97" s="27"/>
      <c r="F97" s="28">
        <v>0.20247779999999999</v>
      </c>
      <c r="G97" s="29">
        <v>0.20247779999999999</v>
      </c>
      <c r="H97" s="30" t="s">
        <v>21</v>
      </c>
      <c r="I97" s="30" t="s">
        <v>21</v>
      </c>
      <c r="J97" s="30" t="s">
        <v>21</v>
      </c>
      <c r="K97" s="29">
        <f t="shared" si="1"/>
        <v>0.20247779999999999</v>
      </c>
      <c r="L97" s="26"/>
      <c r="M97" s="31"/>
      <c r="N97" s="32" t="s">
        <v>22</v>
      </c>
      <c r="O97" s="33" t="e">
        <f>VLOOKUP(B97,[1]中盛汇总!B77:B118,1,0)</f>
        <v>#N/A</v>
      </c>
      <c r="P97" s="33" t="e">
        <f>VLOOKUP(B97,'[1]中盛-未定价产品汇总'!B49:B124,1,0)</f>
        <v>#N/A</v>
      </c>
    </row>
    <row r="98" spans="1:16" s="33" customFormat="1" ht="27" customHeight="1">
      <c r="A98" s="25">
        <v>90</v>
      </c>
      <c r="B98" s="26" t="s">
        <v>196</v>
      </c>
      <c r="C98" s="26" t="s">
        <v>197</v>
      </c>
      <c r="D98" s="27"/>
      <c r="E98" s="27"/>
      <c r="F98" s="28">
        <v>0.13403459999999998</v>
      </c>
      <c r="G98" s="29">
        <v>0.13403459999999998</v>
      </c>
      <c r="H98" s="30" t="s">
        <v>21</v>
      </c>
      <c r="I98" s="30" t="s">
        <v>21</v>
      </c>
      <c r="J98" s="30" t="s">
        <v>21</v>
      </c>
      <c r="K98" s="29">
        <f t="shared" si="1"/>
        <v>0.13403459999999998</v>
      </c>
      <c r="L98" s="26"/>
      <c r="M98" s="31"/>
      <c r="N98" s="32" t="s">
        <v>22</v>
      </c>
      <c r="O98" s="33" t="e">
        <f>VLOOKUP(B98,[1]中盛汇总!B78:B119,1,0)</f>
        <v>#N/A</v>
      </c>
      <c r="P98" s="33" t="e">
        <f>VLOOKUP(B98,'[1]中盛-未定价产品汇总'!B50:B125,1,0)</f>
        <v>#N/A</v>
      </c>
    </row>
    <row r="99" spans="1:16" s="33" customFormat="1" ht="27" customHeight="1">
      <c r="A99" s="25">
        <v>91</v>
      </c>
      <c r="B99" s="26" t="s">
        <v>198</v>
      </c>
      <c r="C99" s="26" t="s">
        <v>199</v>
      </c>
      <c r="D99" s="27"/>
      <c r="E99" s="27"/>
      <c r="F99" s="28">
        <v>0.28517999999999999</v>
      </c>
      <c r="G99" s="29">
        <v>0.28517999999999999</v>
      </c>
      <c r="H99" s="30" t="s">
        <v>21</v>
      </c>
      <c r="I99" s="30" t="s">
        <v>21</v>
      </c>
      <c r="J99" s="30" t="s">
        <v>21</v>
      </c>
      <c r="K99" s="29">
        <f t="shared" si="1"/>
        <v>0.28517999999999999</v>
      </c>
      <c r="L99" s="26"/>
      <c r="M99" s="31"/>
      <c r="N99" s="32" t="s">
        <v>22</v>
      </c>
      <c r="O99" s="33" t="e">
        <f>VLOOKUP(B99,[1]中盛汇总!B79:B120,1,0)</f>
        <v>#N/A</v>
      </c>
      <c r="P99" s="33" t="e">
        <f>VLOOKUP(B99,'[1]中盛-未定价产品汇总'!B51:B126,1,0)</f>
        <v>#N/A</v>
      </c>
    </row>
    <row r="100" spans="1:16" s="33" customFormat="1" ht="27" customHeight="1">
      <c r="A100" s="25">
        <v>92</v>
      </c>
      <c r="B100" s="26" t="s">
        <v>200</v>
      </c>
      <c r="C100" s="26" t="s">
        <v>201</v>
      </c>
      <c r="D100" s="27"/>
      <c r="E100" s="27"/>
      <c r="F100" s="28">
        <v>0.13935796</v>
      </c>
      <c r="G100" s="29">
        <v>0.13935796</v>
      </c>
      <c r="H100" s="30" t="s">
        <v>21</v>
      </c>
      <c r="I100" s="30" t="s">
        <v>21</v>
      </c>
      <c r="J100" s="30" t="s">
        <v>21</v>
      </c>
      <c r="K100" s="29">
        <f t="shared" si="1"/>
        <v>0.13935796</v>
      </c>
      <c r="L100" s="26"/>
      <c r="M100" s="31"/>
      <c r="N100" s="32" t="s">
        <v>22</v>
      </c>
      <c r="O100" s="33" t="e">
        <f>VLOOKUP(B100,[1]中盛汇总!B80:B121,1,0)</f>
        <v>#N/A</v>
      </c>
      <c r="P100" s="33" t="e">
        <f>VLOOKUP(B100,'[1]中盛-未定价产品汇总'!B52:B127,1,0)</f>
        <v>#N/A</v>
      </c>
    </row>
    <row r="101" spans="1:16" s="33" customFormat="1" ht="27" customHeight="1">
      <c r="A101" s="25">
        <v>93</v>
      </c>
      <c r="B101" s="26" t="s">
        <v>202</v>
      </c>
      <c r="C101" s="26" t="s">
        <v>203</v>
      </c>
      <c r="D101" s="27"/>
      <c r="E101" s="27"/>
      <c r="F101" s="28">
        <v>0.1176</v>
      </c>
      <c r="G101" s="29">
        <v>0.1176</v>
      </c>
      <c r="H101" s="30" t="s">
        <v>21</v>
      </c>
      <c r="I101" s="30" t="s">
        <v>21</v>
      </c>
      <c r="J101" s="30" t="s">
        <v>21</v>
      </c>
      <c r="K101" s="29">
        <f t="shared" si="1"/>
        <v>0.1176</v>
      </c>
      <c r="L101" s="26"/>
      <c r="M101" s="31"/>
      <c r="N101" s="32" t="s">
        <v>22</v>
      </c>
      <c r="O101" s="33" t="e">
        <f>VLOOKUP(B101,[1]中盛汇总!B81:B122,1,0)</f>
        <v>#N/A</v>
      </c>
      <c r="P101" s="33" t="e">
        <f>VLOOKUP(B101,'[1]中盛-未定价产品汇总'!B53:B128,1,0)</f>
        <v>#N/A</v>
      </c>
    </row>
    <row r="102" spans="1:16" s="33" customFormat="1" ht="27" customHeight="1">
      <c r="A102" s="25">
        <v>94</v>
      </c>
      <c r="B102" s="26" t="s">
        <v>204</v>
      </c>
      <c r="C102" s="26" t="s">
        <v>205</v>
      </c>
      <c r="D102" s="27"/>
      <c r="E102" s="27"/>
      <c r="F102" s="28">
        <v>0.29399999999999998</v>
      </c>
      <c r="G102" s="29">
        <v>0.29399999999999998</v>
      </c>
      <c r="H102" s="30" t="s">
        <v>21</v>
      </c>
      <c r="I102" s="30" t="s">
        <v>21</v>
      </c>
      <c r="J102" s="30" t="s">
        <v>21</v>
      </c>
      <c r="K102" s="29">
        <f t="shared" si="1"/>
        <v>0.29399999999999998</v>
      </c>
      <c r="L102" s="26"/>
      <c r="M102" s="31"/>
      <c r="N102" s="32" t="s">
        <v>22</v>
      </c>
      <c r="O102" s="33" t="e">
        <f>VLOOKUP(B102,[1]中盛汇总!B82:B123,1,0)</f>
        <v>#N/A</v>
      </c>
      <c r="P102" s="33" t="e">
        <f>VLOOKUP(B102,'[1]中盛-未定价产品汇总'!B54:B129,1,0)</f>
        <v>#N/A</v>
      </c>
    </row>
    <row r="103" spans="1:16" s="33" customFormat="1" ht="27" customHeight="1">
      <c r="A103" s="25">
        <v>95</v>
      </c>
      <c r="B103" s="26" t="s">
        <v>206</v>
      </c>
      <c r="C103" s="26" t="s">
        <v>207</v>
      </c>
      <c r="D103" s="27"/>
      <c r="E103" s="27"/>
      <c r="F103" s="28">
        <v>4.38</v>
      </c>
      <c r="G103" s="29">
        <v>4.38</v>
      </c>
      <c r="H103" s="30" t="s">
        <v>21</v>
      </c>
      <c r="I103" s="30" t="s">
        <v>21</v>
      </c>
      <c r="J103" s="30" t="s">
        <v>21</v>
      </c>
      <c r="K103" s="29">
        <f t="shared" si="1"/>
        <v>4.38</v>
      </c>
      <c r="L103" s="26"/>
      <c r="M103" s="31"/>
      <c r="N103" s="32" t="s">
        <v>22</v>
      </c>
      <c r="O103" s="33" t="e">
        <f>VLOOKUP(B103,[1]中盛汇总!B83:B124,1,0)</f>
        <v>#N/A</v>
      </c>
      <c r="P103" s="33" t="e">
        <f>VLOOKUP(B103,'[1]中盛-未定价产品汇总'!B55:B130,1,0)</f>
        <v>#N/A</v>
      </c>
    </row>
    <row r="104" spans="1:16" s="33" customFormat="1" ht="27" customHeight="1">
      <c r="A104" s="25">
        <v>96</v>
      </c>
      <c r="B104" s="26" t="s">
        <v>208</v>
      </c>
      <c r="C104" s="26" t="s">
        <v>209</v>
      </c>
      <c r="D104" s="34" t="s">
        <v>210</v>
      </c>
      <c r="E104" s="27"/>
      <c r="F104" s="28">
        <v>1.26</v>
      </c>
      <c r="G104" s="29">
        <v>1.26</v>
      </c>
      <c r="H104" s="30" t="s">
        <v>21</v>
      </c>
      <c r="I104" s="30" t="s">
        <v>21</v>
      </c>
      <c r="J104" s="30" t="s">
        <v>21</v>
      </c>
      <c r="K104" s="29">
        <f t="shared" si="1"/>
        <v>1.26</v>
      </c>
      <c r="L104" s="26"/>
      <c r="M104" s="31"/>
      <c r="N104" s="32" t="s">
        <v>22</v>
      </c>
      <c r="O104" s="33" t="e">
        <f>VLOOKUP(B104,[1]中盛汇总!B84:B125,1,0)</f>
        <v>#N/A</v>
      </c>
      <c r="P104" s="33" t="e">
        <f>VLOOKUP(B104,'[1]中盛-未定价产品汇总'!B56:B131,1,0)</f>
        <v>#N/A</v>
      </c>
    </row>
    <row r="105" spans="1:16" s="33" customFormat="1" ht="27" customHeight="1">
      <c r="A105" s="25">
        <v>97</v>
      </c>
      <c r="B105" s="26" t="s">
        <v>211</v>
      </c>
      <c r="C105" s="26" t="s">
        <v>212</v>
      </c>
      <c r="D105" s="34" t="s">
        <v>213</v>
      </c>
      <c r="E105" s="27"/>
      <c r="F105" s="28">
        <v>1.85</v>
      </c>
      <c r="G105" s="29">
        <v>1.85</v>
      </c>
      <c r="H105" s="30" t="s">
        <v>21</v>
      </c>
      <c r="I105" s="30" t="s">
        <v>21</v>
      </c>
      <c r="J105" s="30" t="s">
        <v>21</v>
      </c>
      <c r="K105" s="29">
        <f t="shared" si="1"/>
        <v>1.85</v>
      </c>
      <c r="L105" s="26"/>
      <c r="M105" s="31"/>
      <c r="N105" s="32" t="s">
        <v>22</v>
      </c>
      <c r="O105" s="33" t="e">
        <f>VLOOKUP(B105,[1]中盛汇总!B85:B126,1,0)</f>
        <v>#N/A</v>
      </c>
      <c r="P105" s="33" t="e">
        <f>VLOOKUP(B105,'[1]中盛-未定价产品汇总'!B57:B132,1,0)</f>
        <v>#N/A</v>
      </c>
    </row>
    <row r="106" spans="1:16" s="33" customFormat="1" ht="27" customHeight="1">
      <c r="A106" s="25">
        <v>98</v>
      </c>
      <c r="B106" s="26" t="s">
        <v>214</v>
      </c>
      <c r="C106" s="26" t="s">
        <v>215</v>
      </c>
      <c r="D106" s="27"/>
      <c r="E106" s="27"/>
      <c r="F106" s="28">
        <v>0.85</v>
      </c>
      <c r="G106" s="29">
        <v>0.85</v>
      </c>
      <c r="H106" s="30" t="s">
        <v>21</v>
      </c>
      <c r="I106" s="30" t="s">
        <v>21</v>
      </c>
      <c r="J106" s="30" t="s">
        <v>21</v>
      </c>
      <c r="K106" s="29">
        <f t="shared" si="1"/>
        <v>0.85</v>
      </c>
      <c r="L106" s="26"/>
      <c r="M106" s="31"/>
      <c r="N106" s="32" t="s">
        <v>22</v>
      </c>
      <c r="O106" s="33" t="e">
        <f>VLOOKUP(B106,[1]中盛汇总!B86:B127,1,0)</f>
        <v>#N/A</v>
      </c>
      <c r="P106" s="33" t="e">
        <f>VLOOKUP(B106,'[1]中盛-未定价产品汇总'!B58:B133,1,0)</f>
        <v>#N/A</v>
      </c>
    </row>
    <row r="107" spans="1:16" s="33" customFormat="1" ht="27" customHeight="1">
      <c r="A107" s="25">
        <v>99</v>
      </c>
      <c r="B107" s="26" t="s">
        <v>216</v>
      </c>
      <c r="C107" s="26" t="s">
        <v>217</v>
      </c>
      <c r="D107" s="27"/>
      <c r="E107" s="27"/>
      <c r="F107" s="28">
        <v>0.26</v>
      </c>
      <c r="G107" s="29">
        <v>0.26</v>
      </c>
      <c r="H107" s="30" t="s">
        <v>21</v>
      </c>
      <c r="I107" s="30" t="s">
        <v>21</v>
      </c>
      <c r="J107" s="30" t="s">
        <v>21</v>
      </c>
      <c r="K107" s="29">
        <f t="shared" si="1"/>
        <v>0.26</v>
      </c>
      <c r="L107" s="26"/>
      <c r="M107" s="31"/>
      <c r="N107" s="32" t="s">
        <v>22</v>
      </c>
      <c r="O107" s="33" t="e">
        <f>VLOOKUP(B107,[1]中盛汇总!B87:B128,1,0)</f>
        <v>#N/A</v>
      </c>
      <c r="P107" s="33" t="e">
        <f>VLOOKUP(B107,'[1]中盛-未定价产品汇总'!B59:B134,1,0)</f>
        <v>#N/A</v>
      </c>
    </row>
    <row r="108" spans="1:16" s="33" customFormat="1" ht="27" customHeight="1">
      <c r="A108" s="25">
        <v>100</v>
      </c>
      <c r="B108" s="26" t="s">
        <v>218</v>
      </c>
      <c r="C108" s="26" t="s">
        <v>219</v>
      </c>
      <c r="D108" s="27"/>
      <c r="E108" s="27"/>
      <c r="F108" s="28">
        <v>1.54</v>
      </c>
      <c r="G108" s="29">
        <v>1.54</v>
      </c>
      <c r="H108" s="30" t="s">
        <v>21</v>
      </c>
      <c r="I108" s="30" t="s">
        <v>21</v>
      </c>
      <c r="J108" s="30" t="s">
        <v>21</v>
      </c>
      <c r="K108" s="29">
        <f t="shared" si="1"/>
        <v>1.54</v>
      </c>
      <c r="L108" s="26"/>
      <c r="M108" s="31"/>
      <c r="N108" s="32" t="s">
        <v>22</v>
      </c>
      <c r="O108" s="33" t="e">
        <f>VLOOKUP(B108,[1]中盛汇总!B88:B129,1,0)</f>
        <v>#N/A</v>
      </c>
      <c r="P108" s="33" t="e">
        <f>VLOOKUP(B108,'[1]中盛-未定价产品汇总'!B60:B135,1,0)</f>
        <v>#N/A</v>
      </c>
    </row>
    <row r="109" spans="1:16" s="33" customFormat="1" ht="27" customHeight="1">
      <c r="A109" s="25">
        <v>101</v>
      </c>
      <c r="B109" s="26" t="s">
        <v>220</v>
      </c>
      <c r="C109" s="26" t="s">
        <v>221</v>
      </c>
      <c r="D109" s="27"/>
      <c r="E109" s="27"/>
      <c r="F109" s="28">
        <v>0.71299999999999997</v>
      </c>
      <c r="G109" s="29">
        <v>0.71299999999999997</v>
      </c>
      <c r="H109" s="30" t="s">
        <v>21</v>
      </c>
      <c r="I109" s="30" t="s">
        <v>21</v>
      </c>
      <c r="J109" s="30" t="s">
        <v>21</v>
      </c>
      <c r="K109" s="29">
        <f t="shared" si="1"/>
        <v>0.71299999999999997</v>
      </c>
      <c r="L109" s="26"/>
      <c r="M109" s="31"/>
      <c r="N109" s="32" t="s">
        <v>22</v>
      </c>
      <c r="O109" s="33" t="e">
        <f>VLOOKUP(B109,[1]中盛汇总!B89:B130,1,0)</f>
        <v>#N/A</v>
      </c>
      <c r="P109" s="33" t="e">
        <f>VLOOKUP(B109,'[1]中盛-未定价产品汇总'!B61:B136,1,0)</f>
        <v>#N/A</v>
      </c>
    </row>
    <row r="110" spans="1:16" s="33" customFormat="1" ht="27" customHeight="1">
      <c r="A110" s="25">
        <v>102</v>
      </c>
      <c r="B110" s="26"/>
      <c r="C110" s="26" t="s">
        <v>222</v>
      </c>
      <c r="D110" s="34" t="s">
        <v>223</v>
      </c>
      <c r="E110" s="27"/>
      <c r="F110" s="28">
        <v>15.82</v>
      </c>
      <c r="G110" s="29">
        <v>15.82</v>
      </c>
      <c r="H110" s="30" t="s">
        <v>21</v>
      </c>
      <c r="I110" s="30" t="s">
        <v>21</v>
      </c>
      <c r="J110" s="30" t="s">
        <v>21</v>
      </c>
      <c r="K110" s="29">
        <f t="shared" si="1"/>
        <v>15.82</v>
      </c>
      <c r="L110" s="26"/>
      <c r="M110" s="31"/>
      <c r="N110" s="32" t="s">
        <v>22</v>
      </c>
      <c r="O110" s="33" t="e">
        <f>VLOOKUP(B110,[1]中盛汇总!B90:B131,1,0)</f>
        <v>#N/A</v>
      </c>
      <c r="P110" s="33" t="e">
        <f>VLOOKUP(B110,'[1]中盛-未定价产品汇总'!B62:B137,1,0)</f>
        <v>#N/A</v>
      </c>
    </row>
    <row r="111" spans="1:16" s="33" customFormat="1" ht="27" customHeight="1">
      <c r="A111" s="25">
        <v>103</v>
      </c>
      <c r="B111" s="26" t="s">
        <v>224</v>
      </c>
      <c r="C111" s="26" t="s">
        <v>225</v>
      </c>
      <c r="D111" s="27"/>
      <c r="E111" s="27"/>
      <c r="F111" s="28">
        <v>0.52</v>
      </c>
      <c r="G111" s="29">
        <v>0.52</v>
      </c>
      <c r="H111" s="30" t="s">
        <v>21</v>
      </c>
      <c r="I111" s="30" t="s">
        <v>21</v>
      </c>
      <c r="J111" s="30" t="s">
        <v>21</v>
      </c>
      <c r="K111" s="29">
        <f t="shared" si="1"/>
        <v>0.52</v>
      </c>
      <c r="L111" s="26"/>
      <c r="M111" s="31"/>
      <c r="N111" s="32" t="s">
        <v>22</v>
      </c>
      <c r="O111" s="33" t="e">
        <f>VLOOKUP(B111,[1]中盛汇总!B91:B132,1,0)</f>
        <v>#N/A</v>
      </c>
      <c r="P111" s="33" t="e">
        <f>VLOOKUP(B111,'[1]中盛-未定价产品汇总'!B63:B138,1,0)</f>
        <v>#N/A</v>
      </c>
    </row>
    <row r="112" spans="1:16" s="33" customFormat="1" ht="27" customHeight="1">
      <c r="A112" s="25">
        <v>104</v>
      </c>
      <c r="B112" s="26" t="s">
        <v>226</v>
      </c>
      <c r="C112" s="26" t="s">
        <v>227</v>
      </c>
      <c r="D112" s="27"/>
      <c r="E112" s="27"/>
      <c r="F112" s="28">
        <v>0.48</v>
      </c>
      <c r="G112" s="29">
        <v>0.48</v>
      </c>
      <c r="H112" s="30" t="s">
        <v>21</v>
      </c>
      <c r="I112" s="30" t="s">
        <v>21</v>
      </c>
      <c r="J112" s="30" t="s">
        <v>21</v>
      </c>
      <c r="K112" s="29">
        <f t="shared" si="1"/>
        <v>0.48</v>
      </c>
      <c r="L112" s="26"/>
      <c r="M112" s="31"/>
      <c r="N112" s="32" t="s">
        <v>22</v>
      </c>
      <c r="O112" s="33" t="e">
        <f>VLOOKUP(B112,[1]中盛汇总!B92:B133,1,0)</f>
        <v>#N/A</v>
      </c>
      <c r="P112" s="33" t="e">
        <f>VLOOKUP(B112,'[1]中盛-未定价产品汇总'!B64:B139,1,0)</f>
        <v>#N/A</v>
      </c>
    </row>
    <row r="113" spans="1:16" s="33" customFormat="1" ht="27" customHeight="1">
      <c r="A113" s="25">
        <v>105</v>
      </c>
      <c r="B113" s="26" t="s">
        <v>228</v>
      </c>
      <c r="C113" s="26" t="s">
        <v>229</v>
      </c>
      <c r="D113" s="27"/>
      <c r="E113" s="27"/>
      <c r="F113" s="28">
        <v>0.17</v>
      </c>
      <c r="G113" s="29">
        <v>0.17</v>
      </c>
      <c r="H113" s="30" t="s">
        <v>21</v>
      </c>
      <c r="I113" s="30" t="s">
        <v>21</v>
      </c>
      <c r="J113" s="30" t="s">
        <v>21</v>
      </c>
      <c r="K113" s="29">
        <f t="shared" si="1"/>
        <v>0.17</v>
      </c>
      <c r="L113" s="26"/>
      <c r="M113" s="31"/>
      <c r="N113" s="32" t="s">
        <v>22</v>
      </c>
      <c r="O113" s="33" t="e">
        <f>VLOOKUP(B113,[1]中盛汇总!B93:B134,1,0)</f>
        <v>#N/A</v>
      </c>
      <c r="P113" s="33" t="e">
        <f>VLOOKUP(B113,'[1]中盛-未定价产品汇总'!B65:B140,1,0)</f>
        <v>#N/A</v>
      </c>
    </row>
    <row r="114" spans="1:16" s="33" customFormat="1" ht="27" customHeight="1">
      <c r="A114" s="25">
        <v>106</v>
      </c>
      <c r="B114" s="26" t="s">
        <v>230</v>
      </c>
      <c r="C114" s="26" t="s">
        <v>231</v>
      </c>
      <c r="D114" s="27"/>
      <c r="E114" s="27"/>
      <c r="F114" s="28">
        <v>0.5</v>
      </c>
      <c r="G114" s="29">
        <v>0.5</v>
      </c>
      <c r="H114" s="30" t="s">
        <v>21</v>
      </c>
      <c r="I114" s="30" t="s">
        <v>21</v>
      </c>
      <c r="J114" s="30" t="s">
        <v>21</v>
      </c>
      <c r="K114" s="29">
        <f t="shared" si="1"/>
        <v>0.5</v>
      </c>
      <c r="L114" s="26"/>
      <c r="M114" s="31"/>
      <c r="N114" s="32" t="s">
        <v>22</v>
      </c>
      <c r="O114" s="33" t="e">
        <f>VLOOKUP(B114,[1]中盛汇总!B94:B135,1,0)</f>
        <v>#N/A</v>
      </c>
      <c r="P114" s="33" t="e">
        <f>VLOOKUP(B114,'[1]中盛-未定价产品汇总'!B66:B141,1,0)</f>
        <v>#N/A</v>
      </c>
    </row>
    <row r="115" spans="1:16" s="33" customFormat="1" ht="27" customHeight="1">
      <c r="A115" s="25">
        <v>107</v>
      </c>
      <c r="B115" s="26" t="s">
        <v>232</v>
      </c>
      <c r="C115" s="26" t="s">
        <v>233</v>
      </c>
      <c r="D115" s="27"/>
      <c r="E115" s="27"/>
      <c r="F115" s="28">
        <v>0.24</v>
      </c>
      <c r="G115" s="29">
        <v>0.24</v>
      </c>
      <c r="H115" s="30" t="s">
        <v>21</v>
      </c>
      <c r="I115" s="30" t="s">
        <v>21</v>
      </c>
      <c r="J115" s="30" t="s">
        <v>21</v>
      </c>
      <c r="K115" s="29">
        <f t="shared" si="1"/>
        <v>0.24</v>
      </c>
      <c r="L115" s="26"/>
      <c r="M115" s="31"/>
      <c r="N115" s="32" t="s">
        <v>22</v>
      </c>
      <c r="O115" s="33" t="e">
        <f>VLOOKUP(B115,[1]中盛汇总!B95:B136,1,0)</f>
        <v>#N/A</v>
      </c>
      <c r="P115" s="33" t="e">
        <f>VLOOKUP(B115,'[1]中盛-未定价产品汇总'!B67:B142,1,0)</f>
        <v>#N/A</v>
      </c>
    </row>
    <row r="116" spans="1:16" s="33" customFormat="1" ht="27" customHeight="1">
      <c r="A116" s="25">
        <v>108</v>
      </c>
      <c r="B116" s="26" t="s">
        <v>234</v>
      </c>
      <c r="C116" s="26" t="s">
        <v>235</v>
      </c>
      <c r="D116" s="27"/>
      <c r="E116" s="27"/>
      <c r="F116" s="28">
        <v>0.47</v>
      </c>
      <c r="G116" s="29">
        <v>0.47</v>
      </c>
      <c r="H116" s="30" t="s">
        <v>21</v>
      </c>
      <c r="I116" s="30" t="s">
        <v>21</v>
      </c>
      <c r="J116" s="30" t="s">
        <v>21</v>
      </c>
      <c r="K116" s="29">
        <f t="shared" si="1"/>
        <v>0.47</v>
      </c>
      <c r="L116" s="26"/>
      <c r="M116" s="31"/>
      <c r="N116" s="32" t="s">
        <v>22</v>
      </c>
      <c r="O116" s="33" t="e">
        <f>VLOOKUP(B116,[1]中盛汇总!B96:B137,1,0)</f>
        <v>#N/A</v>
      </c>
      <c r="P116" s="33" t="e">
        <f>VLOOKUP(B116,'[1]中盛-未定价产品汇总'!B68:B143,1,0)</f>
        <v>#N/A</v>
      </c>
    </row>
    <row r="117" spans="1:16" s="33" customFormat="1" ht="27" customHeight="1">
      <c r="A117" s="25">
        <v>109</v>
      </c>
      <c r="B117" s="26" t="s">
        <v>236</v>
      </c>
      <c r="C117" s="26" t="s">
        <v>237</v>
      </c>
      <c r="D117" s="27"/>
      <c r="E117" s="27"/>
      <c r="F117" s="28">
        <v>0.16</v>
      </c>
      <c r="G117" s="29">
        <v>0.16</v>
      </c>
      <c r="H117" s="30" t="s">
        <v>21</v>
      </c>
      <c r="I117" s="30" t="s">
        <v>21</v>
      </c>
      <c r="J117" s="30" t="s">
        <v>21</v>
      </c>
      <c r="K117" s="29">
        <f t="shared" si="1"/>
        <v>0.16</v>
      </c>
      <c r="L117" s="26"/>
      <c r="M117" s="31"/>
      <c r="N117" s="32" t="s">
        <v>22</v>
      </c>
      <c r="O117" s="33" t="e">
        <f>VLOOKUP(B117,[1]中盛汇总!B97:B138,1,0)</f>
        <v>#N/A</v>
      </c>
      <c r="P117" s="33" t="e">
        <f>VLOOKUP(B117,'[1]中盛-未定价产品汇总'!B69:B144,1,0)</f>
        <v>#N/A</v>
      </c>
    </row>
    <row r="118" spans="1:16" s="33" customFormat="1" ht="27" customHeight="1">
      <c r="A118" s="25">
        <v>110</v>
      </c>
      <c r="B118" s="26" t="s">
        <v>238</v>
      </c>
      <c r="C118" s="26" t="s">
        <v>239</v>
      </c>
      <c r="D118" s="27"/>
      <c r="E118" s="27"/>
      <c r="F118" s="28">
        <v>6.21</v>
      </c>
      <c r="G118" s="29">
        <v>6.21</v>
      </c>
      <c r="H118" s="30" t="s">
        <v>21</v>
      </c>
      <c r="I118" s="30" t="s">
        <v>21</v>
      </c>
      <c r="J118" s="30" t="s">
        <v>21</v>
      </c>
      <c r="K118" s="29">
        <f t="shared" si="1"/>
        <v>6.21</v>
      </c>
      <c r="L118" s="26"/>
      <c r="M118" s="31"/>
      <c r="N118" s="32" t="s">
        <v>22</v>
      </c>
      <c r="O118" s="33" t="e">
        <f>VLOOKUP(B118,[1]中盛汇总!B98:B139,1,0)</f>
        <v>#N/A</v>
      </c>
      <c r="P118" s="33" t="e">
        <f>VLOOKUP(B118,'[1]中盛-未定价产品汇总'!B70:B145,1,0)</f>
        <v>#N/A</v>
      </c>
    </row>
    <row r="119" spans="1:16" s="33" customFormat="1" ht="27" customHeight="1">
      <c r="A119" s="25">
        <v>111</v>
      </c>
      <c r="B119" s="26" t="s">
        <v>240</v>
      </c>
      <c r="C119" s="26" t="s">
        <v>241</v>
      </c>
      <c r="D119" s="27"/>
      <c r="E119" s="27"/>
      <c r="F119" s="28">
        <v>0.13</v>
      </c>
      <c r="G119" s="29">
        <v>0.13</v>
      </c>
      <c r="H119" s="30" t="s">
        <v>21</v>
      </c>
      <c r="I119" s="30" t="s">
        <v>21</v>
      </c>
      <c r="J119" s="30" t="s">
        <v>21</v>
      </c>
      <c r="K119" s="29">
        <f t="shared" si="1"/>
        <v>0.13</v>
      </c>
      <c r="L119" s="26"/>
      <c r="M119" s="31"/>
      <c r="N119" s="32" t="s">
        <v>22</v>
      </c>
      <c r="O119" s="33" t="e">
        <f>VLOOKUP(B119,[1]中盛汇总!B99:B140,1,0)</f>
        <v>#N/A</v>
      </c>
      <c r="P119" s="33" t="e">
        <f>VLOOKUP(B119,'[1]中盛-未定价产品汇总'!B71:B146,1,0)</f>
        <v>#N/A</v>
      </c>
    </row>
    <row r="120" spans="1:16" s="33" customFormat="1" ht="27" customHeight="1">
      <c r="A120" s="25">
        <v>112</v>
      </c>
      <c r="B120" s="26" t="s">
        <v>242</v>
      </c>
      <c r="C120" s="26" t="s">
        <v>243</v>
      </c>
      <c r="D120" s="27"/>
      <c r="E120" s="27"/>
      <c r="F120" s="28">
        <v>0.36</v>
      </c>
      <c r="G120" s="29">
        <v>0.36</v>
      </c>
      <c r="H120" s="30" t="s">
        <v>21</v>
      </c>
      <c r="I120" s="30" t="s">
        <v>21</v>
      </c>
      <c r="J120" s="30" t="s">
        <v>21</v>
      </c>
      <c r="K120" s="29">
        <f t="shared" si="1"/>
        <v>0.36</v>
      </c>
      <c r="L120" s="26"/>
      <c r="M120" s="31"/>
      <c r="N120" s="32" t="s">
        <v>22</v>
      </c>
      <c r="O120" s="33" t="e">
        <f>VLOOKUP(B120,[1]中盛汇总!B100:B141,1,0)</f>
        <v>#N/A</v>
      </c>
      <c r="P120" s="33" t="e">
        <f>VLOOKUP(B120,'[1]中盛-未定价产品汇总'!B72:B147,1,0)</f>
        <v>#N/A</v>
      </c>
    </row>
    <row r="121" spans="1:16" s="33" customFormat="1" ht="27" customHeight="1">
      <c r="A121" s="25">
        <v>113</v>
      </c>
      <c r="B121" s="26" t="s">
        <v>244</v>
      </c>
      <c r="C121" s="26" t="s">
        <v>245</v>
      </c>
      <c r="D121" s="27"/>
      <c r="E121" s="27"/>
      <c r="F121" s="28">
        <v>8.01</v>
      </c>
      <c r="G121" s="29">
        <v>8.01</v>
      </c>
      <c r="H121" s="30" t="s">
        <v>21</v>
      </c>
      <c r="I121" s="30" t="s">
        <v>21</v>
      </c>
      <c r="J121" s="30" t="s">
        <v>21</v>
      </c>
      <c r="K121" s="29">
        <f t="shared" si="1"/>
        <v>8.01</v>
      </c>
      <c r="L121" s="26"/>
      <c r="M121" s="31"/>
      <c r="N121" s="32" t="s">
        <v>22</v>
      </c>
      <c r="O121" s="33" t="e">
        <f>VLOOKUP(B121,[1]中盛汇总!B101:B142,1,0)</f>
        <v>#N/A</v>
      </c>
      <c r="P121" s="33" t="e">
        <f>VLOOKUP(B121,'[1]中盛-未定价产品汇总'!B73:B148,1,0)</f>
        <v>#N/A</v>
      </c>
    </row>
    <row r="122" spans="1:16" s="33" customFormat="1" ht="27" customHeight="1">
      <c r="A122" s="25">
        <v>114</v>
      </c>
      <c r="B122" s="26" t="s">
        <v>246</v>
      </c>
      <c r="C122" s="26" t="s">
        <v>247</v>
      </c>
      <c r="D122" s="27"/>
      <c r="E122" s="27"/>
      <c r="F122" s="28">
        <v>5.33</v>
      </c>
      <c r="G122" s="29">
        <v>5.33</v>
      </c>
      <c r="H122" s="30" t="s">
        <v>21</v>
      </c>
      <c r="I122" s="30" t="s">
        <v>21</v>
      </c>
      <c r="J122" s="30" t="s">
        <v>21</v>
      </c>
      <c r="K122" s="29">
        <f t="shared" si="1"/>
        <v>5.33</v>
      </c>
      <c r="L122" s="26"/>
      <c r="M122" s="31"/>
      <c r="N122" s="32" t="s">
        <v>22</v>
      </c>
      <c r="O122" s="33" t="e">
        <f>VLOOKUP(B122,[1]中盛汇总!B101:B143,1,0)</f>
        <v>#N/A</v>
      </c>
      <c r="P122" s="33" t="e">
        <f>VLOOKUP(B122,'[1]中盛-未定价产品汇总'!B74:B149,1,0)</f>
        <v>#N/A</v>
      </c>
    </row>
    <row r="123" spans="1:16" s="33" customFormat="1" ht="27" customHeight="1">
      <c r="A123" s="25">
        <v>115</v>
      </c>
      <c r="B123" s="26" t="s">
        <v>248</v>
      </c>
      <c r="C123" s="26" t="s">
        <v>249</v>
      </c>
      <c r="D123" s="27"/>
      <c r="E123" s="27"/>
      <c r="F123" s="28">
        <v>0.72</v>
      </c>
      <c r="G123" s="29">
        <v>0.72</v>
      </c>
      <c r="H123" s="30" t="s">
        <v>21</v>
      </c>
      <c r="I123" s="30" t="s">
        <v>21</v>
      </c>
      <c r="J123" s="30" t="s">
        <v>21</v>
      </c>
      <c r="K123" s="29">
        <f t="shared" si="1"/>
        <v>0.72</v>
      </c>
      <c r="L123" s="26"/>
      <c r="M123" s="31"/>
      <c r="N123" s="32" t="s">
        <v>22</v>
      </c>
      <c r="O123" s="33" t="e">
        <f>VLOOKUP(B123,[1]中盛汇总!B101:B144,1,0)</f>
        <v>#N/A</v>
      </c>
      <c r="P123" s="33" t="e">
        <f>VLOOKUP(B123,'[1]中盛-未定价产品汇总'!B75:B150,1,0)</f>
        <v>#N/A</v>
      </c>
    </row>
    <row r="124" spans="1:16" s="33" customFormat="1" ht="27" customHeight="1">
      <c r="A124" s="25">
        <v>116</v>
      </c>
      <c r="B124" s="26" t="s">
        <v>250</v>
      </c>
      <c r="C124" s="26" t="s">
        <v>251</v>
      </c>
      <c r="D124" s="27"/>
      <c r="E124" s="27"/>
      <c r="F124" s="28">
        <v>0.26</v>
      </c>
      <c r="G124" s="29">
        <v>0.26</v>
      </c>
      <c r="H124" s="30" t="s">
        <v>21</v>
      </c>
      <c r="I124" s="30" t="s">
        <v>21</v>
      </c>
      <c r="J124" s="30" t="s">
        <v>21</v>
      </c>
      <c r="K124" s="29">
        <f t="shared" si="1"/>
        <v>0.26</v>
      </c>
      <c r="L124" s="26"/>
      <c r="M124" s="31"/>
      <c r="N124" s="32" t="s">
        <v>22</v>
      </c>
      <c r="O124" s="33" t="e">
        <f>VLOOKUP(B124,[1]中盛汇总!B101:B145,1,0)</f>
        <v>#N/A</v>
      </c>
      <c r="P124" s="33" t="e">
        <f>VLOOKUP(B124,'[1]中盛-未定价产品汇总'!B76:B151,1,0)</f>
        <v>#N/A</v>
      </c>
    </row>
    <row r="125" spans="1:16" s="33" customFormat="1" ht="27" customHeight="1">
      <c r="A125" s="25">
        <v>117</v>
      </c>
      <c r="B125" s="26" t="s">
        <v>252</v>
      </c>
      <c r="C125" s="26" t="s">
        <v>253</v>
      </c>
      <c r="D125" s="27"/>
      <c r="E125" s="27"/>
      <c r="F125" s="28">
        <v>0.91</v>
      </c>
      <c r="G125" s="29">
        <v>0.91</v>
      </c>
      <c r="H125" s="30" t="s">
        <v>21</v>
      </c>
      <c r="I125" s="30" t="s">
        <v>21</v>
      </c>
      <c r="J125" s="30" t="s">
        <v>21</v>
      </c>
      <c r="K125" s="29">
        <f t="shared" si="1"/>
        <v>0.91</v>
      </c>
      <c r="L125" s="26"/>
      <c r="M125" s="31"/>
      <c r="N125" s="32" t="s">
        <v>22</v>
      </c>
      <c r="O125" s="33" t="e">
        <f>VLOOKUP(B125,[1]中盛汇总!B101:B146,1,0)</f>
        <v>#N/A</v>
      </c>
      <c r="P125" s="33" t="e">
        <f>VLOOKUP(B125,'[1]中盛-未定价产品汇总'!B77:B152,1,0)</f>
        <v>#N/A</v>
      </c>
    </row>
    <row r="126" spans="1:16" s="33" customFormat="1" ht="27" customHeight="1">
      <c r="A126" s="25">
        <v>118</v>
      </c>
      <c r="B126" s="26" t="s">
        <v>254</v>
      </c>
      <c r="C126" s="26" t="s">
        <v>255</v>
      </c>
      <c r="D126" s="27"/>
      <c r="E126" s="27"/>
      <c r="F126" s="28">
        <v>0.69</v>
      </c>
      <c r="G126" s="29">
        <v>0.69</v>
      </c>
      <c r="H126" s="30" t="s">
        <v>21</v>
      </c>
      <c r="I126" s="30" t="s">
        <v>21</v>
      </c>
      <c r="J126" s="30" t="s">
        <v>21</v>
      </c>
      <c r="K126" s="29">
        <f t="shared" si="1"/>
        <v>0.69</v>
      </c>
      <c r="L126" s="26"/>
      <c r="M126" s="31"/>
      <c r="N126" s="32" t="s">
        <v>22</v>
      </c>
      <c r="O126" s="33" t="e">
        <f>VLOOKUP(B126,[1]中盛汇总!B101:B147,1,0)</f>
        <v>#N/A</v>
      </c>
      <c r="P126" s="33" t="e">
        <f>VLOOKUP(B126,'[1]中盛-未定价产品汇总'!B78:B153,1,0)</f>
        <v>#N/A</v>
      </c>
    </row>
    <row r="127" spans="1:16" s="33" customFormat="1" ht="27" customHeight="1">
      <c r="A127" s="25">
        <v>119</v>
      </c>
      <c r="B127" s="26" t="s">
        <v>256</v>
      </c>
      <c r="C127" s="26" t="s">
        <v>257</v>
      </c>
      <c r="D127" s="27"/>
      <c r="E127" s="27"/>
      <c r="F127" s="28">
        <v>6.72</v>
      </c>
      <c r="G127" s="29">
        <v>6.72</v>
      </c>
      <c r="H127" s="30" t="s">
        <v>21</v>
      </c>
      <c r="I127" s="30" t="s">
        <v>21</v>
      </c>
      <c r="J127" s="30" t="s">
        <v>21</v>
      </c>
      <c r="K127" s="29">
        <f t="shared" si="1"/>
        <v>6.72</v>
      </c>
      <c r="L127" s="26"/>
      <c r="M127" s="31"/>
      <c r="N127" s="32" t="s">
        <v>22</v>
      </c>
      <c r="O127" s="33" t="e">
        <f>VLOOKUP(B127,[1]中盛汇总!B101:B148,1,0)</f>
        <v>#N/A</v>
      </c>
      <c r="P127" s="33" t="e">
        <f>VLOOKUP(B127,'[1]中盛-未定价产品汇总'!B79:B154,1,0)</f>
        <v>#N/A</v>
      </c>
    </row>
    <row r="128" spans="1:16" s="33" customFormat="1" ht="27" customHeight="1">
      <c r="A128" s="25">
        <v>120</v>
      </c>
      <c r="B128" s="26" t="s">
        <v>258</v>
      </c>
      <c r="C128" s="26" t="s">
        <v>259</v>
      </c>
      <c r="D128" s="27"/>
      <c r="E128" s="27"/>
      <c r="F128" s="28">
        <v>15.82</v>
      </c>
      <c r="G128" s="29">
        <v>15.82</v>
      </c>
      <c r="H128" s="30" t="s">
        <v>21</v>
      </c>
      <c r="I128" s="30" t="s">
        <v>21</v>
      </c>
      <c r="J128" s="30" t="s">
        <v>21</v>
      </c>
      <c r="K128" s="29">
        <f t="shared" si="1"/>
        <v>15.82</v>
      </c>
      <c r="L128" s="26"/>
      <c r="M128" s="31"/>
      <c r="N128" s="32" t="s">
        <v>22</v>
      </c>
      <c r="O128" s="33" t="e">
        <f>VLOOKUP(B128,[1]中盛汇总!B101:B149,1,0)</f>
        <v>#N/A</v>
      </c>
      <c r="P128" s="33" t="e">
        <f>VLOOKUP(B128,'[1]中盛-未定价产品汇总'!B80:B155,1,0)</f>
        <v>#N/A</v>
      </c>
    </row>
    <row r="129" spans="1:16" s="33" customFormat="1" ht="27" customHeight="1">
      <c r="A129" s="25">
        <v>121</v>
      </c>
      <c r="B129" s="26" t="s">
        <v>260</v>
      </c>
      <c r="C129" s="26" t="s">
        <v>261</v>
      </c>
      <c r="D129" s="27"/>
      <c r="E129" s="27"/>
      <c r="F129" s="28">
        <v>9.4700000000000006</v>
      </c>
      <c r="G129" s="29">
        <v>9.4700000000000006</v>
      </c>
      <c r="H129" s="30" t="s">
        <v>21</v>
      </c>
      <c r="I129" s="30" t="s">
        <v>21</v>
      </c>
      <c r="J129" s="30" t="s">
        <v>21</v>
      </c>
      <c r="K129" s="29">
        <f t="shared" si="1"/>
        <v>9.4700000000000006</v>
      </c>
      <c r="L129" s="26"/>
      <c r="M129" s="31"/>
      <c r="N129" s="32" t="s">
        <v>22</v>
      </c>
      <c r="O129" s="33" t="e">
        <f>VLOOKUP(B129,[1]中盛汇总!B101:B150,1,0)</f>
        <v>#N/A</v>
      </c>
      <c r="P129" s="33" t="e">
        <f>VLOOKUP(B129,'[1]中盛-未定价产品汇总'!B81:B156,1,0)</f>
        <v>#N/A</v>
      </c>
    </row>
    <row r="130" spans="1:16" s="33" customFormat="1" ht="27" customHeight="1">
      <c r="A130" s="25">
        <v>122</v>
      </c>
      <c r="B130" s="26" t="s">
        <v>262</v>
      </c>
      <c r="C130" s="26" t="s">
        <v>263</v>
      </c>
      <c r="D130" s="27"/>
      <c r="E130" s="27"/>
      <c r="F130" s="28">
        <v>0.81</v>
      </c>
      <c r="G130" s="29">
        <v>0.81</v>
      </c>
      <c r="H130" s="30" t="s">
        <v>21</v>
      </c>
      <c r="I130" s="30" t="s">
        <v>21</v>
      </c>
      <c r="J130" s="30" t="s">
        <v>21</v>
      </c>
      <c r="K130" s="29">
        <f t="shared" si="1"/>
        <v>0.81</v>
      </c>
      <c r="L130" s="26"/>
      <c r="M130" s="31"/>
      <c r="N130" s="32" t="s">
        <v>22</v>
      </c>
      <c r="O130" s="33" t="e">
        <f>VLOOKUP(B130,[1]中盛汇总!B101:B151,1,0)</f>
        <v>#N/A</v>
      </c>
      <c r="P130" s="33" t="e">
        <f>VLOOKUP(B130,'[1]中盛-未定价产品汇总'!B82:B157,1,0)</f>
        <v>#N/A</v>
      </c>
    </row>
    <row r="131" spans="1:16" s="33" customFormat="1" ht="27" customHeight="1">
      <c r="A131" s="25">
        <v>123</v>
      </c>
      <c r="B131" s="26" t="s">
        <v>264</v>
      </c>
      <c r="C131" s="26" t="s">
        <v>265</v>
      </c>
      <c r="D131" s="27"/>
      <c r="E131" s="27"/>
      <c r="F131" s="28">
        <v>12.71</v>
      </c>
      <c r="G131" s="29">
        <v>12.71</v>
      </c>
      <c r="H131" s="30" t="s">
        <v>21</v>
      </c>
      <c r="I131" s="30" t="s">
        <v>21</v>
      </c>
      <c r="J131" s="30" t="s">
        <v>21</v>
      </c>
      <c r="K131" s="29">
        <f t="shared" si="1"/>
        <v>12.71</v>
      </c>
      <c r="L131" s="26"/>
      <c r="M131" s="31"/>
      <c r="N131" s="32" t="s">
        <v>22</v>
      </c>
      <c r="O131" s="33" t="e">
        <f>VLOOKUP(B131,[1]中盛汇总!B101:B152,1,0)</f>
        <v>#N/A</v>
      </c>
      <c r="P131" s="33" t="e">
        <f>VLOOKUP(B131,'[1]中盛-未定价产品汇总'!B83:B158,1,0)</f>
        <v>#N/A</v>
      </c>
    </row>
    <row r="132" spans="1:16" s="33" customFormat="1" ht="27" customHeight="1">
      <c r="A132" s="25">
        <v>124</v>
      </c>
      <c r="B132" s="26" t="s">
        <v>266</v>
      </c>
      <c r="C132" s="26" t="s">
        <v>267</v>
      </c>
      <c r="D132" s="27"/>
      <c r="E132" s="27"/>
      <c r="F132" s="28">
        <v>0.78</v>
      </c>
      <c r="G132" s="29">
        <v>0.78</v>
      </c>
      <c r="H132" s="30" t="s">
        <v>21</v>
      </c>
      <c r="I132" s="30" t="s">
        <v>21</v>
      </c>
      <c r="J132" s="30" t="s">
        <v>21</v>
      </c>
      <c r="K132" s="29">
        <f t="shared" si="1"/>
        <v>0.78</v>
      </c>
      <c r="L132" s="26"/>
      <c r="M132" s="31"/>
      <c r="N132" s="32" t="s">
        <v>22</v>
      </c>
      <c r="O132" s="33" t="e">
        <f>VLOOKUP(B132,[1]中盛汇总!B101:B153,1,0)</f>
        <v>#N/A</v>
      </c>
      <c r="P132" s="33" t="e">
        <f>VLOOKUP(B132,'[1]中盛-未定价产品汇总'!B84:B159,1,0)</f>
        <v>#N/A</v>
      </c>
    </row>
    <row r="133" spans="1:16" s="33" customFormat="1" ht="27" customHeight="1">
      <c r="A133" s="25">
        <v>125</v>
      </c>
      <c r="B133" s="26" t="s">
        <v>268</v>
      </c>
      <c r="C133" s="26" t="s">
        <v>269</v>
      </c>
      <c r="D133" s="27"/>
      <c r="E133" s="27"/>
      <c r="F133" s="28">
        <v>2.48</v>
      </c>
      <c r="G133" s="29">
        <v>2.48</v>
      </c>
      <c r="H133" s="30" t="s">
        <v>21</v>
      </c>
      <c r="I133" s="30" t="s">
        <v>21</v>
      </c>
      <c r="J133" s="30" t="s">
        <v>21</v>
      </c>
      <c r="K133" s="29">
        <f t="shared" si="1"/>
        <v>2.48</v>
      </c>
      <c r="L133" s="26"/>
      <c r="M133" s="31"/>
      <c r="N133" s="32" t="s">
        <v>22</v>
      </c>
      <c r="O133" s="33" t="e">
        <f>VLOOKUP(B133,[1]中盛汇总!B101:B154,1,0)</f>
        <v>#N/A</v>
      </c>
      <c r="P133" s="33" t="e">
        <f>VLOOKUP(B133,'[1]中盛-未定价产品汇总'!B85:B160,1,0)</f>
        <v>#N/A</v>
      </c>
    </row>
    <row r="134" spans="1:16" s="33" customFormat="1" ht="27" customHeight="1">
      <c r="A134" s="25">
        <v>126</v>
      </c>
      <c r="B134" s="26" t="s">
        <v>270</v>
      </c>
      <c r="C134" s="26" t="s">
        <v>271</v>
      </c>
      <c r="D134" s="27"/>
      <c r="E134" s="27"/>
      <c r="F134" s="28">
        <v>0.75</v>
      </c>
      <c r="G134" s="29">
        <v>0.75</v>
      </c>
      <c r="H134" s="30" t="s">
        <v>21</v>
      </c>
      <c r="I134" s="30" t="s">
        <v>21</v>
      </c>
      <c r="J134" s="30" t="s">
        <v>21</v>
      </c>
      <c r="K134" s="29">
        <f t="shared" si="1"/>
        <v>0.75</v>
      </c>
      <c r="L134" s="26"/>
      <c r="M134" s="31"/>
      <c r="N134" s="32" t="s">
        <v>22</v>
      </c>
      <c r="O134" s="33" t="e">
        <f>VLOOKUP(B134,[1]中盛汇总!B101:B155,1,0)</f>
        <v>#N/A</v>
      </c>
      <c r="P134" s="33" t="e">
        <f>VLOOKUP(B134,'[1]中盛-未定价产品汇总'!B86:B161,1,0)</f>
        <v>#N/A</v>
      </c>
    </row>
    <row r="135" spans="1:16" s="33" customFormat="1" ht="27" customHeight="1">
      <c r="A135" s="25">
        <v>127</v>
      </c>
      <c r="B135" s="26" t="s">
        <v>272</v>
      </c>
      <c r="C135" s="26" t="s">
        <v>273</v>
      </c>
      <c r="D135" s="27"/>
      <c r="E135" s="27"/>
      <c r="F135" s="28">
        <v>7.9439655172413762E-2</v>
      </c>
      <c r="G135" s="29">
        <v>7.9439655172413762E-2</v>
      </c>
      <c r="H135" s="30" t="s">
        <v>21</v>
      </c>
      <c r="I135" s="30" t="s">
        <v>21</v>
      </c>
      <c r="J135" s="30" t="s">
        <v>21</v>
      </c>
      <c r="K135" s="29">
        <f t="shared" si="1"/>
        <v>7.9439655172413762E-2</v>
      </c>
      <c r="L135" s="26"/>
      <c r="M135" s="31"/>
      <c r="N135" s="32" t="s">
        <v>22</v>
      </c>
      <c r="O135" s="33" t="e">
        <f>VLOOKUP(B135,[1]中盛汇总!B101:B156,1,0)</f>
        <v>#N/A</v>
      </c>
      <c r="P135" s="33" t="e">
        <f>VLOOKUP(B135,'[1]中盛-未定价产品汇总'!B87:B162,1,0)</f>
        <v>#N/A</v>
      </c>
    </row>
    <row r="136" spans="1:16" s="33" customFormat="1" ht="27" customHeight="1">
      <c r="A136" s="25">
        <v>128</v>
      </c>
      <c r="B136" s="26" t="s">
        <v>274</v>
      </c>
      <c r="C136" s="26" t="s">
        <v>275</v>
      </c>
      <c r="D136" s="27"/>
      <c r="E136" s="27"/>
      <c r="F136" s="28">
        <v>0.2520341880341882</v>
      </c>
      <c r="G136" s="29">
        <v>0.2520341880341882</v>
      </c>
      <c r="H136" s="30" t="s">
        <v>21</v>
      </c>
      <c r="I136" s="30" t="s">
        <v>21</v>
      </c>
      <c r="J136" s="30" t="s">
        <v>21</v>
      </c>
      <c r="K136" s="29">
        <f t="shared" si="1"/>
        <v>0.2520341880341882</v>
      </c>
      <c r="L136" s="26"/>
      <c r="M136" s="31"/>
      <c r="N136" s="32" t="s">
        <v>22</v>
      </c>
      <c r="O136" s="33" t="e">
        <f>VLOOKUP(B136,[1]中盛汇总!B101:B157,1,0)</f>
        <v>#N/A</v>
      </c>
      <c r="P136" s="33" t="e">
        <f>VLOOKUP(B136,'[1]中盛-未定价产品汇总'!B88:B163,1,0)</f>
        <v>#N/A</v>
      </c>
    </row>
    <row r="137" spans="1:16" s="33" customFormat="1" ht="27" customHeight="1">
      <c r="A137" s="25">
        <v>129</v>
      </c>
      <c r="B137" s="26" t="s">
        <v>276</v>
      </c>
      <c r="C137" s="26" t="s">
        <v>277</v>
      </c>
      <c r="D137" s="27"/>
      <c r="E137" s="27"/>
      <c r="F137" s="28">
        <v>7.9439655172413762E-2</v>
      </c>
      <c r="G137" s="29">
        <v>7.9439655172413762E-2</v>
      </c>
      <c r="H137" s="30" t="s">
        <v>21</v>
      </c>
      <c r="I137" s="30" t="s">
        <v>21</v>
      </c>
      <c r="J137" s="30" t="s">
        <v>21</v>
      </c>
      <c r="K137" s="29">
        <f t="shared" si="1"/>
        <v>7.9439655172413762E-2</v>
      </c>
      <c r="L137" s="26"/>
      <c r="M137" s="31"/>
      <c r="N137" s="32" t="s">
        <v>22</v>
      </c>
      <c r="O137" s="33" t="e">
        <f>VLOOKUP(B137,[1]中盛汇总!B101:B158,1,0)</f>
        <v>#N/A</v>
      </c>
      <c r="P137" s="33" t="e">
        <f>VLOOKUP(B137,'[1]中盛-未定价产品汇总'!B89:B164,1,0)</f>
        <v>#N/A</v>
      </c>
    </row>
    <row r="138" spans="1:16" s="33" customFormat="1" ht="27" customHeight="1">
      <c r="A138" s="25">
        <v>130</v>
      </c>
      <c r="B138" s="26" t="s">
        <v>278</v>
      </c>
      <c r="C138" s="26" t="s">
        <v>279</v>
      </c>
      <c r="D138" s="27"/>
      <c r="E138" s="27"/>
      <c r="F138" s="28">
        <v>0.27566239316239299</v>
      </c>
      <c r="G138" s="29">
        <v>0.27566239316239299</v>
      </c>
      <c r="H138" s="30" t="s">
        <v>21</v>
      </c>
      <c r="I138" s="30" t="s">
        <v>21</v>
      </c>
      <c r="J138" s="30" t="s">
        <v>21</v>
      </c>
      <c r="K138" s="29">
        <f t="shared" ref="K138:K140" si="2">G138</f>
        <v>0.27566239316239299</v>
      </c>
      <c r="L138" s="26"/>
      <c r="M138" s="31"/>
      <c r="N138" s="32" t="s">
        <v>22</v>
      </c>
      <c r="O138" s="33" t="e">
        <f>VLOOKUP(B138,[1]中盛汇总!B101:B159,1,0)</f>
        <v>#N/A</v>
      </c>
      <c r="P138" s="33" t="e">
        <f>VLOOKUP(B138,'[1]中盛-未定价产品汇总'!B90:B165,1,0)</f>
        <v>#N/A</v>
      </c>
    </row>
    <row r="139" spans="1:16" s="33" customFormat="1" ht="27" customHeight="1">
      <c r="A139" s="25">
        <v>131</v>
      </c>
      <c r="B139" s="26" t="s">
        <v>280</v>
      </c>
      <c r="C139" s="26" t="s">
        <v>281</v>
      </c>
      <c r="D139" s="27"/>
      <c r="E139" s="27"/>
      <c r="F139" s="28">
        <v>0.25900000000000001</v>
      </c>
      <c r="G139" s="29">
        <v>0.25900000000000001</v>
      </c>
      <c r="H139" s="30" t="s">
        <v>21</v>
      </c>
      <c r="I139" s="30" t="s">
        <v>21</v>
      </c>
      <c r="J139" s="30" t="s">
        <v>21</v>
      </c>
      <c r="K139" s="29">
        <f t="shared" si="2"/>
        <v>0.25900000000000001</v>
      </c>
      <c r="L139" s="26"/>
      <c r="M139" s="31"/>
      <c r="N139" s="32" t="s">
        <v>22</v>
      </c>
      <c r="O139" s="33" t="e">
        <f>VLOOKUP(B139,[1]中盛汇总!B101:B160,1,0)</f>
        <v>#N/A</v>
      </c>
      <c r="P139" s="33" t="e">
        <f>VLOOKUP(B139,'[1]中盛-未定价产品汇总'!B91:B166,1,0)</f>
        <v>#N/A</v>
      </c>
    </row>
    <row r="140" spans="1:16" s="33" customFormat="1" ht="27" customHeight="1">
      <c r="A140" s="25">
        <v>132</v>
      </c>
      <c r="B140" s="26" t="s">
        <v>282</v>
      </c>
      <c r="C140" s="26" t="s">
        <v>283</v>
      </c>
      <c r="D140" s="27"/>
      <c r="E140" s="27"/>
      <c r="F140" s="28">
        <v>2.5</v>
      </c>
      <c r="G140" s="29">
        <v>2.5</v>
      </c>
      <c r="H140" s="30" t="s">
        <v>21</v>
      </c>
      <c r="I140" s="30" t="s">
        <v>21</v>
      </c>
      <c r="J140" s="30" t="s">
        <v>21</v>
      </c>
      <c r="K140" s="29">
        <f t="shared" si="2"/>
        <v>2.5</v>
      </c>
      <c r="L140" s="26"/>
      <c r="M140" s="31"/>
      <c r="N140" s="32" t="s">
        <v>22</v>
      </c>
      <c r="O140" s="33" t="e">
        <f>VLOOKUP(B140,[1]中盛汇总!B101:B161,1,0)</f>
        <v>#N/A</v>
      </c>
      <c r="P140" s="33" t="e">
        <f>VLOOKUP(B140,'[1]中盛-未定价产品汇总'!B92:B167,1,0)</f>
        <v>#N/A</v>
      </c>
    </row>
    <row r="141" spans="1:16" ht="31.2" customHeight="1">
      <c r="A141" s="35" t="s">
        <v>284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6"/>
    </row>
    <row r="142" spans="1:16" ht="31.2" customHeight="1">
      <c r="A142" s="37" t="s">
        <v>285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6"/>
    </row>
    <row r="143" spans="1:16" ht="31.2" customHeight="1">
      <c r="A143" s="37" t="s">
        <v>286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8"/>
    </row>
    <row r="144" spans="1:16" ht="31.2" customHeight="1">
      <c r="A144" s="37" t="s">
        <v>287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8"/>
    </row>
    <row r="145" spans="1:14" ht="31.2" customHeight="1">
      <c r="A145" s="37" t="s">
        <v>288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8"/>
    </row>
    <row r="146" spans="1:14" ht="43.2" customHeight="1">
      <c r="A146" s="37" t="s">
        <v>289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6"/>
    </row>
    <row r="147" spans="1:14" s="45" customFormat="1" ht="15.6">
      <c r="A147" s="39"/>
      <c r="B147" s="40"/>
      <c r="C147" s="39"/>
      <c r="D147" s="39"/>
      <c r="E147" s="39"/>
      <c r="F147" s="39"/>
      <c r="G147" s="41"/>
      <c r="H147" s="41"/>
      <c r="I147" s="41"/>
      <c r="J147" s="42"/>
      <c r="K147" s="41"/>
      <c r="L147" s="41"/>
      <c r="M147" s="43"/>
      <c r="N147" s="44"/>
    </row>
    <row r="148" spans="1:14" s="45" customFormat="1" ht="19.2" customHeight="1">
      <c r="A148" s="46" t="s">
        <v>290</v>
      </c>
      <c r="B148" s="47"/>
      <c r="C148" s="48"/>
      <c r="D148" s="49"/>
      <c r="E148" s="49"/>
      <c r="F148" s="48"/>
      <c r="G148" s="50"/>
      <c r="H148" s="49" t="s">
        <v>291</v>
      </c>
      <c r="I148" s="49"/>
      <c r="J148" s="51"/>
      <c r="K148" s="50"/>
      <c r="L148" s="50"/>
      <c r="M148" s="52"/>
      <c r="N148" s="44"/>
    </row>
    <row r="149" spans="1:14" s="45" customFormat="1" ht="19.2" customHeight="1">
      <c r="A149" s="46"/>
      <c r="B149" s="47"/>
      <c r="C149" s="48"/>
      <c r="D149" s="53"/>
      <c r="E149" s="53"/>
      <c r="F149" s="48"/>
      <c r="G149" s="50"/>
      <c r="H149" s="53"/>
      <c r="I149" s="53"/>
      <c r="J149" s="51"/>
      <c r="K149" s="50"/>
      <c r="L149" s="50"/>
      <c r="M149" s="52"/>
      <c r="N149" s="44"/>
    </row>
    <row r="150" spans="1:14" ht="19.2" customHeight="1">
      <c r="A150" s="46" t="s">
        <v>292</v>
      </c>
      <c r="B150" s="47"/>
      <c r="C150" s="48"/>
      <c r="D150" s="46"/>
      <c r="E150" s="46"/>
      <c r="F150" s="48"/>
      <c r="G150" s="50"/>
      <c r="H150" s="46" t="s">
        <v>292</v>
      </c>
      <c r="I150" s="46"/>
      <c r="J150" s="54"/>
    </row>
    <row r="151" spans="1:14" s="45" customFormat="1" ht="19.2" customHeight="1">
      <c r="A151" s="46"/>
      <c r="B151" s="47"/>
      <c r="C151" s="48"/>
      <c r="D151" s="53"/>
      <c r="E151" s="53"/>
      <c r="F151" s="48"/>
      <c r="G151" s="50"/>
      <c r="H151" s="53"/>
      <c r="I151" s="53"/>
      <c r="J151" s="51"/>
      <c r="K151" s="50"/>
      <c r="L151" s="50"/>
      <c r="M151" s="52"/>
      <c r="N151" s="44"/>
    </row>
    <row r="152" spans="1:14" s="45" customFormat="1" ht="19.2" customHeight="1">
      <c r="A152" s="46" t="s">
        <v>293</v>
      </c>
      <c r="B152" s="46"/>
      <c r="C152" s="39"/>
      <c r="D152" s="46"/>
      <c r="E152" s="46"/>
      <c r="F152" s="39"/>
      <c r="G152" s="50"/>
      <c r="H152" s="46" t="s">
        <v>293</v>
      </c>
      <c r="I152" s="46"/>
      <c r="J152" s="51"/>
      <c r="K152" s="50"/>
      <c r="L152" s="50"/>
      <c r="M152" s="52"/>
      <c r="N152" s="44"/>
    </row>
  </sheetData>
  <autoFilter ref="A8:WVQ140" xr:uid="{506C696F-E690-49B4-8566-F2BA489F64B5}">
    <sortState xmlns:xlrd2="http://schemas.microsoft.com/office/spreadsheetml/2017/richdata2" ref="A10:WVQ142">
      <sortCondition sortBy="cellColor" ref="B8" dxfId="6"/>
    </sortState>
  </autoFilter>
  <mergeCells count="20">
    <mergeCell ref="A145:L145"/>
    <mergeCell ref="A146:L146"/>
    <mergeCell ref="H7:J7"/>
    <mergeCell ref="L7:L8"/>
    <mergeCell ref="A141:L141"/>
    <mergeCell ref="A142:L142"/>
    <mergeCell ref="A143:L143"/>
    <mergeCell ref="A144:L144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47:E147">
    <cfRule type="duplicateValues" dxfId="5" priority="6"/>
  </conditionalFormatting>
  <conditionalFormatting sqref="B150">
    <cfRule type="duplicateValues" dxfId="4" priority="5"/>
  </conditionalFormatting>
  <conditionalFormatting sqref="I151:I152 I148:I149">
    <cfRule type="duplicateValues" dxfId="3" priority="4"/>
  </conditionalFormatting>
  <conditionalFormatting sqref="D151:E152 D148:E149">
    <cfRule type="duplicateValues" dxfId="2" priority="3"/>
  </conditionalFormatting>
  <conditionalFormatting sqref="H151:H152 H148:H149">
    <cfRule type="duplicateValues" dxfId="1" priority="2"/>
  </conditionalFormatting>
  <conditionalFormatting sqref="B1:B1048576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中盛汇总 -22年未签订</vt:lpstr>
      <vt:lpstr>Sheet1</vt:lpstr>
      <vt:lpstr>'中盛汇总 -22年未签订'!Print_Area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2022-12-01T13:01:02Z</dcterms:modified>
</cp:coreProperties>
</file>