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Sheet1!$A$3:$Z$63</definedName>
  </definedName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</commentList>
</comments>
</file>

<file path=xl/sharedStrings.xml><?xml version="1.0" encoding="utf-8"?>
<sst xmlns="http://schemas.openxmlformats.org/spreadsheetml/2006/main" count="410" uniqueCount="163">
  <si>
    <t>XX工厂XX盘点表PART1</t>
  </si>
  <si>
    <t>XX工厂XX盘点表PART2</t>
  </si>
  <si>
    <t>XX工厂XX盘点表PART3</t>
  </si>
  <si>
    <t>序号</t>
  </si>
  <si>
    <t>库位代码*</t>
  </si>
  <si>
    <t>库位名称*</t>
  </si>
  <si>
    <t>库管*</t>
  </si>
  <si>
    <t>QAD代码*</t>
  </si>
  <si>
    <t>QAD名称*</t>
  </si>
  <si>
    <t>规格/型号</t>
  </si>
  <si>
    <t>计量单位*</t>
  </si>
  <si>
    <t>库位物料
唯一码</t>
  </si>
  <si>
    <t>初盘数量*</t>
  </si>
  <si>
    <t>复盘数量*</t>
  </si>
  <si>
    <t>抽盘数量*</t>
  </si>
  <si>
    <t>呆滞√*</t>
  </si>
  <si>
    <t>盘点数量确认</t>
  </si>
  <si>
    <t>账面数量</t>
  </si>
  <si>
    <t>差异数量</t>
  </si>
  <si>
    <t>差异原因</t>
  </si>
  <si>
    <t>标准成本核算</t>
  </si>
  <si>
    <t>实际成本核算</t>
  </si>
  <si>
    <t>备注</t>
  </si>
  <si>
    <t>标准成本单价</t>
  </si>
  <si>
    <t>盘点金额</t>
  </si>
  <si>
    <t>账面金额</t>
  </si>
  <si>
    <t>差异金额</t>
  </si>
  <si>
    <t>实际成本单价</t>
  </si>
  <si>
    <t>w1242</t>
  </si>
  <si>
    <t>发泡线边库</t>
  </si>
  <si>
    <t>韩苏军</t>
  </si>
  <si>
    <t>SHT0000800</t>
  </si>
  <si>
    <t>H4司机背安全带外罩壳固定片左</t>
  </si>
  <si>
    <t>个</t>
  </si>
  <si>
    <t>件</t>
  </si>
  <si>
    <t>SHT0000801</t>
  </si>
  <si>
    <t>H4司机背安全带外罩壳固定片右</t>
  </si>
  <si>
    <t>SLT0001092</t>
  </si>
  <si>
    <t>220*2.5钢丝</t>
  </si>
  <si>
    <t>根</t>
  </si>
  <si>
    <t>SLT0000740</t>
  </si>
  <si>
    <t>160*2.5</t>
  </si>
  <si>
    <t>SCS0004316</t>
  </si>
  <si>
    <t>B40L钢丝</t>
  </si>
  <si>
    <t>SLT0002496</t>
  </si>
  <si>
    <t>虎VU型钢丝</t>
  </si>
  <si>
    <t>SLT0001093</t>
  </si>
  <si>
    <t>270*2.5钢丝</t>
  </si>
  <si>
    <t>SLT0001126</t>
  </si>
  <si>
    <t>400*2.5钢丝</t>
  </si>
  <si>
    <t>TSY0000241</t>
  </si>
  <si>
    <t>B40刺钩条长258</t>
  </si>
  <si>
    <t>TSY0000242</t>
  </si>
  <si>
    <t>B40刺钩条215</t>
  </si>
  <si>
    <t>SCS0004324</t>
  </si>
  <si>
    <t>B40填充块</t>
  </si>
  <si>
    <t>块</t>
  </si>
  <si>
    <t>TFT0000018</t>
  </si>
  <si>
    <t>开孔剂</t>
  </si>
  <si>
    <t>kg</t>
  </si>
  <si>
    <t>Kg</t>
  </si>
  <si>
    <t>TFT0000013</t>
  </si>
  <si>
    <t>MP608</t>
  </si>
  <si>
    <t>TFT0000015</t>
  </si>
  <si>
    <t>二乙醇胺</t>
  </si>
  <si>
    <t>TFT0000014</t>
  </si>
  <si>
    <t>33LSI</t>
  </si>
  <si>
    <t>TFT0000069</t>
  </si>
  <si>
    <t>TFT0000028</t>
  </si>
  <si>
    <t>TFT0000056</t>
  </si>
  <si>
    <t>w1243</t>
  </si>
  <si>
    <t>TFT0000081</t>
  </si>
  <si>
    <t>硅油K31</t>
  </si>
  <si>
    <t>w1244</t>
  </si>
  <si>
    <t>TFT0000079</t>
  </si>
  <si>
    <t>K54硅油</t>
  </si>
  <si>
    <t>W1242</t>
  </si>
  <si>
    <t>SLT0010630</t>
  </si>
  <si>
    <t>K1宽车司机背无纺布</t>
  </si>
  <si>
    <t>张</t>
  </si>
  <si>
    <t>SLT0001098</t>
  </si>
  <si>
    <t>K1三人座无纺布</t>
  </si>
  <si>
    <t>SLT0000696</t>
  </si>
  <si>
    <t>M4轻卡司机座无纺布</t>
  </si>
  <si>
    <t>SLT0001117</t>
  </si>
  <si>
    <t>6486六人座无纺布</t>
  </si>
  <si>
    <t>SLT0001091</t>
  </si>
  <si>
    <t>M4轻卡司机背无纺布</t>
  </si>
  <si>
    <t>SLT0001103</t>
  </si>
  <si>
    <t>K1双人座无纺布</t>
  </si>
  <si>
    <t>SCS0004310</t>
  </si>
  <si>
    <t>钢丝2.5*330 /</t>
  </si>
  <si>
    <t>SCS0004332</t>
  </si>
  <si>
    <t>B40四分无纺布</t>
  </si>
  <si>
    <t>SLT0001097</t>
  </si>
  <si>
    <t>K1窄车司机背无纺布 /</t>
  </si>
  <si>
    <t>EA</t>
  </si>
  <si>
    <t>SLT0001100</t>
  </si>
  <si>
    <t>K1双人座无纺布 /</t>
  </si>
  <si>
    <t>SLT0001119</t>
  </si>
  <si>
    <t>6486前翻10人无纺布 /</t>
  </si>
  <si>
    <t>SLT0002242</t>
  </si>
  <si>
    <t>副驾驶员座椅座垫骨架总成 / M4-1880</t>
  </si>
  <si>
    <t>SLT0002501</t>
  </si>
  <si>
    <t>副驾驶员座椅座垫骨架总成 / J7F&amp;虎V</t>
  </si>
  <si>
    <t>TFT0000006</t>
  </si>
  <si>
    <t>无苯胶（强力喷胶） /</t>
  </si>
  <si>
    <t>KG</t>
  </si>
  <si>
    <t>TFT0000066</t>
  </si>
  <si>
    <t>催化剂MP-609 / 210kg/桶</t>
  </si>
  <si>
    <t>黑料4885 /</t>
  </si>
  <si>
    <t>SCS0004333</t>
  </si>
  <si>
    <t>B40六分无纺布</t>
  </si>
  <si>
    <t>SLT0001976</t>
  </si>
  <si>
    <t>硬质棉</t>
  </si>
  <si>
    <t>SLT0010397</t>
  </si>
  <si>
    <t>统帅副司机座骨架</t>
  </si>
  <si>
    <t>SLT0000489</t>
  </si>
  <si>
    <t>6486十人背骨架</t>
  </si>
  <si>
    <t>SLT0001096</t>
  </si>
  <si>
    <t>K1司机座无纺布</t>
  </si>
  <si>
    <t>SLT0001848</t>
  </si>
  <si>
    <t>K1一排四人座无纺布</t>
  </si>
  <si>
    <t>W1243</t>
  </si>
  <si>
    <t>TFT0000072</t>
  </si>
  <si>
    <t>脱模剂FDC-82</t>
  </si>
  <si>
    <t>SLT0001101</t>
  </si>
  <si>
    <t>K1窄车单人座无纺布</t>
  </si>
  <si>
    <t>SLT0001099</t>
  </si>
  <si>
    <t>K1单人座无纺布</t>
  </si>
  <si>
    <t>SLT0001109</t>
  </si>
  <si>
    <t>K1窄车司机座无纺布</t>
  </si>
  <si>
    <t>SHT0011029</t>
  </si>
  <si>
    <t>H6副司机座无纺布</t>
  </si>
  <si>
    <t>SHT0011466</t>
  </si>
  <si>
    <t>H6靠背无纺布</t>
  </si>
  <si>
    <t>SHT0011327</t>
  </si>
  <si>
    <t>塑料卡扣</t>
  </si>
  <si>
    <t>sht0011445</t>
  </si>
  <si>
    <t>H6茨沟条葫芦形</t>
  </si>
  <si>
    <t>sht0011443</t>
  </si>
  <si>
    <t>刺毛条上225*12</t>
  </si>
  <si>
    <t>SHT0014455</t>
  </si>
  <si>
    <t>H6窄长茨沟条</t>
  </si>
  <si>
    <t>SHT0014454</t>
  </si>
  <si>
    <t>H6窄短茨沟条</t>
  </si>
  <si>
    <t>sht0011444</t>
  </si>
  <si>
    <t>刺毛条下100*12</t>
  </si>
  <si>
    <t>TFT0000065</t>
  </si>
  <si>
    <t>黑料8007</t>
  </si>
  <si>
    <t>SHT0014176</t>
  </si>
  <si>
    <t>35mm刺毛条H4-2.2通风</t>
  </si>
  <si>
    <t>合计</t>
  </si>
  <si>
    <t>初盘：</t>
  </si>
  <si>
    <t>复盘：</t>
  </si>
  <si>
    <t>抽盘：</t>
  </si>
  <si>
    <t>部门负责人：</t>
  </si>
  <si>
    <t>说明：</t>
  </si>
  <si>
    <r>
      <rPr>
        <b/>
        <sz val="10"/>
        <rFont val="微软雅黑"/>
        <charset val="134"/>
      </rPr>
      <t>1.浅绿色部分数据，业务部门必填项已标记</t>
    </r>
    <r>
      <rPr>
        <b/>
        <sz val="10"/>
        <color rgb="FFC00000"/>
        <rFont val="微软雅黑"/>
        <charset val="134"/>
      </rPr>
      <t>“*”</t>
    </r>
  </si>
  <si>
    <t>2.根据业务部门盘点表（纸质记录），登记此表</t>
  </si>
  <si>
    <t>3.签字确认手工纸质盘点表须同电子盘点表一同提交至财务，电子盘点表可根据部门业务特殊性，增加表头项目</t>
  </si>
  <si>
    <t>4.日常盘点：业务部门根据日常管理数据，编制盘点表明细信息，进行全面盘点；盘点结果确认后，财务填入账面数量（将业务部门未盘到存货明细同时列示），业务部门编制差异说明（划归责任部门、责任人）</t>
  </si>
  <si>
    <t>5.打印纸质盘点表时，使用PART1；提交电子表时全部提交，并锁定N列数据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</si>
</sst>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Arial"/>
      <charset val="0"/>
    </font>
    <font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2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26" applyNumberFormat="0" applyAlignment="0" applyProtection="0">
      <alignment vertical="center"/>
    </xf>
    <xf numFmtId="0" fontId="23" fillId="20" borderId="22" applyNumberFormat="0" applyAlignment="0" applyProtection="0">
      <alignment vertical="center"/>
    </xf>
    <xf numFmtId="0" fontId="24" fillId="21" borderId="2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176" fontId="0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43" fontId="1" fillId="0" borderId="7" xfId="0" applyNumberFormat="1" applyFont="1" applyFill="1" applyBorder="1" applyAlignment="1">
      <alignment horizontal="center" vertical="center"/>
    </xf>
    <xf numFmtId="43" fontId="1" fillId="0" borderId="8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43" fontId="1" fillId="0" borderId="9" xfId="0" applyNumberFormat="1" applyFont="1" applyFill="1" applyBorder="1" applyAlignment="1">
      <alignment horizontal="center" vertical="center"/>
    </xf>
    <xf numFmtId="43" fontId="1" fillId="0" borderId="10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43" fontId="1" fillId="0" borderId="20" xfId="0" applyNumberFormat="1" applyFont="1" applyFill="1" applyBorder="1" applyAlignment="1">
      <alignment horizontal="center" vertical="center"/>
    </xf>
    <xf numFmtId="43" fontId="1" fillId="0" borderId="12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3" fontId="3" fillId="0" borderId="6" xfId="0" applyNumberFormat="1" applyFont="1" applyFill="1" applyBorder="1" applyAlignment="1">
      <alignment horizontal="center" vertical="center"/>
    </xf>
    <xf numFmtId="43" fontId="3" fillId="4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vertical="center"/>
    </xf>
    <xf numFmtId="43" fontId="1" fillId="0" borderId="7" xfId="0" applyNumberFormat="1" applyFont="1" applyFill="1" applyBorder="1" applyAlignment="1">
      <alignment vertical="center"/>
    </xf>
    <xf numFmtId="43" fontId="1" fillId="0" borderId="8" xfId="0" applyNumberFormat="1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horizontal="center" vertical="center"/>
    </xf>
    <xf numFmtId="43" fontId="1" fillId="0" borderId="9" xfId="0" applyNumberFormat="1" applyFont="1" applyFill="1" applyBorder="1" applyAlignment="1">
      <alignment vertical="center"/>
    </xf>
    <xf numFmtId="43" fontId="1" fillId="0" borderId="10" xfId="0" applyNumberFormat="1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0" fontId="1" fillId="8" borderId="18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9" fillId="10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10" borderId="18" xfId="0" applyFont="1" applyFill="1" applyBorder="1" applyAlignment="1">
      <alignment vertical="center"/>
    </xf>
    <xf numFmtId="0" fontId="1" fillId="6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43" fontId="1" fillId="0" borderId="13" xfId="0" applyNumberFormat="1" applyFont="1" applyFill="1" applyBorder="1" applyAlignment="1">
      <alignment vertical="center"/>
    </xf>
    <xf numFmtId="43" fontId="1" fillId="0" borderId="12" xfId="0" applyNumberFormat="1" applyFont="1" applyFill="1" applyBorder="1" applyAlignment="1">
      <alignment vertical="center"/>
    </xf>
    <xf numFmtId="43" fontId="3" fillId="0" borderId="5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2"/>
  <sheetViews>
    <sheetView tabSelected="1" zoomScale="130" zoomScaleNormal="130" workbookViewId="0">
      <pane ySplit="3" topLeftCell="A38" activePane="bottomLeft" state="frozen"/>
      <selection/>
      <selection pane="bottomLeft" activeCell="L54" sqref="L54"/>
    </sheetView>
  </sheetViews>
  <sheetFormatPr defaultColWidth="9" defaultRowHeight="16.5"/>
  <cols>
    <col min="1" max="1" width="5.13333333333333" style="1" customWidth="1"/>
    <col min="2" max="2" width="9.75" style="1" customWidth="1"/>
    <col min="3" max="4" width="9.5" style="1" customWidth="1"/>
    <col min="5" max="5" width="10.3833333333333" style="1" customWidth="1"/>
    <col min="6" max="6" width="31.75" style="1" customWidth="1"/>
    <col min="7" max="7" width="17.125" style="1" customWidth="1"/>
    <col min="8" max="8" width="9.75" style="1" hidden="1" customWidth="1"/>
    <col min="9" max="9" width="14.3333333333333" style="1" hidden="1" customWidth="1"/>
    <col min="10" max="12" width="9.75" style="1" customWidth="1"/>
    <col min="13" max="13" width="7.38333333333333" style="1" customWidth="1"/>
    <col min="14" max="14" width="12.8833333333333" style="1" customWidth="1"/>
    <col min="15" max="15" width="11.6666666666667" style="1" customWidth="1"/>
    <col min="16" max="16" width="11.8916666666667" style="1" customWidth="1"/>
    <col min="17" max="17" width="34.25" style="1" customWidth="1"/>
    <col min="18" max="18" width="12.8833333333333" style="1" customWidth="1"/>
    <col min="19" max="20" width="8.88333333333333" style="1" customWidth="1"/>
    <col min="21" max="21" width="9.66666666666667" style="1" customWidth="1"/>
    <col min="22" max="22" width="12.8833333333333" style="1" hidden="1" customWidth="1" outlineLevel="1"/>
    <col min="23" max="24" width="8.88333333333333" style="1" hidden="1" customWidth="1" outlineLevel="1"/>
    <col min="25" max="25" width="9.66666666666667" style="1" hidden="1" customWidth="1" outlineLevel="1"/>
    <col min="26" max="26" width="5.13333333333333" style="1" customWidth="1" collapsed="1"/>
    <col min="27" max="16384" width="9" style="1"/>
  </cols>
  <sheetData>
    <row r="1" s="1" customFormat="1" ht="18.75" spans="1:2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6"/>
      <c r="N1" s="9" t="s">
        <v>1</v>
      </c>
      <c r="O1" s="10"/>
      <c r="P1" s="10"/>
      <c r="Q1" s="26"/>
      <c r="R1" s="46" t="s">
        <v>2</v>
      </c>
      <c r="S1" s="47"/>
      <c r="T1" s="47"/>
      <c r="U1" s="47"/>
      <c r="V1" s="47"/>
      <c r="W1" s="47"/>
      <c r="X1" s="47"/>
      <c r="Y1" s="47"/>
      <c r="Z1" s="71"/>
    </row>
    <row r="2" s="2" customFormat="1" ht="15" spans="1:26">
      <c r="A2" s="11" t="s">
        <v>3</v>
      </c>
      <c r="B2" s="12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27" t="s">
        <v>11</v>
      </c>
      <c r="J2" s="12" t="s">
        <v>12</v>
      </c>
      <c r="K2" s="12" t="s">
        <v>13</v>
      </c>
      <c r="L2" s="12" t="s">
        <v>14</v>
      </c>
      <c r="M2" s="28" t="s">
        <v>15</v>
      </c>
      <c r="N2" s="29" t="s">
        <v>16</v>
      </c>
      <c r="O2" s="30" t="s">
        <v>17</v>
      </c>
      <c r="P2" s="30" t="s">
        <v>18</v>
      </c>
      <c r="Q2" s="28" t="s">
        <v>19</v>
      </c>
      <c r="R2" s="48" t="s">
        <v>20</v>
      </c>
      <c r="S2" s="49"/>
      <c r="T2" s="49"/>
      <c r="U2" s="49"/>
      <c r="V2" s="49" t="s">
        <v>21</v>
      </c>
      <c r="W2" s="49"/>
      <c r="X2" s="49"/>
      <c r="Y2" s="49"/>
      <c r="Z2" s="72" t="s">
        <v>22</v>
      </c>
    </row>
    <row r="3" s="3" customFormat="1" ht="15.75" spans="1:26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31"/>
      <c r="N3" s="32"/>
      <c r="O3" s="33"/>
      <c r="P3" s="33"/>
      <c r="Q3" s="31"/>
      <c r="R3" s="50" t="s">
        <v>23</v>
      </c>
      <c r="S3" s="51" t="s">
        <v>24</v>
      </c>
      <c r="T3" s="51" t="s">
        <v>25</v>
      </c>
      <c r="U3" s="51" t="s">
        <v>26</v>
      </c>
      <c r="V3" s="51" t="s">
        <v>27</v>
      </c>
      <c r="W3" s="51" t="s">
        <v>24</v>
      </c>
      <c r="X3" s="51" t="s">
        <v>25</v>
      </c>
      <c r="Y3" s="51" t="s">
        <v>26</v>
      </c>
      <c r="Z3" s="73"/>
    </row>
    <row r="4" s="1" customFormat="1" spans="1:26">
      <c r="A4" s="15">
        <f>ROW()-3</f>
        <v>1</v>
      </c>
      <c r="B4" s="16" t="s">
        <v>28</v>
      </c>
      <c r="C4" s="16" t="s">
        <v>29</v>
      </c>
      <c r="D4" s="16" t="s">
        <v>30</v>
      </c>
      <c r="E4" s="16" t="s">
        <v>31</v>
      </c>
      <c r="F4" s="16" t="s">
        <v>32</v>
      </c>
      <c r="G4" s="16" t="s">
        <v>33</v>
      </c>
      <c r="H4" s="16" t="s">
        <v>34</v>
      </c>
      <c r="I4" s="16" t="str">
        <f>B4&amp;E4</f>
        <v>w1242SHT0000800</v>
      </c>
      <c r="J4" s="16">
        <v>269</v>
      </c>
      <c r="K4" s="16"/>
      <c r="L4" s="16"/>
      <c r="M4" s="34"/>
      <c r="N4" s="35"/>
      <c r="O4" s="36"/>
      <c r="P4" s="36"/>
      <c r="Q4" s="52"/>
      <c r="R4" s="53"/>
      <c r="S4" s="54"/>
      <c r="T4" s="54"/>
      <c r="U4" s="55"/>
      <c r="V4" s="54"/>
      <c r="W4" s="54"/>
      <c r="X4" s="54"/>
      <c r="Y4" s="55"/>
      <c r="Z4" s="74"/>
    </row>
    <row r="5" s="1" customFormat="1" spans="1:26">
      <c r="A5" s="17">
        <f>ROW()-3</f>
        <v>2</v>
      </c>
      <c r="B5" s="18" t="s">
        <v>28</v>
      </c>
      <c r="C5" s="18" t="s">
        <v>29</v>
      </c>
      <c r="D5" s="16" t="s">
        <v>30</v>
      </c>
      <c r="E5" s="18" t="s">
        <v>35</v>
      </c>
      <c r="F5" s="18" t="s">
        <v>36</v>
      </c>
      <c r="G5" s="18" t="s">
        <v>33</v>
      </c>
      <c r="H5" s="18" t="s">
        <v>34</v>
      </c>
      <c r="I5" s="16" t="str">
        <f>B5&amp;E5</f>
        <v>w1242SHT0000801</v>
      </c>
      <c r="J5" s="18">
        <v>604</v>
      </c>
      <c r="K5" s="18"/>
      <c r="L5" s="18"/>
      <c r="M5" s="37"/>
      <c r="N5" s="35"/>
      <c r="O5" s="36"/>
      <c r="P5" s="36"/>
      <c r="Q5" s="52"/>
      <c r="R5" s="56"/>
      <c r="S5" s="57"/>
      <c r="T5" s="57"/>
      <c r="U5" s="57"/>
      <c r="V5" s="57"/>
      <c r="W5" s="57"/>
      <c r="X5" s="57"/>
      <c r="Y5" s="57"/>
      <c r="Z5" s="66"/>
    </row>
    <row r="6" s="1" customFormat="1" spans="1:26">
      <c r="A6" s="17">
        <f>ROW()-3</f>
        <v>3</v>
      </c>
      <c r="B6" s="18" t="s">
        <v>28</v>
      </c>
      <c r="C6" s="18" t="s">
        <v>29</v>
      </c>
      <c r="D6" s="16" t="s">
        <v>30</v>
      </c>
      <c r="E6" s="18" t="s">
        <v>37</v>
      </c>
      <c r="F6" s="18" t="s">
        <v>38</v>
      </c>
      <c r="G6" s="18" t="s">
        <v>39</v>
      </c>
      <c r="H6" s="18" t="s">
        <v>39</v>
      </c>
      <c r="I6" s="16" t="str">
        <f>B6&amp;E6</f>
        <v>w1242SLT0001092</v>
      </c>
      <c r="J6" s="18">
        <v>660</v>
      </c>
      <c r="K6" s="18"/>
      <c r="L6" s="18"/>
      <c r="M6" s="37"/>
      <c r="N6" s="35"/>
      <c r="O6" s="36"/>
      <c r="P6" s="36"/>
      <c r="Q6" s="58"/>
      <c r="R6" s="56"/>
      <c r="S6" s="57"/>
      <c r="T6" s="57"/>
      <c r="U6" s="57"/>
      <c r="V6" s="57"/>
      <c r="W6" s="57"/>
      <c r="X6" s="57"/>
      <c r="Y6" s="57"/>
      <c r="Z6" s="66"/>
    </row>
    <row r="7" s="1" customFormat="1" spans="1:26">
      <c r="A7" s="15">
        <f t="shared" ref="A7:A16" si="0">ROW()-3</f>
        <v>4</v>
      </c>
      <c r="B7" s="18" t="s">
        <v>28</v>
      </c>
      <c r="C7" s="18" t="s">
        <v>29</v>
      </c>
      <c r="D7" s="16" t="s">
        <v>30</v>
      </c>
      <c r="E7" s="18" t="s">
        <v>40</v>
      </c>
      <c r="F7" s="18" t="s">
        <v>41</v>
      </c>
      <c r="G7" s="18" t="s">
        <v>39</v>
      </c>
      <c r="H7" s="18" t="s">
        <v>39</v>
      </c>
      <c r="I7" s="16" t="str">
        <f>B7&amp;E7</f>
        <v>w1242SLT0000740</v>
      </c>
      <c r="J7" s="18">
        <v>1055</v>
      </c>
      <c r="K7" s="18"/>
      <c r="L7" s="18"/>
      <c r="M7" s="37"/>
      <c r="N7" s="35"/>
      <c r="O7" s="36"/>
      <c r="P7" s="36"/>
      <c r="Q7" s="58"/>
      <c r="R7" s="56"/>
      <c r="S7" s="57"/>
      <c r="T7" s="57"/>
      <c r="U7" s="57"/>
      <c r="V7" s="57"/>
      <c r="W7" s="57"/>
      <c r="X7" s="57"/>
      <c r="Y7" s="57"/>
      <c r="Z7" s="66"/>
    </row>
    <row r="8" s="1" customFormat="1" spans="1:26">
      <c r="A8" s="17">
        <f t="shared" si="0"/>
        <v>5</v>
      </c>
      <c r="B8" s="18" t="s">
        <v>28</v>
      </c>
      <c r="C8" s="18" t="s">
        <v>29</v>
      </c>
      <c r="D8" s="16" t="s">
        <v>30</v>
      </c>
      <c r="E8" s="18" t="s">
        <v>42</v>
      </c>
      <c r="F8" s="18" t="s">
        <v>43</v>
      </c>
      <c r="G8" s="18" t="s">
        <v>39</v>
      </c>
      <c r="H8" s="18" t="s">
        <v>39</v>
      </c>
      <c r="I8" s="16" t="str">
        <f t="shared" ref="I8:I24" si="1">B8&amp;E8</f>
        <v>w1242SCS0004316</v>
      </c>
      <c r="J8" s="18">
        <v>10</v>
      </c>
      <c r="K8" s="18"/>
      <c r="L8" s="18"/>
      <c r="M8" s="37"/>
      <c r="N8" s="35"/>
      <c r="O8" s="36"/>
      <c r="P8" s="36"/>
      <c r="Q8" s="59"/>
      <c r="R8" s="56"/>
      <c r="S8" s="57"/>
      <c r="T8" s="57"/>
      <c r="U8" s="57"/>
      <c r="V8" s="57"/>
      <c r="W8" s="57"/>
      <c r="X8" s="57"/>
      <c r="Y8" s="57"/>
      <c r="Z8" s="66"/>
    </row>
    <row r="9" s="1" customFormat="1" spans="1:26">
      <c r="A9" s="17">
        <f t="shared" si="0"/>
        <v>6</v>
      </c>
      <c r="B9" s="18" t="s">
        <v>28</v>
      </c>
      <c r="C9" s="18" t="s">
        <v>29</v>
      </c>
      <c r="D9" s="16" t="s">
        <v>30</v>
      </c>
      <c r="E9" s="18" t="s">
        <v>44</v>
      </c>
      <c r="F9" s="18" t="s">
        <v>45</v>
      </c>
      <c r="G9" s="18" t="s">
        <v>39</v>
      </c>
      <c r="H9" s="18" t="s">
        <v>33</v>
      </c>
      <c r="I9" s="16" t="str">
        <f t="shared" si="1"/>
        <v>w1242SLT0002496</v>
      </c>
      <c r="J9" s="18">
        <v>325</v>
      </c>
      <c r="K9" s="18"/>
      <c r="L9" s="18"/>
      <c r="M9" s="37"/>
      <c r="N9" s="35"/>
      <c r="O9" s="36"/>
      <c r="P9" s="36"/>
      <c r="Q9" s="59"/>
      <c r="R9" s="56"/>
      <c r="S9" s="57"/>
      <c r="T9" s="57"/>
      <c r="U9" s="57"/>
      <c r="V9" s="57"/>
      <c r="W9" s="57"/>
      <c r="X9" s="57"/>
      <c r="Y9" s="57"/>
      <c r="Z9" s="66"/>
    </row>
    <row r="10" s="1" customFormat="1" spans="1:26">
      <c r="A10" s="15">
        <f t="shared" si="0"/>
        <v>7</v>
      </c>
      <c r="B10" s="18" t="s">
        <v>28</v>
      </c>
      <c r="C10" s="18" t="s">
        <v>29</v>
      </c>
      <c r="D10" s="16" t="s">
        <v>30</v>
      </c>
      <c r="E10" s="18" t="s">
        <v>46</v>
      </c>
      <c r="F10" s="18" t="s">
        <v>47</v>
      </c>
      <c r="G10" s="18" t="s">
        <v>39</v>
      </c>
      <c r="H10" s="18" t="s">
        <v>39</v>
      </c>
      <c r="I10" s="16" t="str">
        <f t="shared" si="1"/>
        <v>w1242SLT0001093</v>
      </c>
      <c r="J10" s="18">
        <v>577</v>
      </c>
      <c r="K10" s="18"/>
      <c r="L10" s="18"/>
      <c r="M10" s="37"/>
      <c r="N10" s="35"/>
      <c r="O10" s="36"/>
      <c r="P10" s="36"/>
      <c r="Q10" s="58"/>
      <c r="R10" s="56"/>
      <c r="S10" s="57"/>
      <c r="T10" s="57"/>
      <c r="U10" s="57"/>
      <c r="V10" s="57"/>
      <c r="W10" s="57"/>
      <c r="X10" s="57"/>
      <c r="Y10" s="57"/>
      <c r="Z10" s="66"/>
    </row>
    <row r="11" s="1" customFormat="1" spans="1:26">
      <c r="A11" s="17">
        <f t="shared" si="0"/>
        <v>8</v>
      </c>
      <c r="B11" s="18" t="s">
        <v>28</v>
      </c>
      <c r="C11" s="18" t="s">
        <v>29</v>
      </c>
      <c r="D11" s="16" t="s">
        <v>30</v>
      </c>
      <c r="E11" s="18" t="s">
        <v>48</v>
      </c>
      <c r="F11" s="18" t="s">
        <v>49</v>
      </c>
      <c r="G11" s="18" t="s">
        <v>39</v>
      </c>
      <c r="H11" s="18" t="s">
        <v>39</v>
      </c>
      <c r="I11" s="16" t="str">
        <f t="shared" si="1"/>
        <v>w1242SLT0001126</v>
      </c>
      <c r="J11" s="18">
        <v>2437</v>
      </c>
      <c r="K11" s="18"/>
      <c r="L11" s="18"/>
      <c r="M11" s="37"/>
      <c r="N11" s="35"/>
      <c r="O11" s="36"/>
      <c r="P11" s="36"/>
      <c r="Q11" s="58"/>
      <c r="R11" s="56"/>
      <c r="S11" s="57"/>
      <c r="T11" s="57"/>
      <c r="U11" s="57"/>
      <c r="V11" s="57"/>
      <c r="W11" s="57"/>
      <c r="X11" s="57"/>
      <c r="Y11" s="57"/>
      <c r="Z11" s="66"/>
    </row>
    <row r="12" s="1" customFormat="1" spans="1:26">
      <c r="A12" s="17">
        <f t="shared" si="0"/>
        <v>9</v>
      </c>
      <c r="B12" s="18" t="s">
        <v>28</v>
      </c>
      <c r="C12" s="18" t="s">
        <v>29</v>
      </c>
      <c r="D12" s="16" t="s">
        <v>30</v>
      </c>
      <c r="E12" s="18" t="s">
        <v>50</v>
      </c>
      <c r="F12" s="18" t="s">
        <v>51</v>
      </c>
      <c r="G12" s="18" t="s">
        <v>39</v>
      </c>
      <c r="H12" s="18" t="s">
        <v>39</v>
      </c>
      <c r="I12" s="16" t="str">
        <f t="shared" si="1"/>
        <v>w1242TSY0000241</v>
      </c>
      <c r="J12" s="18">
        <v>326</v>
      </c>
      <c r="K12" s="18"/>
      <c r="L12" s="18"/>
      <c r="M12" s="37"/>
      <c r="N12" s="35"/>
      <c r="O12" s="36"/>
      <c r="P12" s="36"/>
      <c r="Q12" s="58"/>
      <c r="R12" s="56"/>
      <c r="S12" s="57"/>
      <c r="T12" s="57"/>
      <c r="U12" s="57"/>
      <c r="V12" s="57"/>
      <c r="W12" s="57"/>
      <c r="X12" s="57"/>
      <c r="Y12" s="57"/>
      <c r="Z12" s="66"/>
    </row>
    <row r="13" s="1" customFormat="1" spans="1:26">
      <c r="A13" s="15">
        <f t="shared" si="0"/>
        <v>10</v>
      </c>
      <c r="B13" s="18" t="s">
        <v>28</v>
      </c>
      <c r="C13" s="18" t="s">
        <v>29</v>
      </c>
      <c r="D13" s="16" t="s">
        <v>30</v>
      </c>
      <c r="E13" s="18" t="s">
        <v>52</v>
      </c>
      <c r="F13" s="18" t="s">
        <v>53</v>
      </c>
      <c r="G13" s="18" t="s">
        <v>39</v>
      </c>
      <c r="H13" s="18" t="s">
        <v>39</v>
      </c>
      <c r="I13" s="16" t="str">
        <f t="shared" si="1"/>
        <v>w1242TSY0000242</v>
      </c>
      <c r="J13" s="18">
        <v>427</v>
      </c>
      <c r="K13" s="18"/>
      <c r="L13" s="18"/>
      <c r="M13" s="37"/>
      <c r="N13" s="35"/>
      <c r="O13" s="36"/>
      <c r="P13" s="36"/>
      <c r="Q13" s="58"/>
      <c r="R13" s="56"/>
      <c r="S13" s="57"/>
      <c r="T13" s="57"/>
      <c r="U13" s="57"/>
      <c r="V13" s="57"/>
      <c r="W13" s="57"/>
      <c r="X13" s="57"/>
      <c r="Y13" s="57"/>
      <c r="Z13" s="66"/>
    </row>
    <row r="14" s="1" customFormat="1" spans="1:26">
      <c r="A14" s="17">
        <f t="shared" si="0"/>
        <v>11</v>
      </c>
      <c r="B14" s="18" t="s">
        <v>28</v>
      </c>
      <c r="C14" s="18" t="s">
        <v>29</v>
      </c>
      <c r="D14" s="16" t="s">
        <v>30</v>
      </c>
      <c r="E14" s="18" t="s">
        <v>54</v>
      </c>
      <c r="F14" s="18" t="s">
        <v>55</v>
      </c>
      <c r="G14" s="18" t="s">
        <v>56</v>
      </c>
      <c r="H14" s="18" t="s">
        <v>33</v>
      </c>
      <c r="I14" s="16" t="str">
        <f t="shared" si="1"/>
        <v>w1242SCS0004324</v>
      </c>
      <c r="J14" s="18">
        <v>30</v>
      </c>
      <c r="K14" s="18"/>
      <c r="L14" s="18"/>
      <c r="M14" s="37"/>
      <c r="N14" s="35"/>
      <c r="O14" s="36"/>
      <c r="P14" s="36"/>
      <c r="Q14" s="60"/>
      <c r="R14" s="56"/>
      <c r="S14" s="57"/>
      <c r="T14" s="57"/>
      <c r="U14" s="57"/>
      <c r="V14" s="57"/>
      <c r="W14" s="57"/>
      <c r="X14" s="57"/>
      <c r="Y14" s="57"/>
      <c r="Z14" s="66"/>
    </row>
    <row r="15" s="1" customFormat="1" spans="1:26">
      <c r="A15" s="17">
        <f t="shared" si="0"/>
        <v>12</v>
      </c>
      <c r="B15" s="18" t="s">
        <v>28</v>
      </c>
      <c r="C15" s="18" t="s">
        <v>29</v>
      </c>
      <c r="D15" s="16" t="s">
        <v>30</v>
      </c>
      <c r="E15" s="18" t="s">
        <v>57</v>
      </c>
      <c r="F15" s="18" t="s">
        <v>58</v>
      </c>
      <c r="G15" s="18" t="s">
        <v>59</v>
      </c>
      <c r="H15" s="18" t="s">
        <v>60</v>
      </c>
      <c r="I15" s="16" t="str">
        <f t="shared" si="1"/>
        <v>w1242TFT0000018</v>
      </c>
      <c r="J15" s="18">
        <v>54</v>
      </c>
      <c r="K15" s="18"/>
      <c r="L15" s="18"/>
      <c r="M15" s="37"/>
      <c r="N15" s="35"/>
      <c r="O15" s="36"/>
      <c r="P15" s="36"/>
      <c r="Q15" s="61"/>
      <c r="R15" s="56"/>
      <c r="S15" s="57"/>
      <c r="T15" s="57"/>
      <c r="U15" s="57"/>
      <c r="V15" s="57"/>
      <c r="W15" s="57"/>
      <c r="X15" s="57"/>
      <c r="Y15" s="57"/>
      <c r="Z15" s="66"/>
    </row>
    <row r="16" s="1" customFormat="1" spans="1:26">
      <c r="A16" s="15">
        <f t="shared" si="0"/>
        <v>13</v>
      </c>
      <c r="B16" s="18" t="s">
        <v>28</v>
      </c>
      <c r="C16" s="18" t="s">
        <v>29</v>
      </c>
      <c r="D16" s="16" t="s">
        <v>30</v>
      </c>
      <c r="E16" s="18" t="s">
        <v>61</v>
      </c>
      <c r="F16" s="18" t="s">
        <v>62</v>
      </c>
      <c r="G16" s="18" t="s">
        <v>59</v>
      </c>
      <c r="H16" s="18" t="s">
        <v>60</v>
      </c>
      <c r="I16" s="16" t="str">
        <f t="shared" si="1"/>
        <v>w1242TFT0000013</v>
      </c>
      <c r="J16" s="18">
        <v>144</v>
      </c>
      <c r="K16" s="18"/>
      <c r="L16" s="18"/>
      <c r="M16" s="37"/>
      <c r="N16" s="35"/>
      <c r="O16" s="36"/>
      <c r="P16" s="36"/>
      <c r="Q16" s="60"/>
      <c r="R16" s="56"/>
      <c r="S16" s="57"/>
      <c r="T16" s="57"/>
      <c r="U16" s="57"/>
      <c r="V16" s="57"/>
      <c r="W16" s="57"/>
      <c r="X16" s="57"/>
      <c r="Y16" s="57"/>
      <c r="Z16" s="66"/>
    </row>
    <row r="17" s="1" customFormat="1" spans="1:26">
      <c r="A17" s="17">
        <f t="shared" ref="A17:A26" si="2">ROW()-3</f>
        <v>14</v>
      </c>
      <c r="B17" s="18" t="s">
        <v>28</v>
      </c>
      <c r="C17" s="18" t="s">
        <v>29</v>
      </c>
      <c r="D17" s="16" t="s">
        <v>30</v>
      </c>
      <c r="E17" s="18" t="s">
        <v>63</v>
      </c>
      <c r="F17" s="18" t="s">
        <v>64</v>
      </c>
      <c r="G17" s="18" t="s">
        <v>59</v>
      </c>
      <c r="H17" s="18" t="s">
        <v>60</v>
      </c>
      <c r="I17" s="16" t="str">
        <f t="shared" si="1"/>
        <v>w1242TFT0000015</v>
      </c>
      <c r="J17" s="18">
        <v>963</v>
      </c>
      <c r="K17" s="18"/>
      <c r="L17" s="18"/>
      <c r="M17" s="37"/>
      <c r="N17" s="35"/>
      <c r="O17" s="36"/>
      <c r="P17" s="36"/>
      <c r="Q17" s="61"/>
      <c r="R17" s="56"/>
      <c r="S17" s="57"/>
      <c r="T17" s="57"/>
      <c r="U17" s="57"/>
      <c r="V17" s="57"/>
      <c r="W17" s="57"/>
      <c r="X17" s="57"/>
      <c r="Y17" s="57"/>
      <c r="Z17" s="66"/>
    </row>
    <row r="18" s="1" customFormat="1" spans="1:26">
      <c r="A18" s="17">
        <f t="shared" si="2"/>
        <v>15</v>
      </c>
      <c r="B18" s="18" t="s">
        <v>28</v>
      </c>
      <c r="C18" s="18" t="s">
        <v>29</v>
      </c>
      <c r="D18" s="16" t="s">
        <v>30</v>
      </c>
      <c r="E18" s="18" t="s">
        <v>65</v>
      </c>
      <c r="F18" s="18" t="s">
        <v>66</v>
      </c>
      <c r="G18" s="18" t="s">
        <v>59</v>
      </c>
      <c r="H18" s="18" t="s">
        <v>60</v>
      </c>
      <c r="I18" s="16" t="str">
        <f t="shared" si="1"/>
        <v>w1242TFT0000014</v>
      </c>
      <c r="J18" s="18">
        <v>60</v>
      </c>
      <c r="K18" s="18"/>
      <c r="L18" s="18"/>
      <c r="M18" s="37"/>
      <c r="N18" s="35"/>
      <c r="O18" s="36"/>
      <c r="P18" s="36"/>
      <c r="Q18" s="60"/>
      <c r="R18" s="56"/>
      <c r="S18" s="57"/>
      <c r="T18" s="57"/>
      <c r="U18" s="57"/>
      <c r="V18" s="57"/>
      <c r="W18" s="57"/>
      <c r="X18" s="57"/>
      <c r="Y18" s="57"/>
      <c r="Z18" s="66"/>
    </row>
    <row r="19" s="1" customFormat="1" spans="1:26">
      <c r="A19" s="15">
        <f t="shared" si="2"/>
        <v>16</v>
      </c>
      <c r="B19" s="18" t="s">
        <v>28</v>
      </c>
      <c r="C19" s="18" t="s">
        <v>29</v>
      </c>
      <c r="D19" s="16" t="s">
        <v>30</v>
      </c>
      <c r="E19" s="18" t="s">
        <v>67</v>
      </c>
      <c r="F19" s="18">
        <v>3815</v>
      </c>
      <c r="G19" s="18" t="s">
        <v>59</v>
      </c>
      <c r="H19" s="18" t="s">
        <v>60</v>
      </c>
      <c r="I19" s="16" t="str">
        <f t="shared" si="1"/>
        <v>w1242TFT0000069</v>
      </c>
      <c r="J19" s="18">
        <v>3220</v>
      </c>
      <c r="K19" s="18"/>
      <c r="L19" s="18"/>
      <c r="M19" s="37"/>
      <c r="N19" s="35"/>
      <c r="O19" s="36"/>
      <c r="P19" s="36"/>
      <c r="Q19" s="62"/>
      <c r="R19" s="56"/>
      <c r="S19" s="57"/>
      <c r="T19" s="57"/>
      <c r="U19" s="57"/>
      <c r="V19" s="57"/>
      <c r="W19" s="57"/>
      <c r="X19" s="57"/>
      <c r="Y19" s="57"/>
      <c r="Z19" s="66"/>
    </row>
    <row r="20" s="1" customFormat="1" spans="1:26">
      <c r="A20" s="17">
        <f t="shared" si="2"/>
        <v>17</v>
      </c>
      <c r="B20" s="18" t="s">
        <v>28</v>
      </c>
      <c r="C20" s="18" t="s">
        <v>29</v>
      </c>
      <c r="D20" s="16" t="s">
        <v>30</v>
      </c>
      <c r="E20" s="18" t="s">
        <v>68</v>
      </c>
      <c r="F20" s="18">
        <v>3600</v>
      </c>
      <c r="G20" s="18" t="s">
        <v>59</v>
      </c>
      <c r="H20" s="18" t="s">
        <v>60</v>
      </c>
      <c r="I20" s="16" t="str">
        <f t="shared" si="1"/>
        <v>w1242TFT0000028</v>
      </c>
      <c r="J20" s="18">
        <v>13472</v>
      </c>
      <c r="K20" s="18"/>
      <c r="L20" s="18"/>
      <c r="M20" s="37"/>
      <c r="N20" s="35"/>
      <c r="O20" s="36"/>
      <c r="P20" s="36"/>
      <c r="Q20" s="63"/>
      <c r="R20" s="56"/>
      <c r="S20" s="57"/>
      <c r="T20" s="57"/>
      <c r="U20" s="57"/>
      <c r="V20" s="57"/>
      <c r="W20" s="57"/>
      <c r="X20" s="57"/>
      <c r="Y20" s="57"/>
      <c r="Z20" s="66"/>
    </row>
    <row r="21" s="1" customFormat="1" spans="1:26">
      <c r="A21" s="17">
        <f t="shared" si="2"/>
        <v>18</v>
      </c>
      <c r="B21" s="18" t="s">
        <v>28</v>
      </c>
      <c r="C21" s="18" t="s">
        <v>29</v>
      </c>
      <c r="D21" s="16" t="s">
        <v>30</v>
      </c>
      <c r="E21" s="18" t="s">
        <v>69</v>
      </c>
      <c r="F21" s="18">
        <v>9328</v>
      </c>
      <c r="G21" s="18" t="s">
        <v>59</v>
      </c>
      <c r="H21" s="18" t="s">
        <v>60</v>
      </c>
      <c r="I21" s="16" t="str">
        <f t="shared" si="1"/>
        <v>w1242TFT0000056</v>
      </c>
      <c r="J21" s="18">
        <v>4858</v>
      </c>
      <c r="K21" s="18"/>
      <c r="L21" s="18"/>
      <c r="M21" s="37"/>
      <c r="N21" s="35"/>
      <c r="O21" s="36"/>
      <c r="P21" s="36"/>
      <c r="Q21" s="63"/>
      <c r="R21" s="56"/>
      <c r="S21" s="57"/>
      <c r="T21" s="57"/>
      <c r="U21" s="57"/>
      <c r="V21" s="57"/>
      <c r="W21" s="57"/>
      <c r="X21" s="57"/>
      <c r="Y21" s="57"/>
      <c r="Z21" s="66"/>
    </row>
    <row r="22" s="1" customFormat="1" spans="1:26">
      <c r="A22" s="15">
        <f t="shared" si="2"/>
        <v>19</v>
      </c>
      <c r="B22" s="18" t="s">
        <v>70</v>
      </c>
      <c r="C22" s="18" t="s">
        <v>29</v>
      </c>
      <c r="D22" s="16" t="s">
        <v>30</v>
      </c>
      <c r="E22" s="75" t="s">
        <v>71</v>
      </c>
      <c r="F22" s="18" t="s">
        <v>72</v>
      </c>
      <c r="G22" s="18" t="s">
        <v>59</v>
      </c>
      <c r="H22" s="18"/>
      <c r="I22" s="16"/>
      <c r="J22" s="18">
        <v>122</v>
      </c>
      <c r="K22" s="18"/>
      <c r="L22" s="18"/>
      <c r="M22" s="37"/>
      <c r="N22" s="35"/>
      <c r="O22" s="36"/>
      <c r="P22" s="36"/>
      <c r="Q22" s="63"/>
      <c r="R22" s="56"/>
      <c r="S22" s="57"/>
      <c r="T22" s="57"/>
      <c r="U22" s="57"/>
      <c r="V22" s="57"/>
      <c r="W22" s="57"/>
      <c r="X22" s="57"/>
      <c r="Y22" s="57"/>
      <c r="Z22" s="66"/>
    </row>
    <row r="23" s="1" customFormat="1" spans="1:26">
      <c r="A23" s="17">
        <f t="shared" si="2"/>
        <v>20</v>
      </c>
      <c r="B23" s="18" t="s">
        <v>73</v>
      </c>
      <c r="C23" s="18" t="s">
        <v>29</v>
      </c>
      <c r="D23" s="16" t="s">
        <v>30</v>
      </c>
      <c r="E23" s="75" t="s">
        <v>74</v>
      </c>
      <c r="F23" s="75" t="s">
        <v>75</v>
      </c>
      <c r="G23" s="18" t="s">
        <v>59</v>
      </c>
      <c r="H23" s="18" t="s">
        <v>60</v>
      </c>
      <c r="I23" s="16" t="str">
        <f t="shared" ref="I23:I31" si="3">B23&amp;E23</f>
        <v>w1244TFT0000079</v>
      </c>
      <c r="J23" s="18">
        <v>67</v>
      </c>
      <c r="K23" s="18"/>
      <c r="L23" s="18"/>
      <c r="M23" s="37"/>
      <c r="N23" s="35"/>
      <c r="O23" s="36"/>
      <c r="P23" s="36"/>
      <c r="Q23" s="61"/>
      <c r="R23" s="56"/>
      <c r="S23" s="57"/>
      <c r="T23" s="57"/>
      <c r="U23" s="57"/>
      <c r="V23" s="57"/>
      <c r="W23" s="57"/>
      <c r="X23" s="57"/>
      <c r="Y23" s="57"/>
      <c r="Z23" s="66"/>
    </row>
    <row r="24" s="1" customFormat="1" spans="1:26">
      <c r="A24" s="17">
        <f t="shared" si="2"/>
        <v>21</v>
      </c>
      <c r="B24" s="18" t="s">
        <v>76</v>
      </c>
      <c r="C24" s="18" t="s">
        <v>29</v>
      </c>
      <c r="D24" s="16" t="s">
        <v>30</v>
      </c>
      <c r="E24" s="18" t="s">
        <v>77</v>
      </c>
      <c r="F24" s="18" t="s">
        <v>78</v>
      </c>
      <c r="G24" s="18" t="s">
        <v>79</v>
      </c>
      <c r="H24" s="18" t="s">
        <v>33</v>
      </c>
      <c r="I24" s="16" t="str">
        <f t="shared" si="3"/>
        <v>W1242SLT0010630</v>
      </c>
      <c r="J24" s="18">
        <v>1300</v>
      </c>
      <c r="K24" s="18"/>
      <c r="L24" s="18"/>
      <c r="M24" s="37"/>
      <c r="N24" s="35"/>
      <c r="O24" s="36"/>
      <c r="P24" s="36"/>
      <c r="Q24" s="59"/>
      <c r="R24" s="56"/>
      <c r="S24" s="57"/>
      <c r="T24" s="57"/>
      <c r="U24" s="57"/>
      <c r="V24" s="57"/>
      <c r="W24" s="57"/>
      <c r="X24" s="57"/>
      <c r="Y24" s="57"/>
      <c r="Z24" s="66"/>
    </row>
    <row r="25" s="1" customFormat="1" spans="1:26">
      <c r="A25" s="15">
        <f t="shared" si="2"/>
        <v>22</v>
      </c>
      <c r="B25" s="18" t="s">
        <v>76</v>
      </c>
      <c r="C25" s="18" t="s">
        <v>29</v>
      </c>
      <c r="D25" s="16" t="s">
        <v>30</v>
      </c>
      <c r="E25" s="18" t="s">
        <v>80</v>
      </c>
      <c r="F25" s="18" t="s">
        <v>81</v>
      </c>
      <c r="G25" s="18" t="s">
        <v>79</v>
      </c>
      <c r="H25" s="18" t="s">
        <v>33</v>
      </c>
      <c r="I25" s="16" t="str">
        <f t="shared" si="3"/>
        <v>W1242SLT0001098</v>
      </c>
      <c r="J25" s="18"/>
      <c r="K25" s="18"/>
      <c r="L25" s="18"/>
      <c r="M25" s="37"/>
      <c r="N25" s="35"/>
      <c r="O25" s="36"/>
      <c r="P25" s="36"/>
      <c r="Q25" s="59"/>
      <c r="R25" s="56"/>
      <c r="S25" s="57"/>
      <c r="T25" s="57"/>
      <c r="U25" s="57"/>
      <c r="V25" s="57"/>
      <c r="W25" s="57"/>
      <c r="X25" s="57"/>
      <c r="Y25" s="57"/>
      <c r="Z25" s="66"/>
    </row>
    <row r="26" s="1" customFormat="1" spans="1:26">
      <c r="A26" s="17">
        <f t="shared" si="2"/>
        <v>23</v>
      </c>
      <c r="B26" s="18" t="s">
        <v>76</v>
      </c>
      <c r="C26" s="18" t="s">
        <v>29</v>
      </c>
      <c r="D26" s="16" t="s">
        <v>30</v>
      </c>
      <c r="E26" s="18" t="s">
        <v>82</v>
      </c>
      <c r="F26" s="18" t="s">
        <v>83</v>
      </c>
      <c r="G26" s="18" t="s">
        <v>79</v>
      </c>
      <c r="H26" s="18" t="s">
        <v>33</v>
      </c>
      <c r="I26" s="16" t="str">
        <f t="shared" si="3"/>
        <v>W1242SLT0000696</v>
      </c>
      <c r="J26" s="18">
        <v>2191</v>
      </c>
      <c r="K26" s="18"/>
      <c r="L26" s="18"/>
      <c r="M26" s="37"/>
      <c r="N26" s="35"/>
      <c r="O26" s="36"/>
      <c r="P26" s="36"/>
      <c r="Q26" s="59"/>
      <c r="R26" s="56"/>
      <c r="S26" s="57"/>
      <c r="T26" s="57"/>
      <c r="U26" s="57"/>
      <c r="V26" s="57"/>
      <c r="W26" s="57"/>
      <c r="X26" s="57"/>
      <c r="Y26" s="57"/>
      <c r="Z26" s="66"/>
    </row>
    <row r="27" s="1" customFormat="1" spans="1:26">
      <c r="A27" s="17">
        <f t="shared" ref="A27:A39" si="4">ROW()-3</f>
        <v>24</v>
      </c>
      <c r="B27" s="18" t="s">
        <v>76</v>
      </c>
      <c r="C27" s="18" t="s">
        <v>29</v>
      </c>
      <c r="D27" s="16" t="s">
        <v>30</v>
      </c>
      <c r="E27" s="18" t="s">
        <v>84</v>
      </c>
      <c r="F27" s="18" t="s">
        <v>85</v>
      </c>
      <c r="G27" s="18" t="s">
        <v>79</v>
      </c>
      <c r="H27" s="18" t="s">
        <v>33</v>
      </c>
      <c r="I27" s="16" t="str">
        <f t="shared" si="3"/>
        <v>W1242SLT0001117</v>
      </c>
      <c r="J27" s="18">
        <v>308</v>
      </c>
      <c r="K27" s="18"/>
      <c r="L27" s="18"/>
      <c r="M27" s="37"/>
      <c r="N27" s="35"/>
      <c r="O27" s="36"/>
      <c r="P27" s="36"/>
      <c r="Q27" s="64"/>
      <c r="R27" s="56"/>
      <c r="S27" s="57"/>
      <c r="T27" s="57"/>
      <c r="U27" s="57"/>
      <c r="V27" s="57"/>
      <c r="W27" s="57"/>
      <c r="X27" s="57"/>
      <c r="Y27" s="57"/>
      <c r="Z27" s="66"/>
    </row>
    <row r="28" s="1" customFormat="1" spans="1:26">
      <c r="A28" s="15">
        <f t="shared" si="4"/>
        <v>25</v>
      </c>
      <c r="B28" s="18" t="s">
        <v>76</v>
      </c>
      <c r="C28" s="18" t="s">
        <v>29</v>
      </c>
      <c r="D28" s="16" t="s">
        <v>30</v>
      </c>
      <c r="E28" s="18" t="s">
        <v>86</v>
      </c>
      <c r="F28" s="18" t="s">
        <v>87</v>
      </c>
      <c r="G28" s="18" t="s">
        <v>79</v>
      </c>
      <c r="H28" s="18" t="s">
        <v>33</v>
      </c>
      <c r="I28" s="16" t="str">
        <f t="shared" si="3"/>
        <v>W1242SLT0001091</v>
      </c>
      <c r="J28" s="18">
        <v>447</v>
      </c>
      <c r="K28" s="18"/>
      <c r="L28" s="18"/>
      <c r="M28" s="37"/>
      <c r="N28" s="35"/>
      <c r="O28" s="36"/>
      <c r="P28" s="36"/>
      <c r="Q28" s="59"/>
      <c r="R28" s="56"/>
      <c r="S28" s="57"/>
      <c r="T28" s="57"/>
      <c r="U28" s="57"/>
      <c r="V28" s="57"/>
      <c r="W28" s="57"/>
      <c r="X28" s="57"/>
      <c r="Y28" s="57"/>
      <c r="Z28" s="66"/>
    </row>
    <row r="29" s="1" customFormat="1" spans="1:26">
      <c r="A29" s="17">
        <f t="shared" si="4"/>
        <v>26</v>
      </c>
      <c r="B29" s="18" t="s">
        <v>76</v>
      </c>
      <c r="C29" s="18" t="s">
        <v>29</v>
      </c>
      <c r="D29" s="16" t="s">
        <v>30</v>
      </c>
      <c r="E29" s="18" t="s">
        <v>88</v>
      </c>
      <c r="F29" s="18" t="s">
        <v>89</v>
      </c>
      <c r="G29" s="18" t="s">
        <v>79</v>
      </c>
      <c r="H29" s="18" t="s">
        <v>33</v>
      </c>
      <c r="I29" s="16" t="str">
        <f t="shared" si="3"/>
        <v>W1242SLT0001103</v>
      </c>
      <c r="J29" s="18">
        <v>424</v>
      </c>
      <c r="K29" s="18"/>
      <c r="L29" s="18"/>
      <c r="M29" s="37"/>
      <c r="N29" s="35"/>
      <c r="O29" s="36"/>
      <c r="P29" s="36"/>
      <c r="Q29" s="59"/>
      <c r="R29" s="56"/>
      <c r="S29" s="57"/>
      <c r="T29" s="57"/>
      <c r="U29" s="57"/>
      <c r="V29" s="57"/>
      <c r="W29" s="57"/>
      <c r="X29" s="57"/>
      <c r="Y29" s="57"/>
      <c r="Z29" s="66"/>
    </row>
    <row r="30" s="1" customFormat="1" spans="1:26">
      <c r="A30" s="17">
        <f t="shared" si="4"/>
        <v>27</v>
      </c>
      <c r="B30" s="18" t="s">
        <v>76</v>
      </c>
      <c r="C30" s="18" t="s">
        <v>29</v>
      </c>
      <c r="D30" s="16" t="s">
        <v>30</v>
      </c>
      <c r="E30" s="18" t="s">
        <v>90</v>
      </c>
      <c r="F30" s="18" t="s">
        <v>91</v>
      </c>
      <c r="G30" s="18" t="s">
        <v>39</v>
      </c>
      <c r="H30" s="18" t="s">
        <v>39</v>
      </c>
      <c r="I30" s="16" t="str">
        <f t="shared" si="3"/>
        <v>W1242SCS0004310</v>
      </c>
      <c r="J30" s="18">
        <v>688</v>
      </c>
      <c r="K30" s="18"/>
      <c r="L30" s="18"/>
      <c r="M30" s="37"/>
      <c r="N30" s="38"/>
      <c r="O30" s="36"/>
      <c r="P30" s="36"/>
      <c r="Q30" s="58"/>
      <c r="R30" s="56"/>
      <c r="S30" s="57"/>
      <c r="T30" s="57"/>
      <c r="U30" s="57"/>
      <c r="V30" s="57"/>
      <c r="W30" s="57"/>
      <c r="X30" s="57"/>
      <c r="Y30" s="57"/>
      <c r="Z30" s="66"/>
    </row>
    <row r="31" s="1" customFormat="1" spans="1:26">
      <c r="A31" s="15">
        <f t="shared" si="4"/>
        <v>28</v>
      </c>
      <c r="B31" s="18" t="s">
        <v>76</v>
      </c>
      <c r="C31" s="18" t="s">
        <v>29</v>
      </c>
      <c r="D31" s="16" t="s">
        <v>30</v>
      </c>
      <c r="E31" s="18" t="s">
        <v>92</v>
      </c>
      <c r="F31" s="18" t="s">
        <v>93</v>
      </c>
      <c r="G31" s="18" t="s">
        <v>79</v>
      </c>
      <c r="H31" s="18" t="s">
        <v>33</v>
      </c>
      <c r="I31" s="16" t="str">
        <f t="shared" si="3"/>
        <v>W1242SCS0004332</v>
      </c>
      <c r="J31" s="18">
        <v>325</v>
      </c>
      <c r="K31" s="18"/>
      <c r="L31" s="18"/>
      <c r="M31" s="37"/>
      <c r="N31" s="35"/>
      <c r="O31" s="36"/>
      <c r="P31" s="36"/>
      <c r="Q31" s="60"/>
      <c r="R31" s="56"/>
      <c r="S31" s="57"/>
      <c r="T31" s="57"/>
      <c r="U31" s="57"/>
      <c r="V31" s="57"/>
      <c r="W31" s="57"/>
      <c r="X31" s="57"/>
      <c r="Y31" s="57"/>
      <c r="Z31" s="66"/>
    </row>
    <row r="32" s="1" customFormat="1" spans="1:26">
      <c r="A32" s="17">
        <f t="shared" si="4"/>
        <v>29</v>
      </c>
      <c r="B32" s="18" t="s">
        <v>76</v>
      </c>
      <c r="C32" s="18" t="s">
        <v>29</v>
      </c>
      <c r="D32" s="16" t="s">
        <v>30</v>
      </c>
      <c r="E32" s="18" t="s">
        <v>94</v>
      </c>
      <c r="F32" s="18" t="s">
        <v>95</v>
      </c>
      <c r="G32" s="18" t="s">
        <v>79</v>
      </c>
      <c r="H32" s="18" t="s">
        <v>96</v>
      </c>
      <c r="I32" s="16" t="str">
        <f t="shared" ref="I32:I40" si="5">B32&amp;E32</f>
        <v>W1242SLT0001097</v>
      </c>
      <c r="J32" s="18">
        <v>50</v>
      </c>
      <c r="K32" s="18"/>
      <c r="L32" s="18"/>
      <c r="M32" s="37"/>
      <c r="N32" s="38"/>
      <c r="O32" s="36"/>
      <c r="P32" s="36"/>
      <c r="Q32" s="59"/>
      <c r="R32" s="56"/>
      <c r="S32" s="57"/>
      <c r="T32" s="57"/>
      <c r="U32" s="57"/>
      <c r="V32" s="57"/>
      <c r="W32" s="57"/>
      <c r="X32" s="57"/>
      <c r="Y32" s="57"/>
      <c r="Z32" s="66"/>
    </row>
    <row r="33" s="1" customFormat="1" spans="1:26">
      <c r="A33" s="17">
        <f t="shared" si="4"/>
        <v>30</v>
      </c>
      <c r="B33" s="18" t="s">
        <v>76</v>
      </c>
      <c r="C33" s="18" t="s">
        <v>29</v>
      </c>
      <c r="D33" s="16" t="s">
        <v>30</v>
      </c>
      <c r="E33" s="18" t="s">
        <v>97</v>
      </c>
      <c r="F33" s="18" t="s">
        <v>98</v>
      </c>
      <c r="G33" s="18" t="s">
        <v>79</v>
      </c>
      <c r="H33" s="18" t="s">
        <v>96</v>
      </c>
      <c r="I33" s="16" t="str">
        <f t="shared" si="5"/>
        <v>W1242SLT0001100</v>
      </c>
      <c r="J33" s="18">
        <v>424</v>
      </c>
      <c r="K33" s="18"/>
      <c r="L33" s="18"/>
      <c r="M33" s="37"/>
      <c r="N33" s="38"/>
      <c r="O33" s="36"/>
      <c r="P33" s="36"/>
      <c r="Q33" s="59"/>
      <c r="R33" s="56"/>
      <c r="S33" s="57"/>
      <c r="T33" s="57"/>
      <c r="U33" s="57"/>
      <c r="V33" s="57"/>
      <c r="W33" s="57"/>
      <c r="X33" s="57"/>
      <c r="Y33" s="57"/>
      <c r="Z33" s="66"/>
    </row>
    <row r="34" s="1" customFormat="1" spans="1:26">
      <c r="A34" s="15">
        <f t="shared" si="4"/>
        <v>31</v>
      </c>
      <c r="B34" s="18" t="s">
        <v>76</v>
      </c>
      <c r="C34" s="18" t="s">
        <v>29</v>
      </c>
      <c r="D34" s="16" t="s">
        <v>30</v>
      </c>
      <c r="E34" s="18" t="s">
        <v>99</v>
      </c>
      <c r="F34" s="18" t="s">
        <v>100</v>
      </c>
      <c r="G34" s="18" t="s">
        <v>79</v>
      </c>
      <c r="H34" s="18" t="s">
        <v>33</v>
      </c>
      <c r="I34" s="16" t="str">
        <f t="shared" si="5"/>
        <v>W1242SLT0001119</v>
      </c>
      <c r="J34" s="18">
        <v>340</v>
      </c>
      <c r="K34" s="18"/>
      <c r="L34" s="18"/>
      <c r="M34" s="37"/>
      <c r="N34" s="35"/>
      <c r="O34" s="36"/>
      <c r="P34" s="36"/>
      <c r="Q34" s="59"/>
      <c r="R34" s="56"/>
      <c r="S34" s="57"/>
      <c r="T34" s="57"/>
      <c r="U34" s="57"/>
      <c r="V34" s="57"/>
      <c r="W34" s="57"/>
      <c r="X34" s="57"/>
      <c r="Y34" s="57"/>
      <c r="Z34" s="66"/>
    </row>
    <row r="35" s="1" customFormat="1" spans="1:26">
      <c r="A35" s="17">
        <f t="shared" si="4"/>
        <v>32</v>
      </c>
      <c r="B35" s="18" t="s">
        <v>76</v>
      </c>
      <c r="C35" s="18" t="s">
        <v>29</v>
      </c>
      <c r="D35" s="16" t="s">
        <v>30</v>
      </c>
      <c r="E35" s="18" t="s">
        <v>101</v>
      </c>
      <c r="F35" s="18" t="s">
        <v>102</v>
      </c>
      <c r="G35" s="18" t="s">
        <v>33</v>
      </c>
      <c r="H35" s="18" t="s">
        <v>96</v>
      </c>
      <c r="I35" s="16" t="str">
        <f t="shared" si="5"/>
        <v>W1242SLT0002242</v>
      </c>
      <c r="J35" s="18"/>
      <c r="K35" s="18"/>
      <c r="L35" s="18"/>
      <c r="M35" s="37"/>
      <c r="N35" s="38"/>
      <c r="O35" s="36"/>
      <c r="P35" s="36"/>
      <c r="Q35" s="65"/>
      <c r="R35" s="56"/>
      <c r="S35" s="57"/>
      <c r="T35" s="57"/>
      <c r="U35" s="57"/>
      <c r="V35" s="57"/>
      <c r="W35" s="57"/>
      <c r="X35" s="57"/>
      <c r="Y35" s="57"/>
      <c r="Z35" s="66"/>
    </row>
    <row r="36" s="1" customFormat="1" spans="1:26">
      <c r="A36" s="17">
        <f t="shared" si="4"/>
        <v>33</v>
      </c>
      <c r="B36" s="18" t="s">
        <v>76</v>
      </c>
      <c r="C36" s="18" t="s">
        <v>29</v>
      </c>
      <c r="D36" s="16" t="s">
        <v>30</v>
      </c>
      <c r="E36" s="18" t="s">
        <v>103</v>
      </c>
      <c r="F36" s="18" t="s">
        <v>104</v>
      </c>
      <c r="G36" s="18" t="s">
        <v>33</v>
      </c>
      <c r="H36" s="18" t="s">
        <v>96</v>
      </c>
      <c r="I36" s="16" t="str">
        <f t="shared" si="5"/>
        <v>W1242SLT0002501</v>
      </c>
      <c r="J36" s="18"/>
      <c r="K36" s="18"/>
      <c r="L36" s="18"/>
      <c r="M36" s="37"/>
      <c r="N36" s="38"/>
      <c r="O36" s="36"/>
      <c r="P36" s="36"/>
      <c r="Q36" s="65"/>
      <c r="R36" s="56"/>
      <c r="S36" s="57"/>
      <c r="T36" s="57"/>
      <c r="U36" s="57"/>
      <c r="V36" s="57"/>
      <c r="W36" s="57"/>
      <c r="X36" s="57"/>
      <c r="Y36" s="57"/>
      <c r="Z36" s="66"/>
    </row>
    <row r="37" s="1" customFormat="1" spans="1:26">
      <c r="A37" s="15">
        <f t="shared" si="4"/>
        <v>34</v>
      </c>
      <c r="B37" s="18" t="s">
        <v>76</v>
      </c>
      <c r="C37" s="18" t="s">
        <v>29</v>
      </c>
      <c r="D37" s="16" t="s">
        <v>30</v>
      </c>
      <c r="E37" s="18" t="s">
        <v>105</v>
      </c>
      <c r="F37" s="18" t="s">
        <v>106</v>
      </c>
      <c r="G37" s="18" t="s">
        <v>59</v>
      </c>
      <c r="H37" s="18" t="s">
        <v>107</v>
      </c>
      <c r="I37" s="16" t="str">
        <f t="shared" si="5"/>
        <v>W1242TFT0000006</v>
      </c>
      <c r="J37" s="18"/>
      <c r="K37" s="18"/>
      <c r="L37" s="18"/>
      <c r="M37" s="37"/>
      <c r="N37" s="38"/>
      <c r="O37" s="36"/>
      <c r="P37" s="36"/>
      <c r="Q37" s="65"/>
      <c r="R37" s="56"/>
      <c r="S37" s="57"/>
      <c r="T37" s="57"/>
      <c r="U37" s="57"/>
      <c r="V37" s="57"/>
      <c r="W37" s="57"/>
      <c r="X37" s="57"/>
      <c r="Y37" s="57"/>
      <c r="Z37" s="66"/>
    </row>
    <row r="38" s="1" customFormat="1" spans="1:26">
      <c r="A38" s="17">
        <f t="shared" si="4"/>
        <v>35</v>
      </c>
      <c r="B38" s="18" t="s">
        <v>76</v>
      </c>
      <c r="C38" s="18" t="s">
        <v>29</v>
      </c>
      <c r="D38" s="16" t="s">
        <v>30</v>
      </c>
      <c r="E38" s="18" t="s">
        <v>108</v>
      </c>
      <c r="F38" s="18" t="s">
        <v>109</v>
      </c>
      <c r="G38" s="18" t="s">
        <v>59</v>
      </c>
      <c r="H38" s="18" t="s">
        <v>60</v>
      </c>
      <c r="I38" s="16" t="str">
        <f t="shared" si="5"/>
        <v>W1242TFT0000066</v>
      </c>
      <c r="J38" s="18">
        <v>120</v>
      </c>
      <c r="K38" s="18"/>
      <c r="L38" s="18"/>
      <c r="M38" s="37"/>
      <c r="N38" s="38"/>
      <c r="O38" s="36"/>
      <c r="P38" s="36"/>
      <c r="Q38" s="61"/>
      <c r="R38" s="56"/>
      <c r="S38" s="57"/>
      <c r="T38" s="57"/>
      <c r="U38" s="57"/>
      <c r="V38" s="57"/>
      <c r="W38" s="57"/>
      <c r="X38" s="57"/>
      <c r="Y38" s="57"/>
      <c r="Z38" s="66"/>
    </row>
    <row r="39" s="1" customFormat="1" spans="1:26">
      <c r="A39" s="17">
        <f t="shared" si="4"/>
        <v>36</v>
      </c>
      <c r="B39" s="18" t="s">
        <v>76</v>
      </c>
      <c r="C39" s="18" t="s">
        <v>29</v>
      </c>
      <c r="D39" s="16" t="s">
        <v>30</v>
      </c>
      <c r="E39" s="18" t="s">
        <v>71</v>
      </c>
      <c r="F39" s="18" t="s">
        <v>110</v>
      </c>
      <c r="G39" s="18" t="s">
        <v>59</v>
      </c>
      <c r="H39" s="18" t="s">
        <v>107</v>
      </c>
      <c r="I39" s="16" t="str">
        <f t="shared" si="5"/>
        <v>W1242TFT0000081</v>
      </c>
      <c r="J39" s="18">
        <v>4080</v>
      </c>
      <c r="K39" s="18"/>
      <c r="L39" s="18"/>
      <c r="M39" s="37"/>
      <c r="N39" s="38"/>
      <c r="O39" s="36"/>
      <c r="P39" s="36"/>
      <c r="Q39" s="62"/>
      <c r="R39" s="56"/>
      <c r="S39" s="57"/>
      <c r="T39" s="57"/>
      <c r="U39" s="57"/>
      <c r="V39" s="57"/>
      <c r="W39" s="57"/>
      <c r="X39" s="57"/>
      <c r="Y39" s="57"/>
      <c r="Z39" s="66"/>
    </row>
    <row r="40" s="1" customFormat="1" spans="1:26">
      <c r="A40" s="17">
        <f t="shared" ref="A40:A45" si="6">ROW()-3</f>
        <v>37</v>
      </c>
      <c r="B40" s="18" t="s">
        <v>76</v>
      </c>
      <c r="C40" s="18" t="s">
        <v>29</v>
      </c>
      <c r="D40" s="16" t="s">
        <v>30</v>
      </c>
      <c r="E40" s="18" t="s">
        <v>111</v>
      </c>
      <c r="F40" s="18" t="s">
        <v>112</v>
      </c>
      <c r="G40" s="18" t="s">
        <v>79</v>
      </c>
      <c r="H40" s="18"/>
      <c r="I40" s="18"/>
      <c r="J40" s="18">
        <v>90</v>
      </c>
      <c r="K40" s="18"/>
      <c r="L40" s="18"/>
      <c r="M40" s="37"/>
      <c r="N40" s="38"/>
      <c r="O40" s="39"/>
      <c r="P40" s="36">
        <f>N40-O40</f>
        <v>0</v>
      </c>
      <c r="Q40" s="66"/>
      <c r="R40" s="56"/>
      <c r="S40" s="57"/>
      <c r="T40" s="57"/>
      <c r="U40" s="57"/>
      <c r="V40" s="57"/>
      <c r="W40" s="57"/>
      <c r="X40" s="57"/>
      <c r="Y40" s="57"/>
      <c r="Z40" s="66"/>
    </row>
    <row r="41" s="1" customFormat="1" spans="1:26">
      <c r="A41" s="17">
        <f t="shared" si="6"/>
        <v>38</v>
      </c>
      <c r="B41" s="18" t="s">
        <v>76</v>
      </c>
      <c r="C41" s="18" t="s">
        <v>29</v>
      </c>
      <c r="D41" s="16" t="s">
        <v>30</v>
      </c>
      <c r="E41" s="18" t="s">
        <v>113</v>
      </c>
      <c r="F41" s="18" t="s">
        <v>114</v>
      </c>
      <c r="G41" s="18" t="s">
        <v>56</v>
      </c>
      <c r="H41" s="18"/>
      <c r="I41" s="18"/>
      <c r="J41" s="18">
        <v>10</v>
      </c>
      <c r="K41" s="18"/>
      <c r="L41" s="18"/>
      <c r="M41" s="37"/>
      <c r="N41" s="38"/>
      <c r="O41" s="39"/>
      <c r="P41" s="36">
        <f>N41-O41</f>
        <v>0</v>
      </c>
      <c r="Q41" s="66"/>
      <c r="R41" s="56"/>
      <c r="S41" s="57"/>
      <c r="T41" s="57"/>
      <c r="U41" s="57"/>
      <c r="V41" s="57"/>
      <c r="W41" s="57"/>
      <c r="X41" s="57"/>
      <c r="Y41" s="57"/>
      <c r="Z41" s="66"/>
    </row>
    <row r="42" s="1" customFormat="1" spans="1:26">
      <c r="A42" s="15">
        <f t="shared" si="6"/>
        <v>39</v>
      </c>
      <c r="B42" s="18" t="s">
        <v>76</v>
      </c>
      <c r="C42" s="18" t="s">
        <v>29</v>
      </c>
      <c r="D42" s="16" t="s">
        <v>30</v>
      </c>
      <c r="E42" s="18" t="s">
        <v>115</v>
      </c>
      <c r="F42" s="18" t="s">
        <v>116</v>
      </c>
      <c r="G42" s="18" t="s">
        <v>33</v>
      </c>
      <c r="H42" s="18"/>
      <c r="I42" s="18"/>
      <c r="J42" s="18"/>
      <c r="K42" s="18"/>
      <c r="L42" s="18"/>
      <c r="M42" s="37"/>
      <c r="N42" s="38"/>
      <c r="O42" s="39"/>
      <c r="P42" s="36">
        <f>N42-O42</f>
        <v>0</v>
      </c>
      <c r="Q42" s="66"/>
      <c r="R42" s="56"/>
      <c r="S42" s="57"/>
      <c r="T42" s="57"/>
      <c r="U42" s="57"/>
      <c r="V42" s="57"/>
      <c r="W42" s="57"/>
      <c r="X42" s="57"/>
      <c r="Y42" s="57"/>
      <c r="Z42" s="66"/>
    </row>
    <row r="43" s="1" customFormat="1" spans="1:26">
      <c r="A43" s="17">
        <f t="shared" si="6"/>
        <v>40</v>
      </c>
      <c r="B43" s="18" t="s">
        <v>76</v>
      </c>
      <c r="C43" s="18" t="s">
        <v>29</v>
      </c>
      <c r="D43" s="16" t="s">
        <v>30</v>
      </c>
      <c r="E43" s="18" t="s">
        <v>117</v>
      </c>
      <c r="F43" s="18" t="s">
        <v>118</v>
      </c>
      <c r="G43" s="18" t="s">
        <v>33</v>
      </c>
      <c r="H43" s="18"/>
      <c r="I43" s="18"/>
      <c r="J43" s="18"/>
      <c r="K43" s="18"/>
      <c r="L43" s="18"/>
      <c r="M43" s="37"/>
      <c r="N43" s="38"/>
      <c r="O43" s="39"/>
      <c r="P43" s="36">
        <f>N43-O43</f>
        <v>0</v>
      </c>
      <c r="Q43" s="66"/>
      <c r="R43" s="56"/>
      <c r="S43" s="57"/>
      <c r="T43" s="57"/>
      <c r="U43" s="57"/>
      <c r="V43" s="57"/>
      <c r="W43" s="57"/>
      <c r="X43" s="57"/>
      <c r="Y43" s="57"/>
      <c r="Z43" s="66"/>
    </row>
    <row r="44" s="1" customFormat="1" spans="1:26">
      <c r="A44" s="17">
        <f t="shared" si="6"/>
        <v>41</v>
      </c>
      <c r="B44" s="18" t="s">
        <v>76</v>
      </c>
      <c r="C44" s="18" t="s">
        <v>29</v>
      </c>
      <c r="D44" s="16" t="s">
        <v>30</v>
      </c>
      <c r="E44" s="19" t="s">
        <v>119</v>
      </c>
      <c r="F44" s="20" t="s">
        <v>120</v>
      </c>
      <c r="G44" s="21" t="s">
        <v>79</v>
      </c>
      <c r="H44" s="21"/>
      <c r="I44" s="21"/>
      <c r="J44" s="21">
        <v>340</v>
      </c>
      <c r="K44" s="21"/>
      <c r="L44" s="21"/>
      <c r="M44" s="40"/>
      <c r="N44" s="41"/>
      <c r="O44" s="42"/>
      <c r="P44" s="36"/>
      <c r="Q44" s="67"/>
      <c r="R44" s="68"/>
      <c r="S44" s="69"/>
      <c r="T44" s="69"/>
      <c r="U44" s="69"/>
      <c r="V44" s="69"/>
      <c r="W44" s="69"/>
      <c r="X44" s="69"/>
      <c r="Y44" s="69"/>
      <c r="Z44" s="67"/>
    </row>
    <row r="45" s="1" customFormat="1" spans="1:26">
      <c r="A45" s="15">
        <f t="shared" si="6"/>
        <v>42</v>
      </c>
      <c r="B45" s="18" t="s">
        <v>76</v>
      </c>
      <c r="C45" s="18" t="s">
        <v>29</v>
      </c>
      <c r="D45" s="16" t="s">
        <v>30</v>
      </c>
      <c r="E45" s="19" t="s">
        <v>121</v>
      </c>
      <c r="F45" s="20" t="s">
        <v>122</v>
      </c>
      <c r="G45" s="21" t="s">
        <v>79</v>
      </c>
      <c r="H45" s="21"/>
      <c r="I45" s="21"/>
      <c r="J45" s="21">
        <v>475</v>
      </c>
      <c r="K45" s="21"/>
      <c r="L45" s="21"/>
      <c r="M45" s="40"/>
      <c r="N45" s="41"/>
      <c r="O45" s="42"/>
      <c r="P45" s="36"/>
      <c r="Q45" s="67"/>
      <c r="R45" s="68"/>
      <c r="S45" s="69"/>
      <c r="T45" s="69"/>
      <c r="U45" s="69"/>
      <c r="V45" s="69"/>
      <c r="W45" s="69"/>
      <c r="X45" s="69"/>
      <c r="Y45" s="69"/>
      <c r="Z45" s="67"/>
    </row>
    <row r="46" s="1" customFormat="1" spans="1:26">
      <c r="A46" s="22"/>
      <c r="B46" s="18" t="s">
        <v>123</v>
      </c>
      <c r="C46" s="18" t="s">
        <v>29</v>
      </c>
      <c r="D46" s="16" t="s">
        <v>30</v>
      </c>
      <c r="E46" s="21" t="s">
        <v>124</v>
      </c>
      <c r="F46" s="21" t="s">
        <v>125</v>
      </c>
      <c r="G46" s="21" t="s">
        <v>60</v>
      </c>
      <c r="H46" s="21"/>
      <c r="I46" s="21"/>
      <c r="J46" s="21">
        <v>300</v>
      </c>
      <c r="K46" s="21"/>
      <c r="L46" s="21"/>
      <c r="M46" s="40"/>
      <c r="N46" s="41"/>
      <c r="O46" s="42"/>
      <c r="P46" s="36"/>
      <c r="Q46" s="67"/>
      <c r="R46" s="68"/>
      <c r="S46" s="69"/>
      <c r="T46" s="69"/>
      <c r="U46" s="69"/>
      <c r="V46" s="69"/>
      <c r="W46" s="69"/>
      <c r="X46" s="69"/>
      <c r="Y46" s="69"/>
      <c r="Z46" s="67"/>
    </row>
    <row r="47" s="1" customFormat="1" spans="1:26">
      <c r="A47" s="22"/>
      <c r="B47" s="18" t="s">
        <v>76</v>
      </c>
      <c r="C47" s="18" t="s">
        <v>29</v>
      </c>
      <c r="D47" s="16" t="s">
        <v>30</v>
      </c>
      <c r="E47" s="21" t="s">
        <v>126</v>
      </c>
      <c r="F47" s="21" t="s">
        <v>127</v>
      </c>
      <c r="G47" s="21" t="s">
        <v>79</v>
      </c>
      <c r="H47" s="21"/>
      <c r="I47" s="21"/>
      <c r="J47" s="21">
        <v>300</v>
      </c>
      <c r="K47" s="21"/>
      <c r="L47" s="21"/>
      <c r="M47" s="40"/>
      <c r="N47" s="41"/>
      <c r="O47" s="42"/>
      <c r="P47" s="36"/>
      <c r="Q47" s="67"/>
      <c r="R47" s="68"/>
      <c r="S47" s="69"/>
      <c r="T47" s="69"/>
      <c r="U47" s="69"/>
      <c r="V47" s="69"/>
      <c r="W47" s="69"/>
      <c r="X47" s="69"/>
      <c r="Y47" s="69"/>
      <c r="Z47" s="67"/>
    </row>
    <row r="48" s="1" customFormat="1" spans="1:26">
      <c r="A48" s="22"/>
      <c r="B48" s="18" t="s">
        <v>76</v>
      </c>
      <c r="C48" s="18" t="s">
        <v>29</v>
      </c>
      <c r="D48" s="16" t="s">
        <v>30</v>
      </c>
      <c r="E48" s="21" t="s">
        <v>128</v>
      </c>
      <c r="F48" s="21" t="s">
        <v>129</v>
      </c>
      <c r="G48" s="21" t="s">
        <v>79</v>
      </c>
      <c r="H48" s="21"/>
      <c r="I48" s="21"/>
      <c r="J48" s="21">
        <v>2550</v>
      </c>
      <c r="K48" s="21"/>
      <c r="L48" s="21"/>
      <c r="M48" s="40"/>
      <c r="N48" s="41"/>
      <c r="O48" s="42"/>
      <c r="P48" s="36"/>
      <c r="Q48" s="67"/>
      <c r="R48" s="68"/>
      <c r="S48" s="69"/>
      <c r="T48" s="69"/>
      <c r="U48" s="69"/>
      <c r="V48" s="69"/>
      <c r="W48" s="69"/>
      <c r="X48" s="69"/>
      <c r="Y48" s="69"/>
      <c r="Z48" s="67"/>
    </row>
    <row r="49" s="1" customFormat="1" spans="1:26">
      <c r="A49" s="22"/>
      <c r="B49" s="18" t="s">
        <v>76</v>
      </c>
      <c r="C49" s="18" t="s">
        <v>29</v>
      </c>
      <c r="D49" s="16" t="s">
        <v>30</v>
      </c>
      <c r="E49" s="21" t="s">
        <v>130</v>
      </c>
      <c r="F49" s="21" t="s">
        <v>131</v>
      </c>
      <c r="G49" s="21" t="s">
        <v>79</v>
      </c>
      <c r="H49" s="21"/>
      <c r="I49" s="21"/>
      <c r="J49" s="21">
        <v>700</v>
      </c>
      <c r="K49" s="21"/>
      <c r="L49" s="21"/>
      <c r="M49" s="40"/>
      <c r="N49" s="41"/>
      <c r="O49" s="42"/>
      <c r="P49" s="36"/>
      <c r="Q49" s="67"/>
      <c r="R49" s="68"/>
      <c r="S49" s="69"/>
      <c r="T49" s="69"/>
      <c r="U49" s="69"/>
      <c r="V49" s="69"/>
      <c r="W49" s="69"/>
      <c r="X49" s="69"/>
      <c r="Y49" s="69"/>
      <c r="Z49" s="67"/>
    </row>
    <row r="50" s="1" customFormat="1" spans="1:26">
      <c r="A50" s="22"/>
      <c r="B50" s="18" t="s">
        <v>76</v>
      </c>
      <c r="C50" s="18" t="s">
        <v>29</v>
      </c>
      <c r="D50" s="16" t="s">
        <v>30</v>
      </c>
      <c r="E50" s="23" t="s">
        <v>132</v>
      </c>
      <c r="F50" s="21" t="s">
        <v>133</v>
      </c>
      <c r="G50" s="21" t="s">
        <v>79</v>
      </c>
      <c r="H50" s="21"/>
      <c r="I50" s="21"/>
      <c r="J50" s="21">
        <v>860</v>
      </c>
      <c r="K50" s="21"/>
      <c r="L50" s="21"/>
      <c r="M50" s="40"/>
      <c r="N50" s="41"/>
      <c r="O50" s="42"/>
      <c r="P50" s="36"/>
      <c r="Q50" s="67"/>
      <c r="R50" s="68"/>
      <c r="S50" s="69"/>
      <c r="T50" s="69"/>
      <c r="U50" s="69"/>
      <c r="V50" s="69"/>
      <c r="W50" s="69"/>
      <c r="X50" s="69"/>
      <c r="Y50" s="69"/>
      <c r="Z50" s="67"/>
    </row>
    <row r="51" s="1" customFormat="1" spans="1:26">
      <c r="A51" s="22"/>
      <c r="B51" s="18" t="s">
        <v>76</v>
      </c>
      <c r="C51" s="18" t="s">
        <v>29</v>
      </c>
      <c r="D51" s="16" t="s">
        <v>30</v>
      </c>
      <c r="E51" s="21" t="s">
        <v>134</v>
      </c>
      <c r="F51" s="21" t="s">
        <v>135</v>
      </c>
      <c r="G51" s="21" t="s">
        <v>79</v>
      </c>
      <c r="H51" s="21"/>
      <c r="I51" s="21"/>
      <c r="J51" s="21">
        <v>1186</v>
      </c>
      <c r="K51" s="21"/>
      <c r="L51" s="21"/>
      <c r="M51" s="40"/>
      <c r="N51" s="41"/>
      <c r="O51" s="42"/>
      <c r="P51" s="36"/>
      <c r="Q51" s="67"/>
      <c r="R51" s="68"/>
      <c r="S51" s="69"/>
      <c r="T51" s="69"/>
      <c r="U51" s="69"/>
      <c r="V51" s="69"/>
      <c r="W51" s="69"/>
      <c r="X51" s="69"/>
      <c r="Y51" s="69"/>
      <c r="Z51" s="67"/>
    </row>
    <row r="52" s="1" customFormat="1" spans="1:26">
      <c r="A52" s="22"/>
      <c r="B52" s="18" t="s">
        <v>76</v>
      </c>
      <c r="C52" s="18" t="s">
        <v>29</v>
      </c>
      <c r="D52" s="16" t="s">
        <v>30</v>
      </c>
      <c r="E52" s="21" t="s">
        <v>136</v>
      </c>
      <c r="F52" s="21" t="s">
        <v>137</v>
      </c>
      <c r="G52" s="21" t="s">
        <v>33</v>
      </c>
      <c r="H52" s="21"/>
      <c r="I52" s="21"/>
      <c r="J52" s="21">
        <v>3134</v>
      </c>
      <c r="K52" s="21"/>
      <c r="L52" s="21"/>
      <c r="M52" s="40"/>
      <c r="N52" s="41"/>
      <c r="O52" s="42"/>
      <c r="P52" s="36"/>
      <c r="Q52" s="67"/>
      <c r="R52" s="68"/>
      <c r="S52" s="69"/>
      <c r="T52" s="69"/>
      <c r="U52" s="69"/>
      <c r="V52" s="69"/>
      <c r="W52" s="69"/>
      <c r="X52" s="69"/>
      <c r="Y52" s="69"/>
      <c r="Z52" s="67"/>
    </row>
    <row r="53" s="1" customFormat="1" spans="1:26">
      <c r="A53" s="22"/>
      <c r="B53" s="18" t="s">
        <v>76</v>
      </c>
      <c r="C53" s="18" t="s">
        <v>29</v>
      </c>
      <c r="D53" s="16" t="s">
        <v>30</v>
      </c>
      <c r="E53" s="21" t="s">
        <v>138</v>
      </c>
      <c r="F53" s="21" t="s">
        <v>139</v>
      </c>
      <c r="G53" s="21" t="s">
        <v>39</v>
      </c>
      <c r="H53" s="21"/>
      <c r="I53" s="21"/>
      <c r="J53" s="21">
        <v>63</v>
      </c>
      <c r="K53" s="21"/>
      <c r="L53" s="21"/>
      <c r="M53" s="40"/>
      <c r="N53" s="41"/>
      <c r="O53" s="42"/>
      <c r="P53" s="36"/>
      <c r="Q53" s="67"/>
      <c r="R53" s="68"/>
      <c r="S53" s="69"/>
      <c r="T53" s="69"/>
      <c r="U53" s="69"/>
      <c r="V53" s="69"/>
      <c r="W53" s="69"/>
      <c r="X53" s="69"/>
      <c r="Y53" s="69"/>
      <c r="Z53" s="67"/>
    </row>
    <row r="54" s="1" customFormat="1" spans="1:26">
      <c r="A54" s="22"/>
      <c r="B54" s="18" t="s">
        <v>76</v>
      </c>
      <c r="C54" s="18" t="s">
        <v>29</v>
      </c>
      <c r="D54" s="16" t="s">
        <v>30</v>
      </c>
      <c r="E54" s="23" t="s">
        <v>140</v>
      </c>
      <c r="F54" s="21" t="s">
        <v>141</v>
      </c>
      <c r="G54" s="21" t="s">
        <v>39</v>
      </c>
      <c r="H54" s="21"/>
      <c r="I54" s="21"/>
      <c r="J54" s="21">
        <v>124</v>
      </c>
      <c r="K54" s="21"/>
      <c r="L54" s="21"/>
      <c r="M54" s="40"/>
      <c r="N54" s="41"/>
      <c r="O54" s="42"/>
      <c r="P54" s="36"/>
      <c r="Q54" s="67"/>
      <c r="R54" s="68"/>
      <c r="S54" s="69"/>
      <c r="T54" s="69"/>
      <c r="U54" s="69"/>
      <c r="V54" s="69"/>
      <c r="W54" s="69"/>
      <c r="X54" s="69"/>
      <c r="Y54" s="69"/>
      <c r="Z54" s="67"/>
    </row>
    <row r="55" s="1" customFormat="1" spans="1:26">
      <c r="A55" s="22"/>
      <c r="B55" s="18" t="s">
        <v>76</v>
      </c>
      <c r="C55" s="18" t="s">
        <v>29</v>
      </c>
      <c r="D55" s="16" t="s">
        <v>30</v>
      </c>
      <c r="E55" s="21" t="s">
        <v>142</v>
      </c>
      <c r="F55" s="21" t="s">
        <v>143</v>
      </c>
      <c r="G55" s="21" t="s">
        <v>39</v>
      </c>
      <c r="H55" s="21"/>
      <c r="I55" s="21"/>
      <c r="J55" s="21">
        <v>245</v>
      </c>
      <c r="K55" s="21"/>
      <c r="L55" s="21"/>
      <c r="M55" s="40"/>
      <c r="N55" s="41"/>
      <c r="O55" s="42"/>
      <c r="P55" s="36"/>
      <c r="Q55" s="67"/>
      <c r="R55" s="68"/>
      <c r="S55" s="69"/>
      <c r="T55" s="69"/>
      <c r="U55" s="69"/>
      <c r="V55" s="69"/>
      <c r="W55" s="69"/>
      <c r="X55" s="69"/>
      <c r="Y55" s="69"/>
      <c r="Z55" s="67"/>
    </row>
    <row r="56" s="1" customFormat="1" spans="1:26">
      <c r="A56" s="22"/>
      <c r="B56" s="18" t="s">
        <v>76</v>
      </c>
      <c r="C56" s="18" t="s">
        <v>29</v>
      </c>
      <c r="D56" s="16" t="s">
        <v>30</v>
      </c>
      <c r="E56" s="21" t="s">
        <v>144</v>
      </c>
      <c r="F56" s="21" t="s">
        <v>145</v>
      </c>
      <c r="G56" s="21" t="s">
        <v>39</v>
      </c>
      <c r="H56" s="21"/>
      <c r="I56" s="21"/>
      <c r="J56" s="21">
        <v>289</v>
      </c>
      <c r="K56" s="21"/>
      <c r="L56" s="21"/>
      <c r="M56" s="40"/>
      <c r="N56" s="41"/>
      <c r="O56" s="42"/>
      <c r="P56" s="36"/>
      <c r="Q56" s="67"/>
      <c r="R56" s="68"/>
      <c r="S56" s="69"/>
      <c r="T56" s="69"/>
      <c r="U56" s="69"/>
      <c r="V56" s="69"/>
      <c r="W56" s="69"/>
      <c r="X56" s="69"/>
      <c r="Y56" s="69"/>
      <c r="Z56" s="67"/>
    </row>
    <row r="57" s="1" customFormat="1" spans="1:26">
      <c r="A57" s="22"/>
      <c r="B57" s="18" t="s">
        <v>76</v>
      </c>
      <c r="C57" s="18" t="s">
        <v>29</v>
      </c>
      <c r="D57" s="16" t="s">
        <v>30</v>
      </c>
      <c r="E57" s="21" t="s">
        <v>146</v>
      </c>
      <c r="F57" s="21" t="s">
        <v>147</v>
      </c>
      <c r="G57" s="21" t="s">
        <v>39</v>
      </c>
      <c r="H57" s="21"/>
      <c r="I57" s="21"/>
      <c r="J57" s="21">
        <v>50</v>
      </c>
      <c r="K57" s="21"/>
      <c r="L57" s="21"/>
      <c r="M57" s="40"/>
      <c r="N57" s="41"/>
      <c r="O57" s="42"/>
      <c r="P57" s="36"/>
      <c r="Q57" s="67"/>
      <c r="R57" s="68"/>
      <c r="S57" s="69"/>
      <c r="T57" s="69"/>
      <c r="U57" s="69"/>
      <c r="V57" s="69"/>
      <c r="W57" s="69"/>
      <c r="X57" s="69"/>
      <c r="Y57" s="69"/>
      <c r="Z57" s="67"/>
    </row>
    <row r="58" s="1" customFormat="1" spans="1:26">
      <c r="A58" s="22"/>
      <c r="B58" s="18" t="s">
        <v>76</v>
      </c>
      <c r="C58" s="18" t="s">
        <v>29</v>
      </c>
      <c r="D58" s="16" t="s">
        <v>30</v>
      </c>
      <c r="E58" s="23" t="s">
        <v>148</v>
      </c>
      <c r="F58" s="21" t="s">
        <v>149</v>
      </c>
      <c r="G58" s="21" t="s">
        <v>59</v>
      </c>
      <c r="H58" s="21"/>
      <c r="I58" s="21"/>
      <c r="J58" s="21">
        <v>4080</v>
      </c>
      <c r="K58" s="21"/>
      <c r="L58" s="21"/>
      <c r="M58" s="40"/>
      <c r="N58" s="41"/>
      <c r="O58" s="42"/>
      <c r="P58" s="36"/>
      <c r="Q58" s="67"/>
      <c r="R58" s="68"/>
      <c r="S58" s="69"/>
      <c r="T58" s="69"/>
      <c r="U58" s="69"/>
      <c r="V58" s="69"/>
      <c r="W58" s="69"/>
      <c r="X58" s="69"/>
      <c r="Y58" s="69"/>
      <c r="Z58" s="67"/>
    </row>
    <row r="59" s="1" customFormat="1" spans="1:26">
      <c r="A59" s="22"/>
      <c r="B59" s="18" t="s">
        <v>76</v>
      </c>
      <c r="C59" s="18" t="s">
        <v>29</v>
      </c>
      <c r="D59" s="16" t="s">
        <v>30</v>
      </c>
      <c r="E59" s="21" t="s">
        <v>150</v>
      </c>
      <c r="F59" s="21" t="s">
        <v>151</v>
      </c>
      <c r="G59" s="21" t="s">
        <v>39</v>
      </c>
      <c r="H59" s="21"/>
      <c r="I59" s="21"/>
      <c r="J59" s="21">
        <v>1156</v>
      </c>
      <c r="K59" s="21"/>
      <c r="L59" s="21"/>
      <c r="M59" s="40"/>
      <c r="N59" s="41"/>
      <c r="O59" s="42"/>
      <c r="P59" s="36"/>
      <c r="Q59" s="67"/>
      <c r="R59" s="68"/>
      <c r="S59" s="69"/>
      <c r="T59" s="69"/>
      <c r="U59" s="69"/>
      <c r="V59" s="69"/>
      <c r="W59" s="69"/>
      <c r="X59" s="69"/>
      <c r="Y59" s="69"/>
      <c r="Z59" s="67"/>
    </row>
    <row r="60" s="1" customFormat="1" spans="1:26">
      <c r="A60" s="22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40"/>
      <c r="N60" s="41"/>
      <c r="O60" s="42"/>
      <c r="P60" s="36"/>
      <c r="Q60" s="67"/>
      <c r="R60" s="68"/>
      <c r="S60" s="69"/>
      <c r="T60" s="69"/>
      <c r="U60" s="69"/>
      <c r="V60" s="69"/>
      <c r="W60" s="69"/>
      <c r="X60" s="69"/>
      <c r="Y60" s="69"/>
      <c r="Z60" s="67"/>
    </row>
    <row r="61" s="1" customFormat="1" spans="1:26">
      <c r="A61" s="22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40"/>
      <c r="N61" s="41"/>
      <c r="O61" s="42"/>
      <c r="P61" s="36"/>
      <c r="Q61" s="67"/>
      <c r="R61" s="68"/>
      <c r="S61" s="69"/>
      <c r="T61" s="69"/>
      <c r="U61" s="69"/>
      <c r="V61" s="69"/>
      <c r="W61" s="69"/>
      <c r="X61" s="69"/>
      <c r="Y61" s="69"/>
      <c r="Z61" s="67"/>
    </row>
    <row r="62" s="1" customFormat="1" spans="1:26">
      <c r="A62" s="22"/>
      <c r="B62" s="21"/>
      <c r="C62" s="21"/>
      <c r="D62" s="21"/>
      <c r="E62" s="21"/>
      <c r="K62" s="21"/>
      <c r="L62" s="21"/>
      <c r="M62" s="40"/>
      <c r="N62" s="41"/>
      <c r="O62" s="42"/>
      <c r="P62" s="36"/>
      <c r="Q62" s="67"/>
      <c r="R62" s="68"/>
      <c r="S62" s="69"/>
      <c r="T62" s="69"/>
      <c r="U62" s="69"/>
      <c r="V62" s="69"/>
      <c r="W62" s="69"/>
      <c r="X62" s="69"/>
      <c r="Y62" s="69"/>
      <c r="Z62" s="67"/>
    </row>
    <row r="63" s="4" customFormat="1" ht="17.25" spans="1:26">
      <c r="A63" s="24">
        <f>ROW()-3</f>
        <v>60</v>
      </c>
      <c r="B63" s="25" t="s">
        <v>152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43"/>
      <c r="N63" s="44">
        <f>SUM(N4:N43)</f>
        <v>0</v>
      </c>
      <c r="O63" s="45">
        <f>SUM(O4:O43)</f>
        <v>0</v>
      </c>
      <c r="P63" s="36">
        <f>N63-O63</f>
        <v>0</v>
      </c>
      <c r="Q63" s="43"/>
      <c r="R63" s="70"/>
      <c r="S63" s="44">
        <f>SUM(S4:S43)</f>
        <v>0</v>
      </c>
      <c r="T63" s="44">
        <f>SUM(T4:T43)</f>
        <v>0</v>
      </c>
      <c r="U63" s="44">
        <f>SUM(U4:U43)</f>
        <v>0</v>
      </c>
      <c r="V63" s="44"/>
      <c r="W63" s="44">
        <f>SUM(W4:W43)</f>
        <v>0</v>
      </c>
      <c r="X63" s="44">
        <f>SUM(X4:X43)</f>
        <v>0</v>
      </c>
      <c r="Y63" s="44">
        <f>SUM(Y4:Y43)</f>
        <v>0</v>
      </c>
      <c r="Z63" s="43"/>
    </row>
    <row r="65" s="5" customFormat="1" ht="15" spans="2:11">
      <c r="B65" s="5" t="s">
        <v>153</v>
      </c>
      <c r="E65" s="5" t="s">
        <v>154</v>
      </c>
      <c r="H65" s="5" t="s">
        <v>155</v>
      </c>
      <c r="K65" s="5" t="s">
        <v>156</v>
      </c>
    </row>
    <row r="66" s="6" customFormat="1" spans="3:3">
      <c r="C66" s="6" t="s">
        <v>157</v>
      </c>
    </row>
    <row r="67" s="6" customFormat="1" spans="3:4">
      <c r="C67" s="7" t="s">
        <v>158</v>
      </c>
      <c r="D67" s="7"/>
    </row>
    <row r="68" s="7" customFormat="1" spans="3:3">
      <c r="C68" s="7" t="s">
        <v>159</v>
      </c>
    </row>
    <row r="69" s="7" customFormat="1" spans="3:3">
      <c r="C69" s="7" t="s">
        <v>160</v>
      </c>
    </row>
    <row r="70" s="7" customFormat="1" spans="3:3">
      <c r="C70" s="7" t="s">
        <v>161</v>
      </c>
    </row>
    <row r="71" s="8" customFormat="1" spans="3:3">
      <c r="C71" s="7" t="s">
        <v>162</v>
      </c>
    </row>
    <row r="72" s="8" customFormat="1"/>
  </sheetData>
  <autoFilter ref="A3:Z63">
    <extLst/>
  </autoFilter>
  <mergeCells count="23">
    <mergeCell ref="A1:M1"/>
    <mergeCell ref="N1:Q1"/>
    <mergeCell ref="R1:Z1"/>
    <mergeCell ref="R2:U2"/>
    <mergeCell ref="V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Z2:Z3"/>
  </mergeCells>
  <conditionalFormatting sqref="I30">
    <cfRule type="duplicateValues" dxfId="0" priority="2"/>
  </conditionalFormatting>
  <conditionalFormatting sqref="I31">
    <cfRule type="duplicateValues" dxfId="0" priority="5"/>
  </conditionalFormatting>
  <conditionalFormatting sqref="I34">
    <cfRule type="duplicateValues" dxfId="0" priority="4"/>
  </conditionalFormatting>
  <conditionalFormatting sqref="I38">
    <cfRule type="duplicateValues" dxfId="0" priority="3"/>
  </conditionalFormatting>
  <conditionalFormatting sqref="I1:I29 I39:I61 I35:I37 I32:I33 I63:I1048576">
    <cfRule type="duplicateValues" dxfId="0" priority="6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2 F C 3 4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瀟海盜</cp:lastModifiedBy>
  <dcterms:created xsi:type="dcterms:W3CDTF">2022-06-30T13:47:00Z</dcterms:created>
  <dcterms:modified xsi:type="dcterms:W3CDTF">2022-11-28T06:15:07Z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34DCDB2FA9284CA9A7F04FE49DF0B84E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2052-11.1.0.12763</vt:lpwstr>
  </property>
</Properties>
</file>