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下载的著录项1" r:id="rId3" sheetId="1"/>
  </sheets>
</workbook>
</file>

<file path=xl/sharedStrings.xml><?xml version="1.0" encoding="utf-8"?>
<sst xmlns="http://schemas.openxmlformats.org/spreadsheetml/2006/main" count="164" uniqueCount="97">
  <si>
    <t>序号</t>
  </si>
  <si>
    <t>标题 (中文)</t>
  </si>
  <si>
    <t>标题 (英文)</t>
  </si>
  <si>
    <t>摘要 (中文)</t>
  </si>
  <si>
    <t>摘要 (英文)</t>
  </si>
  <si>
    <t>申请人</t>
  </si>
  <si>
    <t>公开（公告）号</t>
  </si>
  <si>
    <t>公开（公告）日</t>
  </si>
  <si>
    <t>申请号</t>
  </si>
  <si>
    <t>申请日</t>
  </si>
  <si>
    <t>公开类型</t>
  </si>
  <si>
    <t>专利类型</t>
  </si>
  <si>
    <t>公开国别</t>
  </si>
  <si>
    <t>链接到incoPat</t>
  </si>
  <si>
    <t>集成的空气供给单元</t>
  </si>
  <si>
    <t>Integrated air-supply unit</t>
  </si>
  <si>
    <t>本发明涉及一种集成的空气供给单元(1)，尤其用于机动车的空气弹簧系统，所述集成的空气供给单元包括带有电机(3)和空气干燥器(4)的空气压缩机(2)，其中，空气压缩机(2)与电机(3)、空气干燥器(4)和多个气动连接部(8)一起形成一功能单元。</t>
  </si>
  <si>
    <t>The invention relates to an integrated air-supply unit (1),  in particular for air-suspension systems for motor vehicles,  said unit comprising an air compressor (2) having an electric motor (3) and an air dryer (4). The air compressor (2) together with the electric motor (3),  air dryer (4) and a number of pneumatic connections (8) form a functional unit.</t>
  </si>
  <si>
    <t>大陆 特韦斯贸易合伙股份公司及两合公司</t>
  </si>
  <si>
    <t>CN106232398A</t>
  </si>
  <si>
    <t>CN201580019730.9</t>
  </si>
  <si>
    <t>发明申请</t>
  </si>
  <si>
    <t>中国</t>
  </si>
  <si>
    <t>Integrated air supply unit</t>
  </si>
  <si>
    <t>The invention relates to an integrated air-supply unit,  in particular for air-suspension systems for motor vehicles,  said unit comprising an air compressor having an electric motor and an air dryer. The air compressor together with the electric motor,  air dryer and a number of pneumatic connections form a functional unit.</t>
  </si>
  <si>
    <t>CN106232398B</t>
  </si>
  <si>
    <t>发明授权</t>
  </si>
  <si>
    <t>具可调变二流体的晶圆切割系统</t>
  </si>
  <si>
    <t>The invention relates to a wafer cutting system with adjustable two fluids</t>
  </si>
  <si>
    <t>一种具可调变二流体的晶圆切割系统：包括切割机体、水阻值产生装置、二流体产生装置、压缩空气供给单元水阻值产生装置设有供液管输出调整电阻值后的切割液压缩空气供给单元设有供气管输出高压气体二流体产生装置包括多个压力控制单元每个压力控制单元连接著作为输入端之第一支管及第二支管以及作为每个压力输出控制单元输出端之喷液管多个第一支管并联于供液管多个第二支管并联于供气管喷液管连接于切割机体的喷头输入的切割液及高压气体经压力控制单元调变后输出气液混合之二流体且经喷液管输送至喷头喷出。</t>
  </si>
  <si>
    <t>A wafer cutting system with adjustable two fluids :  Including a cutting body,  Water resistance value generating device,  Two-fluid generating device,  The water resistance value generating device of the compressed air supply unit is provided with a cutting fluid compressed air supply unit which is provided with an air supply pipe for outputting high-pressure gas after the resistance value is adjusted through the output of the liquid supply pipe,  and the two-fluid generating device comprises a plurality of pressure control units,  wherein each pressure control unit is connected with a first branch pipe and a second branch pipe which serve as input ends,  and the first branch pipe and the second branch pipe serve as the input ends of the pressure control units A plurality of first branch pipes of the liquid spraying pipe at the output end of the pressure output control unit are connected in parallel with the liquid supply pipe,  a plurality of second branch pipes of the liquid spraying pipe are connected in parallel with the gas supply pipe,  the liquid spraying pipe is connected with a cutting liquid and high-pressure gas which are input by a spray head of the cutting machine body,  the cutting liquid and the high-pressure gas are modulated by the pressure control unit,  then gas-liquid mixed two fluids are output,  and the gas-liquid mixed two fluids are conveyed to the spray head through the liquid spraying pipe to be sprayed out.</t>
  </si>
  <si>
    <t>大陆商京隆科技(苏州)有限公司</t>
  </si>
  <si>
    <t>TWM599023U</t>
  </si>
  <si>
    <t>TW109204730</t>
  </si>
  <si>
    <t>实用新型</t>
  </si>
  <si>
    <t>中国台湾</t>
  </si>
  <si>
    <t>使用干燥器再生功能操作空气悬架系统的方法</t>
  </si>
  <si>
    <t>METHOD FOR OPERATING AN AIR SUSPENSION SYSTEM USING A DRYER REGENERATION FUNCTION</t>
  </si>
  <si>
    <t>一种用于机动车辆的空气悬架系统及其操作方法，该空气悬架系统包括空气悬架装置，该空气悬架装置用于通过将压缩空气送入和排出到多个空气弹簧中来调节机动车辆的乘坐高度位置。 该系统还包括通过压缩空气供给单元供给的干燥器，该压缩空气供给单元具有由电动机驱动的压缩机。 用于执行骑行高度控制功能的控制单元具有以下指令：将骑行高度位置升高到第一骑行高度位置； 随后将骑行高度位置降低到第二骑行高度位置； 检查所确定的风量比是否小于第一预定风量限值的第一条件； 检查所述干燥器的饱和水平是否大于饱和极限值，以及当满足所述第一或第二条件时激活所述骑行高度控制功能。</t>
  </si>
  <si>
    <t>An air suspension system for a motor vehicle and a method of operating thereof includes an air suspension device for adjusting a ride-height position of the motor vehicle by the feeding and removal of compressed air into a plurality of air springs. The system also includes a dryer supplied via a compressed-air supply unit which has a compressor driven by an electric motor. A control unit for performing a ride-height control function has instruction for :  raising the ride-height position to a first ride-height position;  subsequently lowering the ride-height position to a second ride-height position;  checking a first condition whether a determined air quantity ratio is less than a first predetermined air quantity limit value;  checking a second condition whether a saturation level of the dryer is greater than a saturation limit value,  and activating the ride-height control function when either the first or the second condition is satisfied.</t>
  </si>
  <si>
    <t>Continental Teves Ag Co Ohg</t>
  </si>
  <si>
    <t>US20220176767A1</t>
  </si>
  <si>
    <t>US17545278</t>
  </si>
  <si>
    <t>美国</t>
  </si>
  <si>
    <t>用于运行空气悬架系统的方法及空气悬架系统</t>
  </si>
  <si>
    <t>METHOD FOR OPERATING AN AIR SUSPENSION SYSTEM,  AND AIR SUSPENSION SYSTEM</t>
  </si>
  <si>
    <t>本发明涉及用于运行空气悬架系统的方法及空气悬架系统。空气悬架系统包括：多个空气弹簧，至少两个空气弹簧与第一车轴相关联，另两个空气弹簧与第二车轴相关联，在每个空气弹簧之前连接空气弹簧阀；提供压缩空气的压缩空气供给单元；储备系统空气的主蓄存器和附加蓄存器。第一车轴的空气弹簧通过设有第一和另一切换阀的第一压缩空气路径与主蓄存器相连。第二车轴的空气弹簧通过设有附加蓄存器阀的第二压缩空气路径与附加蓄存器相连。第二压缩空气路径通过设有连接阀的第三压缩空气路径与第一压缩空气路径相连。为同时在两个车轴上调整行驶高度，同时打开空气弹簧阀以及第一和另一切换阀和附加蓄存器阀，连接阀保持关闭。</t>
  </si>
  <si>
    <t>The invention relates to a method for operating an air suspension system,  and an air suspension system. The air suspension system includes a plurality of air springs,  at least two of which are associated with a first axle and the other two of which are associated with a second axle,  an air spring valve being connected before each air spring;  a compressed air supply unit that supplies compressed air;  and a main accumulator and an additional accumulator used for storing system air. The air spring of the first axle is connected to the main accumulator via a first compressed air path provided witha first and a further switching valve. The air spring of the second axle is connected to the additional accumulator via a second compressed air path provided with an additional accumulator valve. Thesecond compressed air path is connected to the first compressed air path via a third compressed air path provided with a connection valve. In order to simultaneously adjust the driving height on thetwo axles and simultaneously open the air spring valve,  the first switching valve,  the second switching valve and the additional accumulator valve,  the connecting valve is kept closed.</t>
  </si>
  <si>
    <t>CN111516450A</t>
  </si>
  <si>
    <t>CN202010085470.8</t>
  </si>
  <si>
    <t>空气供应单元，用于一车辆</t>
  </si>
  <si>
    <t>Air supply unit for a vehicle</t>
  </si>
  <si>
    <t>一种空气-供给单元具有一个压缩机(1)通过一个驱动电机(2)，一个声音吸收器(3)与一个或多个橡胶管和一个空气-干燥器(4)和提供气动弹簧(5)与空气。该系列中的每个连接到阀的气动弹簧(6)能够以触发单个气动弹簧。该单元具有其它阀(7，8)和一回阀(9)通过一个电子控制操作的电磁和控制单元(10)。</t>
  </si>
  <si>
    <t>An air-supply unit has a compressor (1) driven by a motor (2),  a sound absorber (3) with one or more rubber tubes and an air-dryer (4) and supplies pneumatic springs (5) with air. The pneumatic springs each connect in series to valves (6) able to trigger individual pneumatic springs. The unit has other valves (7, 8) and a return valve (9) operated electromagnetically and controlled by an electronic control unit (10).</t>
  </si>
  <si>
    <t>Continental Aktiengesellschaft</t>
  </si>
  <si>
    <t>EP1306239B1</t>
  </si>
  <si>
    <t>EP02018423</t>
  </si>
  <si>
    <t>欧洲专利局</t>
  </si>
  <si>
    <t>METHOD FOR OPERATING AIR SUSPENSION SYSTEM USING DRYER REGENERATION FUNCTION</t>
  </si>
  <si>
    <t>PROBLEM TO BE SOLVED :  To provide a method for operating an air suspension system using a dryer regeneration function.
    SOLUTION :  Provided is a method for operating an air suspension system that includes an air suspension device 3 having a plurality of air springs 13,  the air suspension device including a compressor 4 driven by an electric motor and a compressed air supply unit 2 having a dryer 6. A vehicle height control function is performed such that the compressed air supply unit 2 draws in outside air to supply compressed air and lifts a vehicle height to a first vehicle height by supplying the compressed air into an air suspension device 3 and lowers the vehicle height to a second vehicle height by removing the compressed air. For a first condition,  it is checked whether a determined air quantity ratio is less than a first predetermined air quantity limit value,  or,  for a second condition,  it is checked whether a saturation level of the dryer 6 is greater than a saturation limit value,  and if the first or the second condition is satisfied,  then the ride-height control function is activated.
    SELECTED DRAWING :  Figure 1
    COPYRIGHT :  (C)2022, JPO&amp;INPIT</t>
  </si>
  <si>
    <t>JP2022091119A</t>
  </si>
  <si>
    <t>JP2021181943</t>
  </si>
  <si>
    <t>日本</t>
  </si>
  <si>
    <t>空气悬架系统的高精度载荷检测</t>
  </si>
  <si>
    <t>High accuracy load detection for air suspension systems</t>
  </si>
  <si>
    <t>一种悬架系统，包括空气供给单元和四个空气弹簧角组件。 包括ECU的供气单元流体连接到空气弹簧角组件，并且能够彼此独立地调节空气弹簧角组件。 第一压力传感器位于空气供应单元的阀块处。 来自第一压力传感器的压力信号用于确定车辆负载。 第二压力传感器，其靠近至少一个空气弹簧，以检测系统在该空气弹簧处的空气压力并校准其它空气弹簧中的至少一个的空气压力。</t>
  </si>
  <si>
    <t>A suspension system comprises an air supply unit and four air spring corner assemblies. The air supply unit including an ECU is fluidly connected to the air spring corner assemblies and is capable of independently adjusting the air spring corner assemblies from one another. A first pressure sensor is located at a valve block of the air supply unit. The pressure signal from the first pressure sensor is used to determine a vehicle load. A second pressure sensor proximate to at least one air spring to detect air pressure of the system at that air spring and to calibrate an air pressure for at least one of the other air springs.</t>
  </si>
  <si>
    <t>Continental Automotive Systems Inc</t>
  </si>
  <si>
    <t>US9421839B2</t>
  </si>
  <si>
    <t>US14560034</t>
  </si>
  <si>
    <t>HIGH ACCURACY LOAD DETECTION FOR AIR SUSPENSION SYSTEMS</t>
  </si>
  <si>
    <t>US20150151599A1</t>
  </si>
  <si>
    <t>用于运行空气悬架系统的方法和空气悬架系统</t>
  </si>
  <si>
    <t>Method for operating an air suspension system and an air suspension system</t>
  </si>
  <si>
    <t>用于运行机动车辆的可电子控制的空气悬架系统(1)的方法， 包括： 多个空气弹簧(5， 6， 7， 8)， 由此，通过供给和排出压缩空气可以改变机动车辆的水平位置， 其中至少两个空气弹簧(5)， 其中每个空气弹簧(5，6，7，8)都是空气弹簧阀(21)，该空气弹簧(7，8)被分配给机动车的第一车桥(A)和分配给机动车的第二车桥(B)。 22，23，24)串联连接。 压缩空气供给单元(2，3)，其通过吸入环境空气或压缩系统空气来提供压缩空气。 主储存器(11)和辅助储存器(12)，它们被布置成使系统空气前进，其中空气弹簧(5)。 第一轴线(A)的第一压缩空气通道(34c，34d，34，34b，32a，32，31，31a，33a)通向主蓄能器(11)，以及(34c，34d，34，34b，32a，32，31，31a，33a)第一和另一切换阀(17)。 设置第二轴线(B)的空气弹簧(7，8)，其通过第二压缩空气通道(35b，35c，35，35a)连接到附加蓄能器(12)，并且在该压缩空气通道(26)中设置辅助蓄能阀(35b，35c，35，35a)。 其特征在于，第二压缩空气通道(35b，35c，35，35a)经由第三压缩空气通道(34，35)与第一压缩空气通道(34c，34d，34，34b，32a，32，31，31a)连通，在第三压缩空气通道(34，35)中设置有连接阀(25)。 33a)，其中为了同时调节车辆在两个车轴(A，B)上的水平位置，空气弹簧阀(21，22，23，24)以及第一和另一个转换阀(17； 19)和附加存储阀(26)同时打开，而连接阀(25)保持关闭。</t>
  </si>
  <si>
    <t>A method and system for operating pneumatic suspension system including a plurality of air springs changing a ride height of the motor vehicle by the supply and extraction of compressed air,  at least two first axle air springs,  and two second axle air springs,  an air spring valve,  a first and further changeover valve are arranged in a compressed air path,  an additional accumulator valve,  the second compressed air path is connected to the first compressed air path via a third compressed air path in which a connecting valve is provided,  for simultaneous adjustment of the ride height of the vehicle on both axles,  the air spring valves,  and the first and the further changeover valves and the additional accumulator valve are opened at the same time while the connecting valve remains closed.</t>
  </si>
  <si>
    <t>DE102019201444A1</t>
  </si>
  <si>
    <t>DE102019201444</t>
  </si>
  <si>
    <t>德国</t>
  </si>
  <si>
    <t>用于运行机动车辆的可电子控制的空气弹簧系统(1)的方法， 其中，通过操作空气弹簧系统(1)，机动车辆的水平位置是可变的，具有以下步骤：确定(S1，S1')第一空气弹簧(5)中的第一压力值。 6)与动力车辆的第一轴线(A)相关联，并确定第二空气弹簧(7)中的第二压力值， 8)，其被分配给动力车辆的第二轴线(B)，计算(S2，S2')来自第一压力值和第二压力值的压力差值，确定(S3。 S3')根据压力差值的第一空气体积流量值， 以及至少一个与第一空气弹簧(21，22)相关联的第一空气弹簧阀(5，6)的驱动控制(S4，S4')，使得第一空气体积流量值通过第一空气弹簧阀(21)。 22)在第一空气弹簧(21)上， 22)的第一轴线(A)和机动车的空气弹簧系统(1)， 包括： 多个空气弹簧(5， 6， 7， 8)， 由此通过供给和排出压缩空气来改变机动车辆的水平位置，其中至少两个空气弹簧(5)， 6)被分配给动力车辆的第一轴线(A)，并且两个另外的空气弹簧(7，8)被分配给动力车辆的第二轴线(B)，每个空气弹簧(5，6，7，8)是空气弹簧阀(21)。 22，23，24)；压缩空气供给单元(2，3)，其通过吸入环境空气或系统空气的密封来提供压缩空气；以及压力传感器(15)，其用于确定压力值，其中空气弹簧(5)的弹簧(21，22)。 将第1轴(A)的6)设定为第1风量流量值， 第一目标空气体积流量值取决于第一轴线(A)的空气弹簧(5，6)之一中的第一压力值和第二轴线(B)的空气弹簧(7.8)之一中的第二压力值。</t>
  </si>
  <si>
    <t>A method for operating an electronically controllable air suspension system of a vehicle comprises determining a first pressure value in a first air spring which is assigned to a first axle of the motor vehicle,  and determining a second pressure value in a second air spring which is assigned to a second axle of the motor vehicle. A differential pressure value is calculated therefrom. A first nominal value for the air volume flow as a function of the differential pressure value is determined. At least one first air spring valve assigned to the first air spring is actuated so that the first nominal value for the air volume flow is set by the first air spring valve.</t>
  </si>
  <si>
    <t>DE102019219880A1</t>
  </si>
  <si>
    <t>DE102019219880</t>
  </si>
  <si>
    <t>用于运行具有干燥器再生功能的空气悬架系统的方法</t>
  </si>
  <si>
    <t>Method for operating an air suspension system with a drier regeneration function</t>
  </si>
  <si>
    <t>用于运行机动车辆的可电子控制的空气悬架系统(1)的方法， 包括具有多个空气弹簧(13)的空气弹簧装置(3)， 其中，通过空气弹簧装置(3)，通过供给和排出压缩空气以及具有电动压缩机(4)和干燥器(6)的压力空气供给单元(2)来改变机动车辆的水平位置， 其中压力空气供应单元(2)通过吸入环境空气来提供压缩空气， 通过将压缩空气供应到空气悬架装置(3)中到第一水平位置来执行水平控制功能(NRF)， 然后离开(3)到第二水平位置， 在第一条件(b1)下， 检查平均空气流量比是否小于第一预定空气流量限值， 或者第二条件(b2)检查干燥器(6)的饱和电平是否大于饱和极限值，如果满足第一或第二条件(b1.b2)，则激活电平控制功能(NRF)。</t>
  </si>
  <si>
    <t>DE102021201458B3</t>
  </si>
  <si>
    <t>DE102021201458</t>
  </si>
  <si>
    <t>EP1306239A2</t>
  </si>
  <si>
    <t>EP1306239A3</t>
  </si>
  <si>
    <t>检索报告</t>
  </si>
  <si>
    <t>整体式送风装置</t>
  </si>
  <si>
    <t>INTEGRATED AIR-SUPPLY UNIT</t>
  </si>
  <si>
    <t>[问题]为了提供，以一种方式要小于经济高效的生产，结构紧凑，空间，特别是用于空气供给单元(1)相关的整体式汽车空气悬架系统。本发明(1)中集成有送风装置[A]，(3)(4)具有电动机(2)，空压机和空气干燥器设置。空压机(2)上，电机(3)，(4)及连接器(8)上形成有多个空气干燥空气的功能单元。图形[图1]</t>
  </si>
  <si>
    <t>PROBLEM TO BE SOLVED :  To provide an integrated air-supply unit (1),  in particular for air-suspension systems for motor vehicles,  which is compact,  can be produced in a cost-effective manner and occupies less construction space.
    SOLUTION :  The integrated air-supply unit (1) comprises an air compressor (2) having an electric motor (3) and an air dryer (4). The air compressor (2) together with the electric motor (3),  the air dryer (4) and a plurality of pneumatic connectors (8) forms a functional unit.
    SELECTED DRAWING :  Figure 1
    COPYRIGHT :  (C)2019, JPO&amp;INPIT</t>
  </si>
  <si>
    <t>JP2018188147A</t>
  </si>
  <si>
    <t>JP2018151435</t>
  </si>
</sst>
</file>

<file path=xl/styles.xml><?xml version="1.0" encoding="utf-8"?>
<styleSheet xmlns="http://schemas.openxmlformats.org/spreadsheetml/2006/main">
  <numFmts count="1">
    <numFmt numFmtId="165" formatCode="yyyy/m/d"/>
  </numFmts>
  <fonts count="3">
    <font>
      <sz val="11.0"/>
      <color indexed="8"/>
      <name val="Calibri"/>
      <family val="2"/>
      <scheme val="minor"/>
    </font>
    <font>
      <name val="微软雅黑"/>
      <sz val="10.0"/>
    </font>
    <font>
      <name val="Calibri"/>
      <sz val="11.0"/>
      <color indexed="12"/>
      <u val="single"/>
    </font>
  </fonts>
  <fills count="5">
    <fill>
      <patternFill patternType="none"/>
    </fill>
    <fill>
      <patternFill patternType="darkGray"/>
    </fill>
    <fill>
      <patternFill>
        <bgColor indexed="49"/>
      </patternFill>
    </fill>
    <fill>
      <patternFill>
        <fgColor indexed="49"/>
        <bgColor indexed="49"/>
      </patternFill>
    </fill>
    <fill>
      <patternFill patternType="solid">
        <fgColor indexed="49"/>
        <bgColor indexed="49"/>
      </patternFill>
    </fill>
  </fills>
  <borders count="3">
    <border>
      <left/>
      <right/>
      <top/>
      <bottom/>
      <diagonal/>
    </border>
    <border>
      <right>
        <color indexed="8"/>
      </right>
    </border>
    <border>
      <right style="thin">
        <color indexed="8"/>
      </right>
    </border>
  </borders>
  <cellStyleXfs count="1">
    <xf numFmtId="0" fontId="0" fillId="0" borderId="0"/>
  </cellStyleXfs>
  <cellXfs count="8">
    <xf numFmtId="0" fontId="0" fillId="0" borderId="0" xfId="0"/>
    <xf numFmtId="0" fontId="1" fillId="0" borderId="0" xfId="0" applyFont="true">
      <alignment wrapText="true" horizontal="center" vertical="center"/>
    </xf>
    <xf numFmtId="0" fontId="1" fillId="0" borderId="0" xfId="0" applyFont="true">
      <alignment wrapText="true" horizontal="left"/>
    </xf>
    <xf numFmtId="0" fontId="1" fillId="4" borderId="2" xfId="0" applyFill="true" applyFont="true" applyBorder="true">
      <alignment wrapText="true" horizontal="center" vertical="center"/>
    </xf>
    <xf numFmtId="0" fontId="0" fillId="0" borderId="0" xfId="0">
      <alignment horizontal="center" vertical="center" wrapText="true"/>
    </xf>
    <xf numFmtId="0" fontId="2" fillId="0" borderId="0" xfId="0" applyFont="true">
      <alignment horizontal="center" vertical="center"/>
    </xf>
    <xf numFmtId="165" fontId="0" fillId="0" borderId="0" xfId="0" applyNumberFormat="true">
      <alignment horizontal="center" vertical="center"/>
    </xf>
    <xf numFmtId="0" fontId="1" fillId="0" borderId="0" xfId="0" applyFont="true">
      <alignment wrapText="true" horizontal="left" vertical="center"/>
    </xf>
  </cellXfs>
</styleSheet>
</file>

<file path=xl/_rels/workbook.xml.rels><?xml version="1.0" encoding="UTF-8"?>

<Relationships xmlns="http://schemas.openxmlformats.org/package/2006/relationships">
  <Relationship Id="rId1"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s>

</file>

<file path=xl/drawings/drawing1.xml><?xml version="1.0" encoding="utf-8"?>
<xdr:wsDr xmlns:xdr="http://schemas.openxmlformats.org/drawingml/2006/spreadsheetDrawing"/>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dimension ref="A1"/>
  <sheetViews>
    <sheetView workbookViewId="0" tabSelected="true">
      <pane ySplit="1.0" state="frozen" topLeftCell="A2" activePane="bottomLeft"/>
      <selection pane="bottomLeft"/>
    </sheetView>
  </sheetViews>
  <sheetFormatPr defaultRowHeight="15.0"/>
  <cols>
    <col min="2" max="2" width="30.0" customWidth="true"/>
    <col min="3" max="3" width="30.0" customWidth="true"/>
    <col min="4" max="4" width="65.0" customWidth="true"/>
    <col min="5" max="5" width="65.0" customWidth="true"/>
    <col min="6" max="6" width="30.0" customWidth="true"/>
    <col min="7" max="7" width="30.0" customWidth="true"/>
    <col min="8" max="8" width="30.0" customWidth="true"/>
    <col min="9" max="9" width="30.0" customWidth="true"/>
    <col min="10" max="10" width="30.0" customWidth="true"/>
    <col min="11" max="11" width="30.0" customWidth="true"/>
    <col min="12" max="12" width="30.0" customWidth="true"/>
    <col min="13" max="13" width="30.0" customWidth="true"/>
    <col min="14" max="14" width="30.0" customWidth="true"/>
  </cols>
  <sheetData>
    <row r="1">
      <c r="A1" s="3" t="s">
        <v>0</v>
      </c>
      <c r="B1" s="3" t="s">
        <v>1</v>
      </c>
      <c r="C1" s="3" t="s">
        <v>2</v>
      </c>
      <c r="D1" s="3" t="s">
        <v>3</v>
      </c>
      <c r="E1" s="3" t="s">
        <v>4</v>
      </c>
      <c r="F1" s="3" t="s">
        <v>5</v>
      </c>
      <c r="G1" s="3" t="s">
        <v>6</v>
      </c>
      <c r="H1" s="3" t="s">
        <v>7</v>
      </c>
      <c r="I1" s="3" t="s">
        <v>8</v>
      </c>
      <c r="J1" s="3" t="s">
        <v>9</v>
      </c>
      <c r="K1" s="3" t="s">
        <v>10</v>
      </c>
      <c r="L1" s="3" t="s">
        <v>11</v>
      </c>
      <c r="M1" s="3" t="s">
        <v>12</v>
      </c>
      <c r="N1" s="3" t="s">
        <v>13</v>
      </c>
    </row>
    <row r="2">
      <c r="A2" s="1" t="n">
        <v>1.0</v>
      </c>
      <c r="B2" s="1" t="s">
        <v>14</v>
      </c>
      <c r="C2" s="1" t="s">
        <v>15</v>
      </c>
      <c r="D2" s="1" t="s">
        <v>16</v>
      </c>
      <c r="E2" s="1" t="s">
        <v>17</v>
      </c>
      <c r="F2" s="1" t="s">
        <v>18</v>
      </c>
      <c r="G2" s="1" t="s">
        <v>19</v>
      </c>
      <c r="H2" s="6" t="n">
        <v>42718.0</v>
      </c>
      <c r="I2" s="1" t="s">
        <v>20</v>
      </c>
      <c r="J2" s="6" t="n">
        <v>42111.0</v>
      </c>
      <c r="K2" s="1" t="s">
        <v>21</v>
      </c>
      <c r="L2" s="1" t="s">
        <v>21</v>
      </c>
      <c r="M2" s="1" t="s">
        <v>22</v>
      </c>
      <c r="N2" s="5" t="str">
        <f>HYPERLINK("https://www.incopat.com/detail/init2?formerQuery=wE2KAomDT2iWVEjeXjf9cmr4kAd0KKkg&amp;local=zh","到incoPat中查看 CN106232398A")</f>
        <v>到incoPat中查看
CN106232398A</v>
      </c>
    </row>
    <row r="3">
      <c r="A3" s="1" t="n">
        <v>2.0</v>
      </c>
      <c r="B3" s="1" t="s">
        <v>14</v>
      </c>
      <c r="C3" s="1" t="s">
        <v>23</v>
      </c>
      <c r="D3" s="1" t="s">
        <v>16</v>
      </c>
      <c r="E3" s="1" t="s">
        <v>24</v>
      </c>
      <c r="F3" s="1" t="s">
        <v>18</v>
      </c>
      <c r="G3" s="1" t="s">
        <v>25</v>
      </c>
      <c r="H3" s="6" t="n">
        <v>43606.0</v>
      </c>
      <c r="I3" s="1" t="s">
        <v>20</v>
      </c>
      <c r="J3" s="6" t="n">
        <v>42111.0</v>
      </c>
      <c r="K3" s="1" t="s">
        <v>26</v>
      </c>
      <c r="L3" s="1" t="s">
        <v>26</v>
      </c>
      <c r="M3" s="1" t="s">
        <v>22</v>
      </c>
      <c r="N3" s="5" t="str">
        <f>HYPERLINK("https://www.incopat.com/detail/init2?formerQuery=wE2KAomDT2ghAs3vnDdsqmr4kAd0KKkg&amp;local=zh","到incoPat中查看 CN106232398B")</f>
        <v>到incoPat中查看
CN106232398B</v>
      </c>
    </row>
    <row r="4">
      <c r="A4" s="1" t="n">
        <v>3.0</v>
      </c>
      <c r="B4" s="1" t="s">
        <v>27</v>
      </c>
      <c r="C4" s="1" t="s">
        <v>28</v>
      </c>
      <c r="D4" s="1" t="s">
        <v>29</v>
      </c>
      <c r="E4" s="1" t="s">
        <v>30</v>
      </c>
      <c r="F4" s="1" t="s">
        <v>31</v>
      </c>
      <c r="G4" s="1" t="s">
        <v>32</v>
      </c>
      <c r="H4" s="6" t="n">
        <v>44033.0</v>
      </c>
      <c r="I4" s="1" t="s">
        <v>33</v>
      </c>
      <c r="J4" s="6" t="n">
        <v>43942.0</v>
      </c>
      <c r="K4" s="1" t="s">
        <v>34</v>
      </c>
      <c r="L4" s="1" t="s">
        <v>34</v>
      </c>
      <c r="M4" s="1" t="s">
        <v>35</v>
      </c>
      <c r="N4" s="5" t="str">
        <f>HYPERLINK("https://www.incopat.com/detail/init2?formerQuery=cN197RuOfVX4w0HMM9jkWQ%3D%3D&amp;local=zh","到incoPat中查看 TWM599023U")</f>
        <v>到incoPat中查看
TWM599023U</v>
      </c>
    </row>
    <row r="5">
      <c r="A5" s="1" t="n">
        <v>4.0</v>
      </c>
      <c r="B5" s="1" t="s">
        <v>36</v>
      </c>
      <c r="C5" s="1" t="s">
        <v>37</v>
      </c>
      <c r="D5" s="1" t="s">
        <v>38</v>
      </c>
      <c r="E5" s="1" t="s">
        <v>39</v>
      </c>
      <c r="F5" s="1" t="s">
        <v>40</v>
      </c>
      <c r="G5" s="1" t="s">
        <v>41</v>
      </c>
      <c r="H5" s="6" t="n">
        <v>44721.0</v>
      </c>
      <c r="I5" s="1" t="s">
        <v>42</v>
      </c>
      <c r="J5" s="6" t="n">
        <v>44538.0</v>
      </c>
      <c r="K5" s="1" t="s">
        <v>21</v>
      </c>
      <c r="L5" s="1" t="s">
        <v>21</v>
      </c>
      <c r="M5" s="1" t="s">
        <v>43</v>
      </c>
      <c r="N5" s="5" t="str">
        <f>HYPERLINK("https://www.incopat.com/detail/init2?formerQuery=IBO7qw220rHrt8Q%2Br6su0XJScM9FJtI3&amp;local=zh","到incoPat中查看 US20220176767A1")</f>
        <v>到incoPat中查看
US20220176767A1</v>
      </c>
    </row>
    <row r="6">
      <c r="A6" s="1" t="n">
        <v>5.0</v>
      </c>
      <c r="B6" s="1" t="s">
        <v>44</v>
      </c>
      <c r="C6" s="1" t="s">
        <v>45</v>
      </c>
      <c r="D6" s="1" t="s">
        <v>46</v>
      </c>
      <c r="E6" s="1" t="s">
        <v>47</v>
      </c>
      <c r="F6" s="1" t="s">
        <v>18</v>
      </c>
      <c r="G6" s="1" t="s">
        <v>48</v>
      </c>
      <c r="H6" s="6" t="n">
        <v>44054.0</v>
      </c>
      <c r="I6" s="1" t="s">
        <v>49</v>
      </c>
      <c r="J6" s="6" t="n">
        <v>43864.0</v>
      </c>
      <c r="K6" s="1" t="s">
        <v>21</v>
      </c>
      <c r="L6" s="1" t="s">
        <v>21</v>
      </c>
      <c r="M6" s="1" t="s">
        <v>22</v>
      </c>
      <c r="N6" s="5" t="str">
        <f>HYPERLINK("https://www.incopat.com/detail/init2?formerQuery=3eQEo0gaDTgh2maaVb85hWr4kAd0KKkg&amp;local=zh","到incoPat中查看 CN111516450A")</f>
        <v>到incoPat中查看
CN111516450A</v>
      </c>
    </row>
    <row r="7">
      <c r="A7" s="1" t="n">
        <v>6.0</v>
      </c>
      <c r="B7" s="1" t="s">
        <v>50</v>
      </c>
      <c r="C7" s="1" t="s">
        <v>51</v>
      </c>
      <c r="D7" s="1" t="s">
        <v>52</v>
      </c>
      <c r="E7" s="1" t="s">
        <v>53</v>
      </c>
      <c r="F7" s="1" t="s">
        <v>54</v>
      </c>
      <c r="G7" s="1" t="s">
        <v>55</v>
      </c>
      <c r="H7" s="6" t="n">
        <v>39666.0</v>
      </c>
      <c r="I7" s="1" t="s">
        <v>56</v>
      </c>
      <c r="J7" s="6" t="n">
        <v>37484.0</v>
      </c>
      <c r="K7" s="1" t="s">
        <v>26</v>
      </c>
      <c r="L7" s="1" t="s">
        <v>26</v>
      </c>
      <c r="M7" s="1" t="s">
        <v>57</v>
      </c>
      <c r="N7" s="5" t="str">
        <f>HYPERLINK("https://www.incopat.com/detail/init2?formerQuery=8LEtEvyJbgJo2YUIgB%2Fd7PR0OjOTHMZL&amp;local=zh","到incoPat中查看 EP1306239B1")</f>
        <v>到incoPat中查看
EP1306239B1</v>
      </c>
    </row>
    <row r="8">
      <c r="A8" s="1" t="n">
        <v>7.0</v>
      </c>
      <c r="B8" s="1" t="s">
        <v>36</v>
      </c>
      <c r="C8" s="1" t="s">
        <v>58</v>
      </c>
      <c r="D8" s="1" t="s">
        <v>38</v>
      </c>
      <c r="E8" s="1" t="s">
        <v>59</v>
      </c>
      <c r="F8" s="1" t="s">
        <v>40</v>
      </c>
      <c r="G8" s="1" t="s">
        <v>60</v>
      </c>
      <c r="H8" s="6" t="n">
        <v>44732.0</v>
      </c>
      <c r="I8" s="1" t="s">
        <v>61</v>
      </c>
      <c r="J8" s="6" t="n">
        <v>44508.0</v>
      </c>
      <c r="K8" s="1" t="s">
        <v>21</v>
      </c>
      <c r="L8" s="1" t="s">
        <v>21</v>
      </c>
      <c r="M8" s="1" t="s">
        <v>62</v>
      </c>
      <c r="N8" s="5" t="str">
        <f>HYPERLINK("https://www.incopat.com/detail/init2?formerQuery=SNok9%2B1vnXbnI321%2BLUS4WGuxfaWZrjp&amp;local=zh","到incoPat中查看 JP2022091119A")</f>
        <v>到incoPat中查看
JP2022091119A</v>
      </c>
    </row>
    <row r="9">
      <c r="A9" s="1" t="n">
        <v>8.0</v>
      </c>
      <c r="B9" s="1" t="s">
        <v>63</v>
      </c>
      <c r="C9" s="1" t="s">
        <v>64</v>
      </c>
      <c r="D9" s="1" t="s">
        <v>65</v>
      </c>
      <c r="E9" s="1" t="s">
        <v>66</v>
      </c>
      <c r="F9" s="1" t="s">
        <v>67</v>
      </c>
      <c r="G9" s="1" t="s">
        <v>68</v>
      </c>
      <c r="H9" s="6" t="n">
        <v>42605.0</v>
      </c>
      <c r="I9" s="1" t="s">
        <v>69</v>
      </c>
      <c r="J9" s="6" t="n">
        <v>41977.0</v>
      </c>
      <c r="K9" s="1" t="s">
        <v>26</v>
      </c>
      <c r="L9" s="1" t="s">
        <v>26</v>
      </c>
      <c r="M9" s="1" t="s">
        <v>43</v>
      </c>
      <c r="N9" s="5" t="str">
        <f>HYPERLINK("https://www.incopat.com/detail/init2?formerQuery=uvdCKDHViSJNQGYI4V2TxvR0OjOTHMZL&amp;local=zh","到incoPat中查看 US9421839B2")</f>
        <v>到incoPat中查看
US9421839B2</v>
      </c>
    </row>
    <row r="10">
      <c r="A10" s="1" t="n">
        <v>9.0</v>
      </c>
      <c r="B10" s="1" t="s">
        <v>63</v>
      </c>
      <c r="C10" s="1" t="s">
        <v>70</v>
      </c>
      <c r="D10" s="1" t="s">
        <v>65</v>
      </c>
      <c r="E10" s="1" t="s">
        <v>66</v>
      </c>
      <c r="F10" s="1" t="s">
        <v>67</v>
      </c>
      <c r="G10" s="1" t="s">
        <v>71</v>
      </c>
      <c r="H10" s="6" t="n">
        <v>42159.0</v>
      </c>
      <c r="I10" s="1" t="s">
        <v>69</v>
      </c>
      <c r="J10" s="6" t="n">
        <v>41977.0</v>
      </c>
      <c r="K10" s="1" t="s">
        <v>21</v>
      </c>
      <c r="L10" s="1" t="s">
        <v>21</v>
      </c>
      <c r="M10" s="1" t="s">
        <v>43</v>
      </c>
      <c r="N10" s="5" t="str">
        <f>HYPERLINK("https://www.incopat.com/detail/init2?formerQuery=IBO7qw220rHDncMo%2B1fUGcO9V9sT8HBf&amp;local=zh","到incoPat中查看 US20150151599A1")</f>
        <v>到incoPat中查看
US20150151599A1</v>
      </c>
    </row>
    <row r="11">
      <c r="A11" s="1" t="n">
        <v>10.0</v>
      </c>
      <c r="B11" s="1" t="s">
        <v>72</v>
      </c>
      <c r="C11" s="1" t="s">
        <v>73</v>
      </c>
      <c r="D11" s="1" t="s">
        <v>74</v>
      </c>
      <c r="E11" s="1" t="s">
        <v>75</v>
      </c>
      <c r="F11" s="1" t="s">
        <v>40</v>
      </c>
      <c r="G11" s="1" t="s">
        <v>76</v>
      </c>
      <c r="H11" s="6" t="n">
        <v>44049.0</v>
      </c>
      <c r="I11" s="1" t="s">
        <v>77</v>
      </c>
      <c r="J11" s="6" t="n">
        <v>43501.0</v>
      </c>
      <c r="K11" s="1" t="s">
        <v>21</v>
      </c>
      <c r="L11" s="1" t="s">
        <v>21</v>
      </c>
      <c r="M11" s="1" t="s">
        <v>78</v>
      </c>
      <c r="N11" s="5" t="str">
        <f>HYPERLINK("https://www.incopat.com/detail/init2?formerQuery=K6nQvfc4927mp5%2FKkRX%2F9DUHEibM9AbG&amp;local=zh","到incoPat中查看 DE102019201444A1")</f>
        <v>到incoPat中查看
DE102019201444A1</v>
      </c>
    </row>
    <row r="12">
      <c r="A12" s="1" t="n">
        <v>11.0</v>
      </c>
      <c r="B12" s="1" t="s">
        <v>72</v>
      </c>
      <c r="C12" s="1" t="s">
        <v>73</v>
      </c>
      <c r="D12" s="1" t="s">
        <v>79</v>
      </c>
      <c r="E12" s="1" t="s">
        <v>80</v>
      </c>
      <c r="F12" s="1" t="s">
        <v>40</v>
      </c>
      <c r="G12" s="1" t="s">
        <v>81</v>
      </c>
      <c r="H12" s="6" t="n">
        <v>44364.0</v>
      </c>
      <c r="I12" s="1" t="s">
        <v>82</v>
      </c>
      <c r="J12" s="6" t="n">
        <v>43816.0</v>
      </c>
      <c r="K12" s="1" t="s">
        <v>21</v>
      </c>
      <c r="L12" s="1" t="s">
        <v>21</v>
      </c>
      <c r="M12" s="1" t="s">
        <v>78</v>
      </c>
      <c r="N12" s="5" t="str">
        <f>HYPERLINK("https://www.incopat.com/detail/init2?formerQuery=K6nQvfc49264gNUy3DJORT8llTi%2FbVRi&amp;local=zh","到incoPat中查看 DE102019219880A1")</f>
        <v>到incoPat中查看
DE102019219880A1</v>
      </c>
    </row>
    <row r="13">
      <c r="A13" s="1" t="n">
        <v>12.0</v>
      </c>
      <c r="B13" s="1" t="s">
        <v>83</v>
      </c>
      <c r="C13" s="1" t="s">
        <v>84</v>
      </c>
      <c r="D13" s="1" t="s">
        <v>85</v>
      </c>
      <c r="E13" s="1" t="s">
        <v>39</v>
      </c>
      <c r="F13" s="1" t="s">
        <v>40</v>
      </c>
      <c r="G13" s="1" t="s">
        <v>86</v>
      </c>
      <c r="H13" s="6" t="n">
        <v>44497.0</v>
      </c>
      <c r="I13" s="1" t="s">
        <v>87</v>
      </c>
      <c r="J13" s="6" t="n">
        <v>44243.0</v>
      </c>
      <c r="K13" s="1" t="s">
        <v>26</v>
      </c>
      <c r="L13" s="1" t="s">
        <v>26</v>
      </c>
      <c r="M13" s="1" t="s">
        <v>78</v>
      </c>
      <c r="N13" s="5" t="str">
        <f>HYPERLINK("https://www.incopat.com/detail/init2?formerQuery=K6nQvfc4926B0N1UV8H5DwLD6uKEzMqW&amp;local=zh","到incoPat中查看 DE102021201458B3")</f>
        <v>到incoPat中查看
DE102021201458B3</v>
      </c>
    </row>
    <row r="14">
      <c r="A14" s="1" t="n">
        <v>13.0</v>
      </c>
      <c r="B14" s="1" t="s">
        <v>50</v>
      </c>
      <c r="C14" s="1" t="s">
        <v>51</v>
      </c>
      <c r="D14" s="1" t="s">
        <v>52</v>
      </c>
      <c r="E14" s="1" t="s">
        <v>53</v>
      </c>
      <c r="F14" s="1" t="s">
        <v>54</v>
      </c>
      <c r="G14" s="1" t="s">
        <v>88</v>
      </c>
      <c r="H14" s="6" t="n">
        <v>37743.0</v>
      </c>
      <c r="I14" s="1" t="s">
        <v>56</v>
      </c>
      <c r="J14" s="6" t="n">
        <v>37484.0</v>
      </c>
      <c r="K14" s="1" t="s">
        <v>21</v>
      </c>
      <c r="L14" s="1" t="s">
        <v>21</v>
      </c>
      <c r="M14" s="1" t="s">
        <v>57</v>
      </c>
      <c r="N14" s="5" t="str">
        <f>HYPERLINK("https://www.incopat.com/detail/init2?formerQuery=8LEtEvyJbgJrbxnjkWT80fR0OjOTHMZL&amp;local=zh","到incoPat中查看 EP1306239A2")</f>
        <v>到incoPat中查看
EP1306239A2</v>
      </c>
    </row>
    <row r="15">
      <c r="A15" s="1" t="n">
        <v>14.0</v>
      </c>
      <c r="B15" s="1" t="s">
        <v>50</v>
      </c>
      <c r="C15" s="1" t="s">
        <v>51</v>
      </c>
      <c r="D15" s="1" t="s">
        <v>52</v>
      </c>
      <c r="E15" s="1" t="s">
        <v>53</v>
      </c>
      <c r="F15" s="1" t="s">
        <v>54</v>
      </c>
      <c r="G15" s="1" t="s">
        <v>89</v>
      </c>
      <c r="H15" s="6" t="n">
        <v>38308.0</v>
      </c>
      <c r="I15" s="1" t="s">
        <v>56</v>
      </c>
      <c r="J15" s="6" t="n">
        <v>37484.0</v>
      </c>
      <c r="K15" s="1" t="s">
        <v>90</v>
      </c>
      <c r="L15" s="1" t="s">
        <v>21</v>
      </c>
      <c r="M15" s="1" t="s">
        <v>57</v>
      </c>
      <c r="N15" s="5" t="str">
        <f>HYPERLINK("https://www.incopat.com/detail/init2?formerQuery=8LEtEvyJbgJOW4%2BNtx1XZPR0OjOTHMZL&amp;local=zh","到incoPat中查看 EP1306239A3")</f>
        <v>到incoPat中查看
EP1306239A3</v>
      </c>
    </row>
    <row r="16">
      <c r="A16" s="1" t="n">
        <v>15.0</v>
      </c>
      <c r="B16" s="1" t="s">
        <v>91</v>
      </c>
      <c r="C16" s="1" t="s">
        <v>92</v>
      </c>
      <c r="D16" s="1" t="s">
        <v>93</v>
      </c>
      <c r="E16" s="1" t="s">
        <v>94</v>
      </c>
      <c r="F16" s="1" t="s">
        <v>40</v>
      </c>
      <c r="G16" s="1" t="s">
        <v>95</v>
      </c>
      <c r="H16" s="6" t="n">
        <v>43433.0</v>
      </c>
      <c r="I16" s="1" t="s">
        <v>96</v>
      </c>
      <c r="J16" s="6" t="n">
        <v>43322.0</v>
      </c>
      <c r="K16" s="1" t="s">
        <v>21</v>
      </c>
      <c r="L16" s="1" t="s">
        <v>21</v>
      </c>
      <c r="M16" s="1" t="s">
        <v>62</v>
      </c>
      <c r="N16" s="5" t="str">
        <f>HYPERLINK("https://www.incopat.com/detail/init2?formerQuery=SNok9%2B1vnXYkMkDTXu6FDGGuxfaWZrjp&amp;local=zh","到incoPat中查看 JP2018188147A")</f>
        <v>到incoPat中查看
JP2018188147A</v>
      </c>
    </row>
  </sheetData>
  <pageMargins bottom="0.75" footer="0.3" header="0.3" left="0.7" right="0.7" top="0.75"/>
  <drawing r:id="rId1"/>
</worksheet>
</file>

<file path=docProps/app.xml><?xml version="1.0" encoding="utf-8"?>
<Properties xmlns="http://schemas.openxmlformats.org/officeDocument/2006/extended-properties">
  <Application>Apache POI</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2022-12-05T12:54:34Z</dcterms:created>
  <dc:creator>Apache POI</dc:creator>
</coreProperties>
</file>