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欧马可项目设变-2022.10.31\泊头新峰\"/>
    </mc:Choice>
  </mc:AlternateContent>
  <xr:revisionPtr revIDLastSave="0" documentId="13_ncr:1_{CD294994-A8BB-4BBC-92C4-2FECEB2C0D4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1" l="1"/>
  <c r="Q10" i="1"/>
  <c r="O10" i="1"/>
  <c r="T10" i="1"/>
  <c r="M10" i="1"/>
  <c r="L10" i="1"/>
</calcChain>
</file>

<file path=xl/sharedStrings.xml><?xml version="1.0" encoding="utf-8"?>
<sst xmlns="http://schemas.openxmlformats.org/spreadsheetml/2006/main" count="38" uniqueCount="34">
  <si>
    <t>说明</t>
  </si>
  <si>
    <t>NO</t>
  </si>
  <si>
    <t>图号</t>
  </si>
  <si>
    <t>品名</t>
  </si>
  <si>
    <t>产品图片</t>
  </si>
  <si>
    <t>报价工序</t>
  </si>
  <si>
    <t>实际开发工序</t>
  </si>
  <si>
    <t>原因</t>
  </si>
  <si>
    <t>SLT0010959</t>
  </si>
  <si>
    <t>护盖挂接片</t>
  </si>
  <si>
    <t>OP10</t>
  </si>
  <si>
    <t>拉延</t>
  </si>
  <si>
    <t>OP05</t>
  </si>
  <si>
    <t>落料冲孔</t>
  </si>
  <si>
    <t>产品设变造成工序差异</t>
  </si>
  <si>
    <t>OP20</t>
  </si>
  <si>
    <t>修边</t>
  </si>
  <si>
    <t>成型</t>
  </si>
  <si>
    <t>OP30</t>
  </si>
  <si>
    <t>修冲</t>
  </si>
  <si>
    <t>冲孔分离</t>
  </si>
  <si>
    <t>OP40</t>
  </si>
  <si>
    <t>OP50</t>
  </si>
  <si>
    <t>OP60</t>
  </si>
  <si>
    <t>翻边整形</t>
  </si>
  <si>
    <t>M4项目所有模具TD费用总计6000元未税</t>
  </si>
  <si>
    <t>TD费用（含税）</t>
    <phoneticPr fontId="6" type="noConversion"/>
  </si>
  <si>
    <t>原模具含税费用</t>
    <phoneticPr fontId="6" type="noConversion"/>
  </si>
  <si>
    <t>现模具含税费用</t>
    <phoneticPr fontId="6" type="noConversion"/>
  </si>
  <si>
    <t>原合同总额</t>
    <phoneticPr fontId="6" type="noConversion"/>
  </si>
  <si>
    <t>现合同总额</t>
    <phoneticPr fontId="6" type="noConversion"/>
  </si>
  <si>
    <t>现合同应付（预付）</t>
    <phoneticPr fontId="6" type="noConversion"/>
  </si>
  <si>
    <t>已付费用（预付）</t>
    <phoneticPr fontId="6" type="noConversion"/>
  </si>
  <si>
    <t>多付金额（预付）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</si>
</sst>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_);[Red]\(&quot;￥&quot;#,##0\)"/>
  </numFmts>
  <fonts count="7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</xdr:colOff>
      <xdr:row>3</xdr:row>
      <xdr:rowOff>153035</xdr:rowOff>
    </xdr:from>
    <xdr:to>
      <xdr:col>5</xdr:col>
      <xdr:colOff>351155</xdr:colOff>
      <xdr:row>8</xdr:row>
      <xdr:rowOff>153670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1785" y="1042035"/>
          <a:ext cx="92837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zoomScale="80" zoomScaleNormal="80" workbookViewId="0">
      <selection activeCell="T14" sqref="T14"/>
    </sheetView>
  </sheetViews>
  <sheetFormatPr defaultColWidth="9" defaultRowHeight="14.4" x14ac:dyDescent="0.25"/>
  <cols>
    <col min="12" max="12" width="17.33203125" customWidth="1"/>
    <col min="13" max="13" width="19.109375" style="5" customWidth="1"/>
    <col min="14" max="15" width="11.33203125" style="5" customWidth="1"/>
    <col min="16" max="16" width="16.109375" style="5" customWidth="1"/>
    <col min="17" max="17" width="22.6640625" style="5" customWidth="1"/>
    <col min="18" max="18" width="17.44140625" customWidth="1"/>
    <col min="19" max="19" width="3.5546875" customWidth="1"/>
    <col min="20" max="20" width="14.88671875" customWidth="1"/>
  </cols>
  <sheetData>
    <row r="1" spans="1:20" ht="43.0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0" x14ac:dyDescent="0.25">
      <c r="A2" s="11" t="s">
        <v>1</v>
      </c>
      <c r="B2" s="15" t="s">
        <v>2</v>
      </c>
      <c r="C2" s="15"/>
      <c r="D2" s="11" t="s">
        <v>3</v>
      </c>
      <c r="E2" s="11" t="s">
        <v>4</v>
      </c>
      <c r="F2" s="11"/>
      <c r="G2" s="10" t="s">
        <v>5</v>
      </c>
      <c r="H2" s="10"/>
      <c r="I2" s="10" t="s">
        <v>6</v>
      </c>
      <c r="J2" s="10"/>
      <c r="K2" s="14" t="s">
        <v>7</v>
      </c>
    </row>
    <row r="3" spans="1:20" x14ac:dyDescent="0.25">
      <c r="A3" s="11"/>
      <c r="B3" s="15"/>
      <c r="C3" s="15"/>
      <c r="D3" s="11"/>
      <c r="E3" s="11"/>
      <c r="F3" s="11"/>
      <c r="G3" s="10"/>
      <c r="H3" s="10"/>
      <c r="I3" s="10"/>
      <c r="J3" s="10"/>
      <c r="K3" s="14"/>
      <c r="L3" s="7" t="s">
        <v>27</v>
      </c>
      <c r="M3" s="8" t="s">
        <v>28</v>
      </c>
      <c r="N3" s="8" t="s">
        <v>29</v>
      </c>
      <c r="O3" s="8" t="s">
        <v>30</v>
      </c>
      <c r="P3" s="8" t="s">
        <v>32</v>
      </c>
      <c r="Q3" s="8" t="s">
        <v>31</v>
      </c>
      <c r="R3" s="8" t="s">
        <v>33</v>
      </c>
      <c r="S3" s="7"/>
      <c r="T3" s="7" t="s">
        <v>26</v>
      </c>
    </row>
    <row r="4" spans="1:20" x14ac:dyDescent="0.25">
      <c r="A4" s="12">
        <v>5</v>
      </c>
      <c r="B4" s="13" t="s">
        <v>8</v>
      </c>
      <c r="C4" s="13"/>
      <c r="D4" s="13" t="s">
        <v>9</v>
      </c>
      <c r="E4" s="13"/>
      <c r="F4" s="13"/>
      <c r="G4" s="1" t="s">
        <v>10</v>
      </c>
      <c r="H4" s="2" t="s">
        <v>11</v>
      </c>
      <c r="I4" s="1" t="s">
        <v>12</v>
      </c>
      <c r="J4" s="2" t="s">
        <v>13</v>
      </c>
      <c r="K4" s="14" t="s">
        <v>14</v>
      </c>
      <c r="L4" s="4">
        <v>12800</v>
      </c>
      <c r="M4" s="6">
        <v>12800</v>
      </c>
      <c r="N4" s="6"/>
      <c r="O4" s="6"/>
      <c r="P4" s="6"/>
      <c r="Q4" s="6"/>
      <c r="R4" s="4"/>
      <c r="S4" s="4"/>
      <c r="T4" s="4"/>
    </row>
    <row r="5" spans="1:20" x14ac:dyDescent="0.25">
      <c r="A5" s="12"/>
      <c r="B5" s="13"/>
      <c r="C5" s="13"/>
      <c r="D5" s="13"/>
      <c r="E5" s="13"/>
      <c r="F5" s="13"/>
      <c r="G5" s="1" t="s">
        <v>15</v>
      </c>
      <c r="H5" s="2" t="s">
        <v>16</v>
      </c>
      <c r="I5" s="1" t="s">
        <v>10</v>
      </c>
      <c r="J5" s="2" t="s">
        <v>17</v>
      </c>
      <c r="K5" s="14"/>
      <c r="L5" s="4">
        <v>11900</v>
      </c>
      <c r="M5" s="6">
        <v>11900</v>
      </c>
      <c r="N5" s="6"/>
      <c r="O5" s="6"/>
      <c r="P5" s="6"/>
      <c r="Q5" s="6"/>
      <c r="R5" s="4"/>
      <c r="S5" s="4"/>
      <c r="T5" s="4"/>
    </row>
    <row r="6" spans="1:20" x14ac:dyDescent="0.25">
      <c r="A6" s="12"/>
      <c r="B6" s="13"/>
      <c r="C6" s="13"/>
      <c r="D6" s="13"/>
      <c r="E6" s="13"/>
      <c r="F6" s="13"/>
      <c r="G6" s="1" t="s">
        <v>18</v>
      </c>
      <c r="H6" s="2" t="s">
        <v>19</v>
      </c>
      <c r="I6" s="1" t="s">
        <v>15</v>
      </c>
      <c r="J6" s="2" t="s">
        <v>20</v>
      </c>
      <c r="K6" s="14"/>
      <c r="L6" s="4">
        <v>9100</v>
      </c>
      <c r="M6" s="6">
        <v>9100</v>
      </c>
      <c r="N6" s="6"/>
      <c r="O6" s="6"/>
      <c r="P6" s="6"/>
      <c r="Q6" s="6"/>
      <c r="R6" s="4"/>
      <c r="S6" s="4"/>
      <c r="T6" s="4"/>
    </row>
    <row r="7" spans="1:20" x14ac:dyDescent="0.25">
      <c r="A7" s="12"/>
      <c r="B7" s="13"/>
      <c r="C7" s="13"/>
      <c r="D7" s="13"/>
      <c r="E7" s="13"/>
      <c r="F7" s="13"/>
      <c r="G7" s="1" t="s">
        <v>21</v>
      </c>
      <c r="H7" s="2" t="s">
        <v>19</v>
      </c>
      <c r="I7" s="3"/>
      <c r="J7" s="3"/>
      <c r="K7" s="14"/>
      <c r="L7" s="4">
        <v>9100</v>
      </c>
      <c r="M7" s="6"/>
      <c r="N7" s="6"/>
      <c r="O7" s="6"/>
      <c r="P7" s="6"/>
      <c r="Q7" s="6"/>
      <c r="R7" s="4"/>
      <c r="S7" s="4"/>
      <c r="T7" s="4"/>
    </row>
    <row r="8" spans="1:20" x14ac:dyDescent="0.25">
      <c r="A8" s="12"/>
      <c r="B8" s="13"/>
      <c r="C8" s="13"/>
      <c r="D8" s="13"/>
      <c r="E8" s="13"/>
      <c r="F8" s="13"/>
      <c r="G8" s="1" t="s">
        <v>22</v>
      </c>
      <c r="H8" s="2" t="s">
        <v>16</v>
      </c>
      <c r="I8" s="3"/>
      <c r="J8" s="3"/>
      <c r="K8" s="14"/>
      <c r="L8" s="4">
        <v>9100</v>
      </c>
      <c r="M8" s="6"/>
      <c r="N8" s="6"/>
      <c r="O8" s="6"/>
      <c r="P8" s="6"/>
      <c r="Q8" s="6"/>
      <c r="R8" s="4"/>
      <c r="S8" s="4"/>
      <c r="T8" s="4"/>
    </row>
    <row r="9" spans="1:20" x14ac:dyDescent="0.25">
      <c r="A9" s="12"/>
      <c r="B9" s="13"/>
      <c r="C9" s="13"/>
      <c r="D9" s="13"/>
      <c r="E9" s="13"/>
      <c r="F9" s="13"/>
      <c r="G9" s="1" t="s">
        <v>23</v>
      </c>
      <c r="H9" s="3" t="s">
        <v>24</v>
      </c>
      <c r="I9" s="3"/>
      <c r="J9" s="3"/>
      <c r="K9" s="14"/>
      <c r="L9" s="4">
        <v>10600</v>
      </c>
      <c r="M9" s="6"/>
      <c r="N9" s="6"/>
      <c r="O9" s="6"/>
      <c r="P9" s="6"/>
      <c r="Q9" s="6"/>
      <c r="R9" s="4"/>
      <c r="S9" s="4"/>
      <c r="T9" s="4"/>
    </row>
    <row r="10" spans="1:20" ht="18" customHeight="1" x14ac:dyDescent="0.25">
      <c r="L10" s="4">
        <f>SUM(L4:L9)</f>
        <v>62600</v>
      </c>
      <c r="M10" s="6">
        <f>SUM(M4:M9)</f>
        <v>33800</v>
      </c>
      <c r="N10" s="6">
        <v>227500</v>
      </c>
      <c r="O10" s="6">
        <f>N10-L7-L8-L9</f>
        <v>198700</v>
      </c>
      <c r="P10" s="6">
        <v>68250</v>
      </c>
      <c r="Q10" s="6">
        <f>O10*0.3</f>
        <v>59610</v>
      </c>
      <c r="R10" s="6">
        <f>P10-Q10</f>
        <v>8640</v>
      </c>
      <c r="S10" s="4"/>
      <c r="T10" s="4">
        <f>6000*1.13</f>
        <v>6779.9999999999991</v>
      </c>
    </row>
    <row r="11" spans="1:20" ht="34.950000000000003" customHeight="1" x14ac:dyDescent="0.25">
      <c r="A11" s="10" t="s">
        <v>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14">
    <mergeCell ref="A1:K1"/>
    <mergeCell ref="A11:K11"/>
    <mergeCell ref="A2:A3"/>
    <mergeCell ref="A4:A9"/>
    <mergeCell ref="D2:D3"/>
    <mergeCell ref="D4:D9"/>
    <mergeCell ref="K2:K3"/>
    <mergeCell ref="K4:K9"/>
    <mergeCell ref="B2:C3"/>
    <mergeCell ref="E2:F3"/>
    <mergeCell ref="G2:H3"/>
    <mergeCell ref="I2:J3"/>
    <mergeCell ref="B4:C9"/>
    <mergeCell ref="E4:F9"/>
  </mergeCells>
  <phoneticPr fontId="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吴英格</cp:lastModifiedBy>
  <dcterms:created xsi:type="dcterms:W3CDTF">2022-11-12T01:40:00Z</dcterms:created>
  <dcterms:modified xsi:type="dcterms:W3CDTF">2022-11-29T05:38:16Z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199D5202B8BD4254B4567917CDC739D0</vt:lpwstr>
  </property>
  <property fmtid="{D5CDD505-2E9C-101B-9397-08002B2CF9AE}" pid="3" name="KSOProductBuildVer">
    <vt:lpwstr>2052-11.1.0.12763</vt:lpwstr>
  </property>
</Properties>
</file>