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K1河北转移至潍坊\K1调角器半成品\"/>
    </mc:Choice>
  </mc:AlternateContent>
  <xr:revisionPtr revIDLastSave="0" documentId="13_ncr:1_{A09D8DA5-5EDD-4E0B-8F34-6742B12C5E22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物料及工装采购价格审批表 （江苏力乐K1半成品)" sheetId="2" state="hidden" r:id="rId1"/>
    <sheet name="物料采购价格审批表-江苏力乐" sheetId="3" r:id="rId2"/>
    <sheet name="Sheet1" sheetId="1" r:id="rId3"/>
  </sheets>
  <definedNames>
    <definedName name="_xlnm._FilterDatabase" localSheetId="0" hidden="1">'物料及工装采购价格审批表 （江苏力乐K1半成品)'!$A$3:$Q$44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" i="3" l="1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5" i="3"/>
  <c r="H6" i="3"/>
  <c r="H7" i="3"/>
  <c r="H8" i="3"/>
  <c r="H9" i="3"/>
  <c r="H10" i="3"/>
  <c r="H11" i="3"/>
  <c r="H12" i="3"/>
  <c r="H42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5" i="3"/>
  <c r="N42" i="3" s="1"/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L27" i="2"/>
  <c r="H27" i="2"/>
  <c r="L26" i="2"/>
  <c r="H26" i="2"/>
  <c r="L25" i="2"/>
  <c r="H25" i="2"/>
  <c r="L24" i="2"/>
  <c r="H24" i="2"/>
  <c r="L23" i="2"/>
  <c r="H23" i="2"/>
  <c r="L22" i="2"/>
  <c r="H22" i="2"/>
  <c r="L21" i="2"/>
  <c r="H21" i="2"/>
  <c r="L20" i="2"/>
  <c r="H20" i="2"/>
  <c r="L19" i="2"/>
  <c r="H19" i="2"/>
  <c r="L18" i="2"/>
  <c r="H18" i="2"/>
  <c r="L17" i="2"/>
  <c r="H17" i="2"/>
  <c r="L16" i="2"/>
  <c r="H16" i="2"/>
  <c r="L15" i="2"/>
  <c r="H15" i="2"/>
  <c r="L14" i="2"/>
  <c r="H14" i="2"/>
  <c r="L13" i="2"/>
  <c r="H13" i="2"/>
  <c r="L12" i="2"/>
  <c r="H12" i="2"/>
  <c r="L11" i="2"/>
  <c r="H11" i="2"/>
  <c r="L10" i="2"/>
  <c r="H10" i="2"/>
  <c r="L9" i="2"/>
  <c r="H9" i="2"/>
  <c r="L8" i="2"/>
  <c r="H8" i="2"/>
  <c r="L7" i="2"/>
  <c r="H7" i="2"/>
  <c r="L6" i="2"/>
  <c r="H6" i="2"/>
  <c r="L5" i="2"/>
  <c r="H5" i="2"/>
  <c r="L4" i="2"/>
  <c r="H4" i="2"/>
  <c r="L41" i="2" l="1"/>
  <c r="H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3" authorId="0" shapeId="0" xr:uid="{9A625A6F-7C01-43FF-8C2F-029FBEC0DAC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O3" authorId="0" shapeId="0" xr:uid="{70FF0789-F062-4E44-A7AE-6E3CF99124E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<sst xmlns="http://schemas.openxmlformats.org/spreadsheetml/2006/main" count="348" uniqueCount="144">
  <si>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</si>
  <si>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</si>
  <si>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</si>
  <si>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</si>
  <si>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</si>
  <si>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</si>
  <si>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数量</t>
    <phoneticPr fontId="4" type="noConversion"/>
  </si>
  <si>
    <t>单位</t>
    <phoneticPr fontId="5" type="noConversion"/>
  </si>
  <si>
    <t>厂家报价-单价</t>
    <phoneticPr fontId="5" type="noConversion"/>
  </si>
  <si>
    <t>厂家报价-总价</t>
    <phoneticPr fontId="5" type="noConversion"/>
  </si>
  <si>
    <t>增值税率</t>
    <phoneticPr fontId="5" type="noConversion"/>
  </si>
  <si>
    <t>目标价格</t>
    <phoneticPr fontId="5" type="noConversion"/>
  </si>
  <si>
    <t>报批价格-单价</t>
    <phoneticPr fontId="5" type="noConversion"/>
  </si>
  <si>
    <t>报批价格-总价</t>
    <phoneticPr fontId="5" type="noConversion"/>
  </si>
  <si>
    <t>审批价格-单价</t>
    <phoneticPr fontId="5" type="noConversion"/>
  </si>
  <si>
    <t>审批价格-总价</t>
    <phoneticPr fontId="5" type="noConversion"/>
  </si>
  <si>
    <t>供应商</t>
    <phoneticPr fontId="5" type="noConversion"/>
  </si>
  <si>
    <t>备注</t>
    <phoneticPr fontId="5" type="noConversion"/>
  </si>
  <si>
    <t>只</t>
    <phoneticPr fontId="4" type="noConversion"/>
  </si>
  <si>
    <t>江苏力乐汽车部件股份有限公司</t>
    <phoneticPr fontId="4" type="noConversion"/>
  </si>
  <si>
    <t>K1乘客双人座下板冲压件</t>
  </si>
  <si>
    <t>K1乘客座手柄右</t>
  </si>
  <si>
    <t>K1乘客座双人座下板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</si>
  <si>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</si>
  <si>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</si>
  <si>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</si>
  <si>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</si>
  <si>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</si>
  <si>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</si>
  <si>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</si>
  <si>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</si>
  <si>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</si>
  <si>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</si>
  <si>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</si>
  <si>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</si>
  <si>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</si>
  <si>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</si>
  <si>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</si>
  <si>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</si>
  <si>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</si>
  <si>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</si>
  <si>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</si>
  <si>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</si>
  <si>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</si>
  <si>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</si>
  <si>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</si>
  <si>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</si>
  <si>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</si>
  <si>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</si>
  <si>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</si>
  <si>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</si>
  <si>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</si>
  <si>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</si>
  <si>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6480限位块</t>
    <phoneticPr fontId="4" type="noConversion"/>
  </si>
  <si>
    <t>6480主动固定板</t>
    <phoneticPr fontId="4" type="noConversion"/>
  </si>
  <si>
    <t>K1被动核心件空心</t>
    <phoneticPr fontId="4" type="noConversion"/>
  </si>
  <si>
    <t>FTK1-7134000-02-103</t>
    <phoneticPr fontId="4" type="noConversion"/>
  </si>
  <si>
    <t>6480被动固定板</t>
    <phoneticPr fontId="4" type="noConversion"/>
  </si>
  <si>
    <t>TJQ-H3-Z-007 L</t>
    <phoneticPr fontId="4" type="noConversion"/>
  </si>
  <si>
    <t>TJQ-H3-Z-004 R</t>
    <phoneticPr fontId="4" type="noConversion"/>
  </si>
  <si>
    <t>TJQ-H3-Z-007 R(与被动固定板对称)</t>
    <phoneticPr fontId="4" type="noConversion"/>
  </si>
  <si>
    <t>K1乘客双人座上板冲压件</t>
    <phoneticPr fontId="4" type="noConversion"/>
  </si>
  <si>
    <t>FTK1-7134000-01-101</t>
    <phoneticPr fontId="4" type="noConversion"/>
  </si>
  <si>
    <t>FTK1-7234100-02-001</t>
    <phoneticPr fontId="4" type="noConversion"/>
  </si>
  <si>
    <t>K1乘客主动左手柄</t>
    <phoneticPr fontId="4" type="noConversion"/>
  </si>
  <si>
    <t xml:space="preserve">JB6802-100-03-04 </t>
    <phoneticPr fontId="4" type="noConversion"/>
  </si>
  <si>
    <t>H2L6804TL-01</t>
    <phoneticPr fontId="4" type="noConversion"/>
  </si>
  <si>
    <t>与JB6802-100-03-04对称</t>
    <phoneticPr fontId="4" type="noConversion"/>
  </si>
  <si>
    <t>K1单人座主动外盘簧支架</t>
    <phoneticPr fontId="4" type="noConversion"/>
  </si>
  <si>
    <t>FTK1-7134000-01-102</t>
    <phoneticPr fontId="4" type="noConversion"/>
  </si>
  <si>
    <t>FTK1-7134000-01-001</t>
    <phoneticPr fontId="4" type="noConversion"/>
  </si>
  <si>
    <t>格拉默核心件</t>
    <phoneticPr fontId="4" type="noConversion"/>
  </si>
  <si>
    <t>H2L7204TL-10-02</t>
    <phoneticPr fontId="4" type="noConversion"/>
  </si>
  <si>
    <t>FTK1-2012859-01-101</t>
    <phoneticPr fontId="4" type="noConversion"/>
  </si>
  <si>
    <t>FTK1-2012859L-01-003</t>
    <phoneticPr fontId="4" type="noConversion"/>
  </si>
  <si>
    <t>FTK1-7234200-02-102</t>
    <phoneticPr fontId="4" type="noConversion"/>
  </si>
  <si>
    <t>JB6802-200-03-04</t>
    <phoneticPr fontId="4" type="noConversion"/>
  </si>
  <si>
    <t>FTK1-7234200-02-101</t>
    <phoneticPr fontId="4" type="noConversion"/>
  </si>
  <si>
    <t>H2L6804T-10-02</t>
    <phoneticPr fontId="4" type="noConversion"/>
  </si>
  <si>
    <t>FTK1-6801500-02-101</t>
    <phoneticPr fontId="4" type="noConversion"/>
  </si>
  <si>
    <t>H2L6804T-10-03</t>
    <phoneticPr fontId="4" type="noConversion"/>
  </si>
  <si>
    <t>LL6804170-A15</t>
    <phoneticPr fontId="4" type="noConversion"/>
  </si>
  <si>
    <t>FTK1-6801500-01-101</t>
    <phoneticPr fontId="4" type="noConversion"/>
  </si>
  <si>
    <t>H2L6804T-20-02</t>
    <phoneticPr fontId="4" type="noConversion"/>
  </si>
  <si>
    <t>FTK1-6801500-02-100</t>
    <phoneticPr fontId="4" type="noConversion"/>
  </si>
  <si>
    <t>FTK1-6801500-02-201</t>
    <phoneticPr fontId="4" type="noConversion"/>
  </si>
  <si>
    <t>FTK1-6801500-01-201</t>
    <phoneticPr fontId="4" type="noConversion"/>
  </si>
  <si>
    <t>K1乘客座双人左被动下板</t>
  </si>
  <si>
    <t>K1乘客座双人左被动下板</t>
    <phoneticPr fontId="4" type="noConversion"/>
  </si>
  <si>
    <t>H2L6804T-10-02</t>
  </si>
  <si>
    <t>物料采购价格审批表（未税、元）</t>
    <phoneticPr fontId="5" type="noConversion"/>
  </si>
  <si>
    <t>采购工厂：河北光华荣昌汽车部件有限公司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</si>
  <si>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</si>
  <si>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</si>
  <si>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</si>
  <si>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</si>
  <si>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</si>
  <si>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</si>
  <si>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</si>
  <si>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</si>
  <si>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</si>
  <si>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</si>
  <si>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</si>
  <si>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</si>
  <si>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</si>
  <si>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</si>
  <si>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</si>
  <si>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件</t>
    <phoneticPr fontId="4" type="noConversion"/>
  </si>
  <si>
    <t>6480被动固定板</t>
  </si>
  <si>
    <t>TJQ-H3-Z-007 L</t>
  </si>
  <si>
    <t>6480限位块</t>
  </si>
  <si>
    <t>TJQ-H3-Z-004 R</t>
  </si>
  <si>
    <t>6480主动固定板</t>
  </si>
  <si>
    <t>TJQ-H3-Z-007 R(与被动固定板对称)</t>
  </si>
  <si>
    <t>K1被动核心件空心</t>
  </si>
  <si>
    <t>FTK1-7134000-02-103</t>
  </si>
  <si>
    <t>K1乘客双人座上板冲压件</t>
  </si>
  <si>
    <t>FTK1-7134000-01-101</t>
  </si>
  <si>
    <t>FTK1-7234100-02-001</t>
  </si>
  <si>
    <t>K1乘客主动左手柄</t>
  </si>
  <si>
    <t xml:space="preserve">JB6802-100-03-04 </t>
  </si>
  <si>
    <t>与JB6802-100-03-04对称</t>
  </si>
  <si>
    <t>K1单人座主动外盘簧支架</t>
  </si>
  <si>
    <t>FTK1-7134000-01-102</t>
  </si>
  <si>
    <t>FTK1-7134000-01-001</t>
  </si>
  <si>
    <t>格拉默核心件</t>
  </si>
  <si>
    <t>H2L7204TL-10-02</t>
  </si>
  <si>
    <t>FTK1-2012859-01-101</t>
  </si>
  <si>
    <t>FTK1-2012859L-01-003</t>
  </si>
  <si>
    <t>FTK1-7234200-02-102</t>
  </si>
  <si>
    <t>JB6802-200-03-04</t>
  </si>
  <si>
    <t>FTK1-7234200-02-101</t>
  </si>
  <si>
    <t>FTK1-6801500-02-101</t>
  </si>
  <si>
    <t>H2L6804T-10-03</t>
  </si>
  <si>
    <t>LL6804170-A15</t>
  </si>
  <si>
    <t>FTK1-6801500-01-101</t>
  </si>
  <si>
    <t>H2L6804TL-01</t>
  </si>
  <si>
    <t>H2L6804T-20-02</t>
  </si>
  <si>
    <t>FTK1-6801500-02-100</t>
  </si>
  <si>
    <t>FTK1-6801500-02-201</t>
  </si>
  <si>
    <t>FTK1-6801500-01-201</t>
  </si>
  <si>
    <t>江苏力乐汽车部件股份有限公司</t>
  </si>
  <si>
    <t>产品总价</t>
    <phoneticPr fontId="5" type="noConversion"/>
  </si>
  <si>
    <t>说明（模具费评审、支付等情况）：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</si>
</sst>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_);[Red]\(0.00\)"/>
    <numFmt numFmtId="178" formatCode="0.00000000000000_ "/>
    <numFmt numFmtId="179" formatCode="0.0000_);[Red]\(0.0000\)"/>
  </numFmts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177" fontId="2" fillId="0" borderId="0" xfId="1" applyNumberFormat="1" applyFont="1" applyFill="1" applyAlignment="1">
      <alignment horizontal="center" vertical="center"/>
    </xf>
    <xf numFmtId="176" fontId="2" fillId="3" borderId="1" xfId="2" applyNumberFormat="1" applyFill="1" applyBorder="1" applyAlignment="1">
      <alignment horizontal="center" vertical="center" wrapText="1"/>
    </xf>
    <xf numFmtId="0" fontId="2" fillId="0" borderId="4" xfId="2" applyBorder="1" applyAlignment="1">
      <alignment horizontal="left" vertical="top" wrapText="1"/>
    </xf>
    <xf numFmtId="0" fontId="2" fillId="4" borderId="0" xfId="2" applyFill="1" applyAlignment="1">
      <alignment vertical="center"/>
    </xf>
    <xf numFmtId="176" fontId="2" fillId="5" borderId="1" xfId="2" applyNumberFormat="1" applyFill="1" applyBorder="1" applyAlignment="1">
      <alignment horizontal="center" vertical="center" wrapText="1"/>
    </xf>
    <xf numFmtId="176" fontId="2" fillId="6" borderId="1" xfId="2" applyNumberFormat="1" applyFill="1" applyBorder="1" applyAlignment="1">
      <alignment horizontal="center" vertical="center" wrapText="1"/>
    </xf>
    <xf numFmtId="176" fontId="2" fillId="4" borderId="1" xfId="2" applyNumberFormat="1" applyFill="1" applyBorder="1" applyAlignment="1">
      <alignment horizontal="center" vertical="center" wrapText="1"/>
    </xf>
    <xf numFmtId="0" fontId="2" fillId="5" borderId="2" xfId="2" applyFill="1" applyBorder="1" applyAlignment="1">
      <alignment horizontal="center" vertical="center" wrapText="1"/>
    </xf>
    <xf numFmtId="176" fontId="2" fillId="7" borderId="1" xfId="2" applyNumberFormat="1" applyFill="1" applyBorder="1" applyAlignment="1">
      <alignment horizontal="center" vertical="center" wrapText="1"/>
    </xf>
    <xf numFmtId="176" fontId="2" fillId="8" borderId="1" xfId="2" applyNumberFormat="1" applyFill="1" applyBorder="1" applyAlignment="1">
      <alignment horizontal="center" vertical="center" wrapText="1"/>
    </xf>
    <xf numFmtId="178" fontId="2" fillId="0" borderId="1" xfId="2" applyNumberFormat="1" applyBorder="1" applyAlignment="1">
      <alignment horizontal="left" vertical="center" wrapText="1"/>
    </xf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0" borderId="2" xfId="2" applyFill="1" applyBorder="1" applyAlignment="1">
      <alignment horizontal="center" vertical="center"/>
    </xf>
    <xf numFmtId="0" fontId="2" fillId="0" borderId="1" xfId="2" applyFill="1" applyBorder="1" applyAlignment="1">
      <alignment horizontal="center" vertical="center"/>
    </xf>
    <xf numFmtId="0" fontId="2" fillId="0" borderId="2" xfId="2" applyFill="1" applyBorder="1" applyAlignment="1">
      <alignment horizontal="center" vertical="center" wrapText="1"/>
    </xf>
    <xf numFmtId="176" fontId="2" fillId="0" borderId="1" xfId="2" applyNumberFormat="1" applyFill="1" applyBorder="1" applyAlignment="1">
      <alignment horizontal="center" vertical="center" wrapText="1"/>
    </xf>
    <xf numFmtId="9" fontId="2" fillId="0" borderId="1" xfId="2" applyNumberFormat="1" applyFill="1" applyBorder="1" applyAlignment="1">
      <alignment vertical="center"/>
    </xf>
    <xf numFmtId="176" fontId="2" fillId="0" borderId="1" xfId="2" applyNumberFormat="1" applyFill="1" applyBorder="1" applyAlignment="1">
      <alignment horizontal="center" vertical="center"/>
    </xf>
    <xf numFmtId="0" fontId="2" fillId="0" borderId="1" xfId="2" applyFill="1" applyBorder="1" applyAlignment="1">
      <alignment horizontal="center" vertical="center" wrapText="1"/>
    </xf>
    <xf numFmtId="0" fontId="2" fillId="0" borderId="1" xfId="2" applyFill="1" applyBorder="1" applyAlignment="1">
      <alignment horizontal="left" vertical="center" wrapText="1"/>
    </xf>
    <xf numFmtId="0" fontId="2" fillId="0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/>
    </xf>
    <xf numFmtId="49" fontId="8" fillId="9" borderId="1" xfId="3" applyNumberFormat="1" applyFont="1" applyFill="1" applyBorder="1" applyAlignment="1">
      <alignment horizontal="center" vertical="center" wrapText="1"/>
    </xf>
    <xf numFmtId="0" fontId="6" fillId="9" borderId="1" xfId="3" applyFont="1" applyFill="1" applyBorder="1" applyAlignment="1">
      <alignment horizontal="center" vertical="center" wrapText="1"/>
    </xf>
    <xf numFmtId="179" fontId="10" fillId="9" borderId="1" xfId="3" applyNumberFormat="1" applyFont="1" applyFill="1" applyBorder="1" applyAlignment="1">
      <alignment horizontal="center" vertical="center" wrapText="1"/>
    </xf>
    <xf numFmtId="9" fontId="8" fillId="9" borderId="1" xfId="1" applyFont="1" applyFill="1" applyBorder="1" applyAlignment="1">
      <alignment horizontal="center" vertical="center" wrapText="1"/>
    </xf>
    <xf numFmtId="179" fontId="8" fillId="9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0" fontId="2" fillId="2" borderId="1" xfId="2" applyFill="1" applyBorder="1" applyAlignment="1">
      <alignment vertical="center"/>
    </xf>
    <xf numFmtId="179" fontId="0" fillId="2" borderId="1" xfId="5" applyNumberFormat="1" applyFont="1" applyFill="1" applyBorder="1" applyAlignment="1">
      <alignment vertical="center"/>
    </xf>
    <xf numFmtId="0" fontId="10" fillId="0" borderId="7" xfId="3" applyFont="1" applyBorder="1" applyAlignment="1">
      <alignment horizontal="center" vertical="center" wrapText="1"/>
    </xf>
    <xf numFmtId="0" fontId="2" fillId="2" borderId="1" xfId="2" applyFill="1" applyBorder="1" applyAlignment="1">
      <alignment horizontal="left" vertical="top"/>
    </xf>
    <xf numFmtId="0" fontId="2" fillId="2" borderId="1" xfId="2" applyFill="1" applyBorder="1" applyAlignment="1">
      <alignment horizontal="left" vertical="top" wrapText="1"/>
    </xf>
    <xf numFmtId="0" fontId="2" fillId="2" borderId="0" xfId="2" applyFill="1" applyAlignment="1">
      <alignment vertical="center" wrapText="1"/>
    </xf>
    <xf numFmtId="0" fontId="9" fillId="9" borderId="1" xfId="3" applyFont="1" applyFill="1" applyBorder="1" applyAlignment="1">
      <alignment horizontal="center" vertical="center" wrapText="1"/>
    </xf>
    <xf numFmtId="179" fontId="10" fillId="9" borderId="1" xfId="3" applyNumberFormat="1" applyFont="1" applyFill="1" applyBorder="1" applyAlignment="1">
      <alignment horizontal="right" vertical="center" wrapText="1"/>
    </xf>
    <xf numFmtId="179" fontId="0" fillId="2" borderId="1" xfId="5" applyNumberFormat="1" applyFont="1" applyFill="1" applyBorder="1" applyAlignment="1">
      <alignment horizontal="right" vertical="center"/>
    </xf>
    <xf numFmtId="176" fontId="2" fillId="2" borderId="1" xfId="2" applyNumberFormat="1" applyFill="1" applyBorder="1" applyAlignment="1">
      <alignment vertical="center"/>
    </xf>
    <xf numFmtId="179" fontId="8" fillId="9" borderId="1" xfId="4" applyNumberFormat="1" applyFont="1" applyFill="1" applyBorder="1" applyAlignment="1">
      <alignment horizontal="righ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2" fillId="2" borderId="1" xfId="2" applyFill="1" applyBorder="1" applyAlignment="1">
      <alignment horizontal="left" vertical="top" wrapText="1"/>
    </xf>
    <xf numFmtId="0" fontId="2" fillId="2" borderId="3" xfId="2" applyFill="1" applyBorder="1" applyAlignment="1">
      <alignment horizontal="left" vertical="top" wrapText="1"/>
    </xf>
    <xf numFmtId="0" fontId="2" fillId="2" borderId="4" xfId="2" applyFill="1" applyBorder="1" applyAlignment="1">
      <alignment horizontal="left" vertical="top" wrapText="1"/>
    </xf>
    <xf numFmtId="0" fontId="2" fillId="2" borderId="8" xfId="2" applyFill="1" applyBorder="1" applyAlignment="1">
      <alignment horizontal="left" vertical="top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</cellXfs>
  <cellStyles count="6">
    <cellStyle name="百分比" xfId="1" builtinId="5"/>
    <cellStyle name="常规" xfId="0" builtinId="0"/>
    <cellStyle name="常规 2" xfId="2" xr:uid="{680A638E-99EF-48FF-B2A4-82319F9918B1}"/>
    <cellStyle name="常规 2 2" xfId="3" xr:uid="{0A63C843-1C8B-4696-9A9D-E90628533928}"/>
    <cellStyle name="常规 2 2 6" xfId="4" xr:uid="{4F803273-502D-43E9-A4D3-89FA3D2773FA}"/>
    <cellStyle name="千位分隔 2" xfId="5" xr:uid="{0F7F9803-DE7D-423D-AFD7-734EBD5507C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10</xdr:col>
      <xdr:colOff>717090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4E13FD-5885-4F81-9293-7157C562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197280"/>
          <a:ext cx="10920270" cy="7714564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114301</xdr:colOff>
      <xdr:row>3</xdr:row>
      <xdr:rowOff>63500</xdr:rowOff>
    </xdr:from>
    <xdr:to>
      <xdr:col>17</xdr:col>
      <xdr:colOff>1124624</xdr:colOff>
      <xdr:row>3</xdr:row>
      <xdr:rowOff>635000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118ED7A-640B-BE32-BCF4-99CFF3A45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46901" y="1270000"/>
          <a:ext cx="1010323" cy="57150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</xdr:row>
      <xdr:rowOff>38099</xdr:rowOff>
    </xdr:from>
    <xdr:to>
      <xdr:col>17</xdr:col>
      <xdr:colOff>1143000</xdr:colOff>
      <xdr:row>4</xdr:row>
      <xdr:rowOff>635000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4694842-6CF5-1A6E-8F5F-32F023AA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608800" y="1955799"/>
          <a:ext cx="1066800" cy="596901"/>
        </a:xfrm>
        <a:prstGeom prst="rect">
          <a:avLst/>
        </a:prstGeom>
      </xdr:spPr>
    </xdr:pic>
    <xdr:clientData/>
  </xdr:twoCellAnchor>
  <xdr:twoCellAnchor editAs="oneCell">
    <xdr:from>
      <xdr:col>17</xdr:col>
      <xdr:colOff>63500</xdr:colOff>
      <xdr:row>6</xdr:row>
      <xdr:rowOff>25400</xdr:rowOff>
    </xdr:from>
    <xdr:to>
      <xdr:col>17</xdr:col>
      <xdr:colOff>770367</xdr:colOff>
      <xdr:row>6</xdr:row>
      <xdr:rowOff>690133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A8A88AFF-F3EF-4E88-BAF3-478B2E6A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2900" y="3365500"/>
          <a:ext cx="706867" cy="66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215900</xdr:colOff>
      <xdr:row>7</xdr:row>
      <xdr:rowOff>76200</xdr:rowOff>
    </xdr:from>
    <xdr:to>
      <xdr:col>17</xdr:col>
      <xdr:colOff>724647</xdr:colOff>
      <xdr:row>7</xdr:row>
      <xdr:rowOff>664733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54DF9E1C-9E79-4E86-A9AE-DEDAF156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5300" y="4127500"/>
          <a:ext cx="508747" cy="588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8</xdr:row>
      <xdr:rowOff>76200</xdr:rowOff>
    </xdr:from>
    <xdr:to>
      <xdr:col>17</xdr:col>
      <xdr:colOff>1221591</xdr:colOff>
      <xdr:row>8</xdr:row>
      <xdr:rowOff>588533</xdr:rowOff>
    </xdr:to>
    <xdr:pic>
      <xdr:nvPicPr>
        <xdr:cNvPr id="7" name="Picture 23">
          <a:extLst>
            <a:ext uri="{FF2B5EF4-FFF2-40B4-BE49-F238E27FC236}">
              <a16:creationId xmlns:a16="http://schemas.microsoft.com/office/drawing/2014/main" id="{27357092-0951-4449-A0D4-478E3680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4838700"/>
          <a:ext cx="1094591" cy="51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934571</xdr:colOff>
      <xdr:row>9</xdr:row>
      <xdr:rowOff>649493</xdr:rowOff>
    </xdr:to>
    <xdr:pic>
      <xdr:nvPicPr>
        <xdr:cNvPr id="8" name="Picture 315">
          <a:extLst>
            <a:ext uri="{FF2B5EF4-FFF2-40B4-BE49-F238E27FC236}">
              <a16:creationId xmlns:a16="http://schemas.microsoft.com/office/drawing/2014/main" id="{F9B75BBB-843C-4153-AA82-BBEF817C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9400" y="5473700"/>
          <a:ext cx="934571" cy="64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177800</xdr:colOff>
      <xdr:row>12</xdr:row>
      <xdr:rowOff>63500</xdr:rowOff>
    </xdr:from>
    <xdr:to>
      <xdr:col>17</xdr:col>
      <xdr:colOff>1272391</xdr:colOff>
      <xdr:row>12</xdr:row>
      <xdr:rowOff>575833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67F970C8-F8D2-4C82-B410-21E8F494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7200" y="7670800"/>
          <a:ext cx="1094591" cy="51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101600</xdr:colOff>
      <xdr:row>13</xdr:row>
      <xdr:rowOff>38100</xdr:rowOff>
    </xdr:from>
    <xdr:to>
      <xdr:col>17</xdr:col>
      <xdr:colOff>1097131</xdr:colOff>
      <xdr:row>13</xdr:row>
      <xdr:rowOff>644114</xdr:rowOff>
    </xdr:to>
    <xdr:pic>
      <xdr:nvPicPr>
        <xdr:cNvPr id="11" name="Picture 318">
          <a:extLst>
            <a:ext uri="{FF2B5EF4-FFF2-40B4-BE49-F238E27FC236}">
              <a16:creationId xmlns:a16="http://schemas.microsoft.com/office/drawing/2014/main" id="{E8D9F413-3380-4708-9E05-FEEBB1982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00" y="8356600"/>
          <a:ext cx="995531" cy="60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165100</xdr:colOff>
      <xdr:row>14</xdr:row>
      <xdr:rowOff>127000</xdr:rowOff>
    </xdr:from>
    <xdr:to>
      <xdr:col>17</xdr:col>
      <xdr:colOff>1274931</xdr:colOff>
      <xdr:row>14</xdr:row>
      <xdr:rowOff>646953</xdr:rowOff>
    </xdr:to>
    <xdr:pic>
      <xdr:nvPicPr>
        <xdr:cNvPr id="12" name="Picture 317">
          <a:extLst>
            <a:ext uri="{FF2B5EF4-FFF2-40B4-BE49-F238E27FC236}">
              <a16:creationId xmlns:a16="http://schemas.microsoft.com/office/drawing/2014/main" id="{C4B969A4-5223-4E18-B97E-5E7D8AF9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0" y="9156700"/>
          <a:ext cx="1109831" cy="519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317500</xdr:colOff>
      <xdr:row>15</xdr:row>
      <xdr:rowOff>25400</xdr:rowOff>
    </xdr:from>
    <xdr:to>
      <xdr:col>17</xdr:col>
      <xdr:colOff>1009127</xdr:colOff>
      <xdr:row>15</xdr:row>
      <xdr:rowOff>674893</xdr:rowOff>
    </xdr:to>
    <xdr:pic>
      <xdr:nvPicPr>
        <xdr:cNvPr id="13" name="Picture 319">
          <a:extLst>
            <a:ext uri="{FF2B5EF4-FFF2-40B4-BE49-F238E27FC236}">
              <a16:creationId xmlns:a16="http://schemas.microsoft.com/office/drawing/2014/main" id="{FC8BD7B0-275E-471A-8DAA-8FFF004B6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9766300"/>
          <a:ext cx="691627" cy="64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16</xdr:row>
      <xdr:rowOff>101600</xdr:rowOff>
    </xdr:from>
    <xdr:to>
      <xdr:col>17</xdr:col>
      <xdr:colOff>851647</xdr:colOff>
      <xdr:row>16</xdr:row>
      <xdr:rowOff>697753</xdr:rowOff>
    </xdr:to>
    <xdr:pic>
      <xdr:nvPicPr>
        <xdr:cNvPr id="14" name="Picture 323">
          <a:extLst>
            <a:ext uri="{FF2B5EF4-FFF2-40B4-BE49-F238E27FC236}">
              <a16:creationId xmlns:a16="http://schemas.microsoft.com/office/drawing/2014/main" id="{A869C9D6-7839-409F-8887-E91A93C8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10553700"/>
          <a:ext cx="470647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254000</xdr:colOff>
      <xdr:row>17</xdr:row>
      <xdr:rowOff>88900</xdr:rowOff>
    </xdr:from>
    <xdr:to>
      <xdr:col>17</xdr:col>
      <xdr:colOff>884667</xdr:colOff>
      <xdr:row>17</xdr:row>
      <xdr:rowOff>692673</xdr:rowOff>
    </xdr:to>
    <xdr:pic>
      <xdr:nvPicPr>
        <xdr:cNvPr id="15" name="Picture 345">
          <a:extLst>
            <a:ext uri="{FF2B5EF4-FFF2-40B4-BE49-F238E27FC236}">
              <a16:creationId xmlns:a16="http://schemas.microsoft.com/office/drawing/2014/main" id="{ACE787D7-79E5-4A5B-9F19-4396E59A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3400" y="11252200"/>
          <a:ext cx="630667" cy="603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266700</xdr:colOff>
      <xdr:row>18</xdr:row>
      <xdr:rowOff>50800</xdr:rowOff>
    </xdr:from>
    <xdr:to>
      <xdr:col>17</xdr:col>
      <xdr:colOff>897367</xdr:colOff>
      <xdr:row>18</xdr:row>
      <xdr:rowOff>654573</xdr:rowOff>
    </xdr:to>
    <xdr:pic>
      <xdr:nvPicPr>
        <xdr:cNvPr id="16" name="Picture 345">
          <a:extLst>
            <a:ext uri="{FF2B5EF4-FFF2-40B4-BE49-F238E27FC236}">
              <a16:creationId xmlns:a16="http://schemas.microsoft.com/office/drawing/2014/main" id="{1CE54926-E4F1-B018-A616-AF325F5E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6100" y="11925300"/>
          <a:ext cx="630667" cy="603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279400</xdr:colOff>
      <xdr:row>19</xdr:row>
      <xdr:rowOff>63500</xdr:rowOff>
    </xdr:from>
    <xdr:to>
      <xdr:col>17</xdr:col>
      <xdr:colOff>818627</xdr:colOff>
      <xdr:row>20</xdr:row>
      <xdr:rowOff>17033</xdr:rowOff>
    </xdr:to>
    <xdr:pic>
      <xdr:nvPicPr>
        <xdr:cNvPr id="17" name="Picture 322">
          <a:extLst>
            <a:ext uri="{FF2B5EF4-FFF2-40B4-BE49-F238E27FC236}">
              <a16:creationId xmlns:a16="http://schemas.microsoft.com/office/drawing/2014/main" id="{4D0EDA87-3328-4C8A-80FF-BB05D9E2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878800" y="12649200"/>
          <a:ext cx="539227" cy="66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20</xdr:row>
      <xdr:rowOff>50800</xdr:rowOff>
    </xdr:from>
    <xdr:to>
      <xdr:col>17</xdr:col>
      <xdr:colOff>851647</xdr:colOff>
      <xdr:row>20</xdr:row>
      <xdr:rowOff>646953</xdr:rowOff>
    </xdr:to>
    <xdr:pic>
      <xdr:nvPicPr>
        <xdr:cNvPr id="18" name="Picture 323">
          <a:extLst>
            <a:ext uri="{FF2B5EF4-FFF2-40B4-BE49-F238E27FC236}">
              <a16:creationId xmlns:a16="http://schemas.microsoft.com/office/drawing/2014/main" id="{E42B8136-7CA3-410B-ACFE-56CD143C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13347700"/>
          <a:ext cx="470647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215900</xdr:colOff>
      <xdr:row>21</xdr:row>
      <xdr:rowOff>101600</xdr:rowOff>
    </xdr:from>
    <xdr:to>
      <xdr:col>17</xdr:col>
      <xdr:colOff>1006587</xdr:colOff>
      <xdr:row>21</xdr:row>
      <xdr:rowOff>697753</xdr:rowOff>
    </xdr:to>
    <xdr:pic>
      <xdr:nvPicPr>
        <xdr:cNvPr id="19" name="Picture 51">
          <a:extLst>
            <a:ext uri="{FF2B5EF4-FFF2-40B4-BE49-F238E27FC236}">
              <a16:creationId xmlns:a16="http://schemas.microsoft.com/office/drawing/2014/main" id="{F67A5770-D7CF-4B8F-9951-3468CE20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5300" y="14109700"/>
          <a:ext cx="790687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266700</xdr:colOff>
      <xdr:row>22</xdr:row>
      <xdr:rowOff>88900</xdr:rowOff>
    </xdr:from>
    <xdr:to>
      <xdr:col>17</xdr:col>
      <xdr:colOff>1057387</xdr:colOff>
      <xdr:row>22</xdr:row>
      <xdr:rowOff>685053</xdr:rowOff>
    </xdr:to>
    <xdr:pic>
      <xdr:nvPicPr>
        <xdr:cNvPr id="20" name="Picture 51">
          <a:extLst>
            <a:ext uri="{FF2B5EF4-FFF2-40B4-BE49-F238E27FC236}">
              <a16:creationId xmlns:a16="http://schemas.microsoft.com/office/drawing/2014/main" id="{6AF9CC54-02FA-4B98-8610-ABDF75B7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6100" y="14808200"/>
          <a:ext cx="790687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279400</xdr:colOff>
      <xdr:row>23</xdr:row>
      <xdr:rowOff>101601</xdr:rowOff>
    </xdr:from>
    <xdr:to>
      <xdr:col>17</xdr:col>
      <xdr:colOff>978647</xdr:colOff>
      <xdr:row>24</xdr:row>
      <xdr:rowOff>12701</xdr:rowOff>
    </xdr:to>
    <xdr:pic>
      <xdr:nvPicPr>
        <xdr:cNvPr id="21" name="Picture 44">
          <a:extLst>
            <a:ext uri="{FF2B5EF4-FFF2-40B4-BE49-F238E27FC236}">
              <a16:creationId xmlns:a16="http://schemas.microsoft.com/office/drawing/2014/main" id="{6FD53B8F-5CD0-4FA7-91FA-40CB0E4A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8800" y="15532101"/>
          <a:ext cx="699247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24</xdr:row>
      <xdr:rowOff>152400</xdr:rowOff>
    </xdr:from>
    <xdr:to>
      <xdr:col>17</xdr:col>
      <xdr:colOff>1290171</xdr:colOff>
      <xdr:row>24</xdr:row>
      <xdr:rowOff>611393</xdr:rowOff>
    </xdr:to>
    <xdr:pic>
      <xdr:nvPicPr>
        <xdr:cNvPr id="22" name="Picture 50">
          <a:extLst>
            <a:ext uri="{FF2B5EF4-FFF2-40B4-BE49-F238E27FC236}">
              <a16:creationId xmlns:a16="http://schemas.microsoft.com/office/drawing/2014/main" id="{40BA1BD6-3BB8-4340-A3D2-79561283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16294100"/>
          <a:ext cx="1163171" cy="458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26</xdr:row>
      <xdr:rowOff>50800</xdr:rowOff>
    </xdr:from>
    <xdr:to>
      <xdr:col>17</xdr:col>
      <xdr:colOff>1026907</xdr:colOff>
      <xdr:row>26</xdr:row>
      <xdr:rowOff>707913</xdr:rowOff>
    </xdr:to>
    <xdr:pic>
      <xdr:nvPicPr>
        <xdr:cNvPr id="23" name="Picture 326">
          <a:extLst>
            <a:ext uri="{FF2B5EF4-FFF2-40B4-BE49-F238E27FC236}">
              <a16:creationId xmlns:a16="http://schemas.microsoft.com/office/drawing/2014/main" id="{78DD240B-61FC-4A11-AE80-9B2AFC6D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0" y="17614900"/>
          <a:ext cx="798307" cy="657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165100</xdr:colOff>
      <xdr:row>25</xdr:row>
      <xdr:rowOff>88900</xdr:rowOff>
    </xdr:from>
    <xdr:to>
      <xdr:col>17</xdr:col>
      <xdr:colOff>1259691</xdr:colOff>
      <xdr:row>25</xdr:row>
      <xdr:rowOff>601233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D608C61-8590-4C7A-857A-019F6DD4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0" y="16941800"/>
          <a:ext cx="1094591" cy="51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27</xdr:row>
      <xdr:rowOff>76200</xdr:rowOff>
    </xdr:from>
    <xdr:to>
      <xdr:col>17</xdr:col>
      <xdr:colOff>874507</xdr:colOff>
      <xdr:row>27</xdr:row>
      <xdr:rowOff>702833</xdr:rowOff>
    </xdr:to>
    <xdr:pic>
      <xdr:nvPicPr>
        <xdr:cNvPr id="25" name="Picture 342">
          <a:extLst>
            <a:ext uri="{FF2B5EF4-FFF2-40B4-BE49-F238E27FC236}">
              <a16:creationId xmlns:a16="http://schemas.microsoft.com/office/drawing/2014/main" id="{0D4AD4AD-A72B-4CDD-B21F-91F8957A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18351500"/>
          <a:ext cx="493507" cy="62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520700</xdr:colOff>
      <xdr:row>28</xdr:row>
      <xdr:rowOff>114300</xdr:rowOff>
    </xdr:from>
    <xdr:to>
      <xdr:col>17</xdr:col>
      <xdr:colOff>922767</xdr:colOff>
      <xdr:row>28</xdr:row>
      <xdr:rowOff>664733</xdr:rowOff>
    </xdr:to>
    <xdr:pic>
      <xdr:nvPicPr>
        <xdr:cNvPr id="26" name="Picture 321">
          <a:extLst>
            <a:ext uri="{FF2B5EF4-FFF2-40B4-BE49-F238E27FC236}">
              <a16:creationId xmlns:a16="http://schemas.microsoft.com/office/drawing/2014/main" id="{7AC34B6F-2066-4B89-8AF8-C7A62147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20100" y="19100800"/>
          <a:ext cx="402067" cy="550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29</xdr:row>
      <xdr:rowOff>63500</xdr:rowOff>
    </xdr:from>
    <xdr:to>
      <xdr:col>17</xdr:col>
      <xdr:colOff>1010771</xdr:colOff>
      <xdr:row>29</xdr:row>
      <xdr:rowOff>659653</xdr:rowOff>
    </xdr:to>
    <xdr:pic>
      <xdr:nvPicPr>
        <xdr:cNvPr id="27" name="Picture 317">
          <a:extLst>
            <a:ext uri="{FF2B5EF4-FFF2-40B4-BE49-F238E27FC236}">
              <a16:creationId xmlns:a16="http://schemas.microsoft.com/office/drawing/2014/main" id="{8243E868-29FE-4F39-BB5C-AED1B81E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0" y="19761200"/>
          <a:ext cx="782171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30</xdr:row>
      <xdr:rowOff>38100</xdr:rowOff>
    </xdr:from>
    <xdr:to>
      <xdr:col>17</xdr:col>
      <xdr:colOff>1010771</xdr:colOff>
      <xdr:row>30</xdr:row>
      <xdr:rowOff>672353</xdr:rowOff>
    </xdr:to>
    <xdr:pic>
      <xdr:nvPicPr>
        <xdr:cNvPr id="28" name="Picture 319">
          <a:extLst>
            <a:ext uri="{FF2B5EF4-FFF2-40B4-BE49-F238E27FC236}">
              <a16:creationId xmlns:a16="http://schemas.microsoft.com/office/drawing/2014/main" id="{F88B64EF-51B9-4804-8F93-827A3827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9900" y="20447000"/>
          <a:ext cx="820271" cy="634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31</xdr:row>
      <xdr:rowOff>50800</xdr:rowOff>
    </xdr:from>
    <xdr:to>
      <xdr:col>17</xdr:col>
      <xdr:colOff>1252071</xdr:colOff>
      <xdr:row>31</xdr:row>
      <xdr:rowOff>639333</xdr:rowOff>
    </xdr:to>
    <xdr:pic>
      <xdr:nvPicPr>
        <xdr:cNvPr id="29" name="Picture 328">
          <a:extLst>
            <a:ext uri="{FF2B5EF4-FFF2-40B4-BE49-F238E27FC236}">
              <a16:creationId xmlns:a16="http://schemas.microsoft.com/office/drawing/2014/main" id="{0E2830CA-E970-4C14-A533-6416C7B4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21170900"/>
          <a:ext cx="1125071" cy="588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32</xdr:row>
      <xdr:rowOff>114300</xdr:rowOff>
    </xdr:from>
    <xdr:to>
      <xdr:col>17</xdr:col>
      <xdr:colOff>912607</xdr:colOff>
      <xdr:row>32</xdr:row>
      <xdr:rowOff>641873</xdr:rowOff>
    </xdr:to>
    <xdr:pic>
      <xdr:nvPicPr>
        <xdr:cNvPr id="30" name="Picture 330">
          <a:extLst>
            <a:ext uri="{FF2B5EF4-FFF2-40B4-BE49-F238E27FC236}">
              <a16:creationId xmlns:a16="http://schemas.microsoft.com/office/drawing/2014/main" id="{7A4777DB-B4AB-4500-AC2A-FA0616B5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21945600"/>
          <a:ext cx="531607" cy="52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419100</xdr:colOff>
      <xdr:row>33</xdr:row>
      <xdr:rowOff>63500</xdr:rowOff>
    </xdr:from>
    <xdr:to>
      <xdr:col>17</xdr:col>
      <xdr:colOff>927847</xdr:colOff>
      <xdr:row>34</xdr:row>
      <xdr:rowOff>1793</xdr:rowOff>
    </xdr:to>
    <xdr:pic>
      <xdr:nvPicPr>
        <xdr:cNvPr id="31" name="Picture 343">
          <a:extLst>
            <a:ext uri="{FF2B5EF4-FFF2-40B4-BE49-F238E27FC236}">
              <a16:creationId xmlns:a16="http://schemas.microsoft.com/office/drawing/2014/main" id="{8CE5A5A9-A936-492E-994E-F4ACF75D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00" y="22606000"/>
          <a:ext cx="508747" cy="64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241300</xdr:colOff>
      <xdr:row>34</xdr:row>
      <xdr:rowOff>139700</xdr:rowOff>
    </xdr:from>
    <xdr:to>
      <xdr:col>17</xdr:col>
      <xdr:colOff>1373991</xdr:colOff>
      <xdr:row>34</xdr:row>
      <xdr:rowOff>492013</xdr:rowOff>
    </xdr:to>
    <xdr:pic>
      <xdr:nvPicPr>
        <xdr:cNvPr id="32" name="Picture 345">
          <a:extLst>
            <a:ext uri="{FF2B5EF4-FFF2-40B4-BE49-F238E27FC236}">
              <a16:creationId xmlns:a16="http://schemas.microsoft.com/office/drawing/2014/main" id="{E696875D-0406-44EB-91F5-EEA78B20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0700" y="23393400"/>
          <a:ext cx="1132691" cy="352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254000</xdr:colOff>
      <xdr:row>35</xdr:row>
      <xdr:rowOff>50800</xdr:rowOff>
    </xdr:from>
    <xdr:to>
      <xdr:col>17</xdr:col>
      <xdr:colOff>1074271</xdr:colOff>
      <xdr:row>35</xdr:row>
      <xdr:rowOff>685053</xdr:rowOff>
    </xdr:to>
    <xdr:pic>
      <xdr:nvPicPr>
        <xdr:cNvPr id="33" name="Picture 319">
          <a:extLst>
            <a:ext uri="{FF2B5EF4-FFF2-40B4-BE49-F238E27FC236}">
              <a16:creationId xmlns:a16="http://schemas.microsoft.com/office/drawing/2014/main" id="{41140F35-2349-4F97-8692-6EA7D05B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3400" y="24015700"/>
          <a:ext cx="820271" cy="634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203200</xdr:colOff>
      <xdr:row>36</xdr:row>
      <xdr:rowOff>101600</xdr:rowOff>
    </xdr:from>
    <xdr:to>
      <xdr:col>17</xdr:col>
      <xdr:colOff>1373991</xdr:colOff>
      <xdr:row>36</xdr:row>
      <xdr:rowOff>514873</xdr:rowOff>
    </xdr:to>
    <xdr:pic>
      <xdr:nvPicPr>
        <xdr:cNvPr id="34" name="Picture 329">
          <a:extLst>
            <a:ext uri="{FF2B5EF4-FFF2-40B4-BE49-F238E27FC236}">
              <a16:creationId xmlns:a16="http://schemas.microsoft.com/office/drawing/2014/main" id="{DA320DCB-1EF0-4319-98F6-74FB94A5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4777700"/>
          <a:ext cx="1170791" cy="413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139700</xdr:colOff>
      <xdr:row>37</xdr:row>
      <xdr:rowOff>12700</xdr:rowOff>
    </xdr:from>
    <xdr:to>
      <xdr:col>17</xdr:col>
      <xdr:colOff>1074271</xdr:colOff>
      <xdr:row>37</xdr:row>
      <xdr:rowOff>662193</xdr:rowOff>
    </xdr:to>
    <xdr:pic>
      <xdr:nvPicPr>
        <xdr:cNvPr id="35" name="Picture 315">
          <a:extLst>
            <a:ext uri="{FF2B5EF4-FFF2-40B4-BE49-F238E27FC236}">
              <a16:creationId xmlns:a16="http://schemas.microsoft.com/office/drawing/2014/main" id="{53251F3C-EF55-4DB1-A0E7-7430D723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9100" y="25400000"/>
          <a:ext cx="934571" cy="64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292100</xdr:colOff>
      <xdr:row>39</xdr:row>
      <xdr:rowOff>63500</xdr:rowOff>
    </xdr:from>
    <xdr:to>
      <xdr:col>17</xdr:col>
      <xdr:colOff>1090407</xdr:colOff>
      <xdr:row>39</xdr:row>
      <xdr:rowOff>682513</xdr:rowOff>
    </xdr:to>
    <xdr:pic>
      <xdr:nvPicPr>
        <xdr:cNvPr id="37" name="Picture 328">
          <a:extLst>
            <a:ext uri="{FF2B5EF4-FFF2-40B4-BE49-F238E27FC236}">
              <a16:creationId xmlns:a16="http://schemas.microsoft.com/office/drawing/2014/main" id="{ACF6986A-466B-456B-A6B8-5A8F9EE11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0" y="26873200"/>
          <a:ext cx="798307" cy="619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38</xdr:row>
      <xdr:rowOff>101600</xdr:rowOff>
    </xdr:from>
    <xdr:to>
      <xdr:col>17</xdr:col>
      <xdr:colOff>1179307</xdr:colOff>
      <xdr:row>39</xdr:row>
      <xdr:rowOff>9413</xdr:rowOff>
    </xdr:to>
    <xdr:pic>
      <xdr:nvPicPr>
        <xdr:cNvPr id="9" name="Picture 328">
          <a:extLst>
            <a:ext uri="{FF2B5EF4-FFF2-40B4-BE49-F238E27FC236}">
              <a16:creationId xmlns:a16="http://schemas.microsoft.com/office/drawing/2014/main" id="{E1CF5B31-E6B0-FE59-BD01-C7B86FB6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26200100"/>
          <a:ext cx="798307" cy="619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DE4B-95E1-438A-8389-880057C0983B}">
  <sheetPr>
    <pageSetUpPr fitToPage="1"/>
  </sheetPr>
  <dimension ref="A1:AA545"/>
  <sheetViews>
    <sheetView view="pageBreakPreview" topLeftCell="A34" zoomScale="60" zoomScaleNormal="70" workbookViewId="0">
      <selection activeCell="A42" sqref="A42:P43"/>
    </sheetView>
  </sheetViews>
  <sheetFormatPr defaultColWidth="10" defaultRowHeight="27.75" customHeight="1" x14ac:dyDescent="0.25"/>
  <cols>
    <col min="1" max="1" width="6.109375" style="1" bestFit="1" customWidth="1"/>
    <col min="2" max="2" width="15.88671875" style="1" customWidth="1"/>
    <col min="3" max="3" width="31.109375" style="1" customWidth="1"/>
    <col min="4" max="4" width="31.5546875" style="1" customWidth="1"/>
    <col min="5" max="5" width="9.21875" style="1" customWidth="1"/>
    <col min="6" max="6" width="8.44140625" style="1" customWidth="1"/>
    <col min="7" max="8" width="17.5546875" style="18" customWidth="1"/>
    <col min="9" max="9" width="5.6640625" style="1" customWidth="1"/>
    <col min="10" max="10" width="11.77734375" style="18" customWidth="1"/>
    <col min="11" max="12" width="17.21875" style="18" customWidth="1"/>
    <col min="13" max="14" width="16.88671875" style="18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7" s="2" customFormat="1" ht="27.75" customHeight="1" x14ac:dyDescent="0.25">
      <c r="M2" s="27" t="s">
        <v>1</v>
      </c>
      <c r="N2" s="27"/>
      <c r="O2" s="27"/>
      <c r="P2" s="27"/>
      <c r="X2" s="27"/>
      <c r="Y2" s="27"/>
      <c r="Z2" s="27"/>
      <c r="AA2" s="27"/>
    </row>
    <row r="3" spans="1:27" s="6" customFormat="1" ht="39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3" t="s">
        <v>16</v>
      </c>
      <c r="P3" s="3" t="s">
        <v>17</v>
      </c>
      <c r="Q3" s="5"/>
    </row>
    <row r="4" spans="1:27" s="6" customFormat="1" ht="56.4" customHeight="1" x14ac:dyDescent="0.25">
      <c r="A4" s="7">
        <v>1</v>
      </c>
      <c r="B4" s="8"/>
      <c r="C4" s="8" t="s">
        <v>57</v>
      </c>
      <c r="D4" s="9" t="s">
        <v>58</v>
      </c>
      <c r="E4" s="9">
        <v>1800</v>
      </c>
      <c r="F4" s="7" t="s">
        <v>18</v>
      </c>
      <c r="G4" s="10">
        <v>1.00373</v>
      </c>
      <c r="H4" s="10">
        <f>E4*G4</f>
        <v>1806.7139999999999</v>
      </c>
      <c r="I4" s="11">
        <v>0.13</v>
      </c>
      <c r="J4" s="12"/>
      <c r="K4" s="10">
        <v>1</v>
      </c>
      <c r="L4" s="10">
        <f>K4*E4</f>
        <v>1800</v>
      </c>
      <c r="M4" s="10">
        <f>K4</f>
        <v>1</v>
      </c>
      <c r="N4" s="10">
        <f>L4</f>
        <v>1800</v>
      </c>
      <c r="O4" s="13" t="s">
        <v>19</v>
      </c>
      <c r="P4" s="14"/>
      <c r="R4" s="15"/>
    </row>
    <row r="5" spans="1:27" s="6" customFormat="1" ht="56.4" customHeight="1" x14ac:dyDescent="0.25">
      <c r="A5" s="7">
        <v>2</v>
      </c>
      <c r="B5" s="8"/>
      <c r="C5" s="8" t="s">
        <v>53</v>
      </c>
      <c r="D5" s="9" t="s">
        <v>59</v>
      </c>
      <c r="E5" s="9">
        <v>665</v>
      </c>
      <c r="F5" s="7" t="s">
        <v>18</v>
      </c>
      <c r="G5" s="10">
        <v>1.6133000000000002</v>
      </c>
      <c r="H5" s="10">
        <f t="shared" ref="H5:H40" si="0">E5*G5</f>
        <v>1072.8445000000002</v>
      </c>
      <c r="I5" s="11">
        <v>0.13</v>
      </c>
      <c r="J5" s="12"/>
      <c r="K5" s="10">
        <v>1.5</v>
      </c>
      <c r="L5" s="10">
        <f t="shared" ref="L5:L40" si="1">K5*E5</f>
        <v>997.5</v>
      </c>
      <c r="M5" s="10">
        <f t="shared" ref="M5:M40" si="2">K5</f>
        <v>1.5</v>
      </c>
      <c r="N5" s="10">
        <f t="shared" ref="N5:N40" si="3">L5</f>
        <v>997.5</v>
      </c>
      <c r="O5" s="13" t="s">
        <v>19</v>
      </c>
      <c r="P5" s="14"/>
      <c r="R5" s="15"/>
    </row>
    <row r="6" spans="1:27" s="6" customFormat="1" ht="56.4" customHeight="1" x14ac:dyDescent="0.25">
      <c r="A6" s="7">
        <v>3</v>
      </c>
      <c r="B6" s="8"/>
      <c r="C6" s="8" t="s">
        <v>54</v>
      </c>
      <c r="D6" s="9" t="s">
        <v>60</v>
      </c>
      <c r="E6" s="9">
        <v>4048</v>
      </c>
      <c r="F6" s="7" t="s">
        <v>18</v>
      </c>
      <c r="G6" s="10">
        <v>1.00373</v>
      </c>
      <c r="H6" s="10">
        <f t="shared" si="0"/>
        <v>4063.0990400000001</v>
      </c>
      <c r="I6" s="11">
        <v>0.13</v>
      </c>
      <c r="J6" s="12"/>
      <c r="K6" s="10">
        <v>1</v>
      </c>
      <c r="L6" s="10">
        <f t="shared" si="1"/>
        <v>4048</v>
      </c>
      <c r="M6" s="10">
        <f t="shared" si="2"/>
        <v>1</v>
      </c>
      <c r="N6" s="10">
        <f t="shared" si="3"/>
        <v>4048</v>
      </c>
      <c r="O6" s="13" t="s">
        <v>19</v>
      </c>
      <c r="P6" s="14"/>
      <c r="R6" s="15"/>
    </row>
    <row r="7" spans="1:27" s="6" customFormat="1" ht="56.4" customHeight="1" x14ac:dyDescent="0.25">
      <c r="A7" s="7">
        <v>4</v>
      </c>
      <c r="B7" s="8"/>
      <c r="C7" s="8" t="s">
        <v>55</v>
      </c>
      <c r="D7" s="9" t="s">
        <v>56</v>
      </c>
      <c r="E7" s="9">
        <v>236</v>
      </c>
      <c r="F7" s="7" t="s">
        <v>18</v>
      </c>
      <c r="G7" s="10">
        <v>10.5</v>
      </c>
      <c r="H7" s="10">
        <f t="shared" si="0"/>
        <v>2478</v>
      </c>
      <c r="I7" s="11">
        <v>0.13</v>
      </c>
      <c r="J7" s="12"/>
      <c r="K7" s="10">
        <v>10</v>
      </c>
      <c r="L7" s="10">
        <f t="shared" si="1"/>
        <v>2360</v>
      </c>
      <c r="M7" s="10">
        <f t="shared" si="2"/>
        <v>10</v>
      </c>
      <c r="N7" s="10">
        <f t="shared" si="3"/>
        <v>2360</v>
      </c>
      <c r="O7" s="13" t="s">
        <v>19</v>
      </c>
      <c r="P7" s="14"/>
      <c r="R7" s="15"/>
    </row>
    <row r="8" spans="1:27" s="6" customFormat="1" ht="56.4" customHeight="1" x14ac:dyDescent="0.25">
      <c r="A8" s="7">
        <v>5</v>
      </c>
      <c r="B8" s="8"/>
      <c r="C8" s="8" t="s">
        <v>61</v>
      </c>
      <c r="D8" s="9" t="s">
        <v>62</v>
      </c>
      <c r="E8" s="9">
        <v>3430</v>
      </c>
      <c r="F8" s="7" t="s">
        <v>18</v>
      </c>
      <c r="G8" s="10">
        <v>3.4642400000000002</v>
      </c>
      <c r="H8" s="10">
        <f t="shared" si="0"/>
        <v>11882.343200000001</v>
      </c>
      <c r="I8" s="11">
        <v>0.13</v>
      </c>
      <c r="J8" s="12"/>
      <c r="K8" s="16">
        <v>3.2096793002915431</v>
      </c>
      <c r="L8" s="10">
        <f t="shared" si="1"/>
        <v>11009.199999999993</v>
      </c>
      <c r="M8" s="10">
        <f t="shared" si="2"/>
        <v>3.2096793002915431</v>
      </c>
      <c r="N8" s="10">
        <f t="shared" si="3"/>
        <v>11009.199999999993</v>
      </c>
      <c r="O8" s="13" t="s">
        <v>19</v>
      </c>
      <c r="P8" s="14"/>
      <c r="R8" s="15"/>
    </row>
    <row r="9" spans="1:27" s="6" customFormat="1" ht="56.4" customHeight="1" x14ac:dyDescent="0.25">
      <c r="A9" s="7">
        <v>6</v>
      </c>
      <c r="B9" s="8"/>
      <c r="C9" s="8" t="s">
        <v>20</v>
      </c>
      <c r="D9" s="9" t="s">
        <v>63</v>
      </c>
      <c r="E9" s="9">
        <v>210</v>
      </c>
      <c r="F9" s="7" t="s">
        <v>18</v>
      </c>
      <c r="G9" s="19">
        <v>5.6088500000000003</v>
      </c>
      <c r="H9" s="10">
        <f t="shared" si="0"/>
        <v>1177.8585</v>
      </c>
      <c r="I9" s="11">
        <v>0.13</v>
      </c>
      <c r="J9" s="12"/>
      <c r="K9" s="10">
        <v>5</v>
      </c>
      <c r="L9" s="10">
        <f t="shared" si="1"/>
        <v>1050</v>
      </c>
      <c r="M9" s="10">
        <f t="shared" si="2"/>
        <v>5</v>
      </c>
      <c r="N9" s="10">
        <f t="shared" si="3"/>
        <v>1050</v>
      </c>
      <c r="O9" s="13" t="s">
        <v>19</v>
      </c>
      <c r="P9" s="14"/>
      <c r="R9" s="15"/>
    </row>
    <row r="10" spans="1:27" s="6" customFormat="1" ht="56.4" customHeight="1" x14ac:dyDescent="0.25">
      <c r="A10" s="7">
        <v>7</v>
      </c>
      <c r="B10" s="8"/>
      <c r="C10" s="8" t="s">
        <v>64</v>
      </c>
      <c r="D10" s="9" t="s">
        <v>65</v>
      </c>
      <c r="E10" s="9">
        <v>238</v>
      </c>
      <c r="F10" s="7" t="s">
        <v>18</v>
      </c>
      <c r="G10" s="16">
        <v>1.4157</v>
      </c>
      <c r="H10" s="10">
        <f t="shared" si="0"/>
        <v>336.9366</v>
      </c>
      <c r="I10" s="11">
        <v>0.13</v>
      </c>
      <c r="J10" s="12"/>
      <c r="K10" s="10">
        <v>1</v>
      </c>
      <c r="L10" s="10">
        <f t="shared" si="1"/>
        <v>238</v>
      </c>
      <c r="M10" s="10">
        <f t="shared" si="2"/>
        <v>1</v>
      </c>
      <c r="N10" s="10">
        <f t="shared" si="3"/>
        <v>238</v>
      </c>
      <c r="O10" s="13" t="s">
        <v>19</v>
      </c>
      <c r="P10" s="14"/>
      <c r="R10" s="15"/>
    </row>
    <row r="11" spans="1:27" s="6" customFormat="1" ht="56.4" customHeight="1" x14ac:dyDescent="0.25">
      <c r="A11" s="7">
        <v>8</v>
      </c>
      <c r="B11" s="8"/>
      <c r="C11" s="8" t="s">
        <v>21</v>
      </c>
      <c r="D11" s="9" t="s">
        <v>67</v>
      </c>
      <c r="E11" s="9">
        <v>810</v>
      </c>
      <c r="F11" s="7" t="s">
        <v>18</v>
      </c>
      <c r="G11" s="10">
        <v>1.4157</v>
      </c>
      <c r="H11" s="10">
        <f t="shared" si="0"/>
        <v>1146.7169999999999</v>
      </c>
      <c r="I11" s="11">
        <v>0.13</v>
      </c>
      <c r="J11" s="12"/>
      <c r="K11" s="10">
        <v>1</v>
      </c>
      <c r="L11" s="10">
        <f t="shared" si="1"/>
        <v>810</v>
      </c>
      <c r="M11" s="10">
        <f t="shared" si="2"/>
        <v>1</v>
      </c>
      <c r="N11" s="10">
        <f t="shared" si="3"/>
        <v>810</v>
      </c>
      <c r="O11" s="13" t="s">
        <v>19</v>
      </c>
      <c r="P11" s="14"/>
      <c r="R11" s="15"/>
    </row>
    <row r="12" spans="1:27" s="42" customFormat="1" ht="56.4" customHeight="1" x14ac:dyDescent="0.25">
      <c r="A12" s="34">
        <v>9</v>
      </c>
      <c r="B12" s="35"/>
      <c r="C12" s="35" t="s">
        <v>88</v>
      </c>
      <c r="D12" s="36" t="s">
        <v>63</v>
      </c>
      <c r="E12" s="36">
        <v>660</v>
      </c>
      <c r="F12" s="34" t="s">
        <v>18</v>
      </c>
      <c r="G12" s="37">
        <v>5.6095000000000006</v>
      </c>
      <c r="H12" s="37">
        <f t="shared" si="0"/>
        <v>3702.2700000000004</v>
      </c>
      <c r="I12" s="38">
        <v>0.13</v>
      </c>
      <c r="J12" s="39"/>
      <c r="K12" s="37">
        <v>5.6</v>
      </c>
      <c r="L12" s="37">
        <f t="shared" si="1"/>
        <v>3695.9999999999995</v>
      </c>
      <c r="M12" s="37">
        <f t="shared" si="2"/>
        <v>5.6</v>
      </c>
      <c r="N12" s="37">
        <f t="shared" si="3"/>
        <v>3695.9999999999995</v>
      </c>
      <c r="O12" s="40" t="s">
        <v>19</v>
      </c>
      <c r="P12" s="41"/>
      <c r="R12" s="15"/>
    </row>
    <row r="13" spans="1:27" s="6" customFormat="1" ht="56.4" customHeight="1" x14ac:dyDescent="0.25">
      <c r="A13" s="7">
        <v>10</v>
      </c>
      <c r="B13" s="8"/>
      <c r="C13" s="8" t="s">
        <v>22</v>
      </c>
      <c r="D13" s="9" t="s">
        <v>63</v>
      </c>
      <c r="E13" s="9">
        <v>700</v>
      </c>
      <c r="F13" s="7" t="s">
        <v>18</v>
      </c>
      <c r="G13" s="19">
        <v>5.6088500000000003</v>
      </c>
      <c r="H13" s="10">
        <f t="shared" si="0"/>
        <v>3926.1950000000002</v>
      </c>
      <c r="I13" s="11">
        <v>0.13</v>
      </c>
      <c r="J13" s="12"/>
      <c r="K13" s="10">
        <v>5.6</v>
      </c>
      <c r="L13" s="10">
        <f t="shared" si="1"/>
        <v>3919.9999999999995</v>
      </c>
      <c r="M13" s="10">
        <f t="shared" si="2"/>
        <v>5.6</v>
      </c>
      <c r="N13" s="10">
        <f t="shared" si="3"/>
        <v>3919.9999999999995</v>
      </c>
      <c r="O13" s="13" t="s">
        <v>19</v>
      </c>
      <c r="P13" s="14"/>
      <c r="R13" s="15"/>
    </row>
    <row r="14" spans="1:27" s="6" customFormat="1" ht="56.4" customHeight="1" x14ac:dyDescent="0.25">
      <c r="A14" s="7">
        <v>11</v>
      </c>
      <c r="B14" s="8"/>
      <c r="C14" s="8" t="s">
        <v>68</v>
      </c>
      <c r="D14" s="9" t="s">
        <v>69</v>
      </c>
      <c r="E14" s="9">
        <v>1350</v>
      </c>
      <c r="F14" s="7" t="s">
        <v>18</v>
      </c>
      <c r="G14" s="10">
        <v>1.06717</v>
      </c>
      <c r="H14" s="10">
        <f t="shared" si="0"/>
        <v>1440.6795</v>
      </c>
      <c r="I14" s="11">
        <v>0.13</v>
      </c>
      <c r="J14" s="12"/>
      <c r="K14" s="10">
        <v>1</v>
      </c>
      <c r="L14" s="10">
        <f t="shared" si="1"/>
        <v>1350</v>
      </c>
      <c r="M14" s="10">
        <f t="shared" si="2"/>
        <v>1</v>
      </c>
      <c r="N14" s="10">
        <f t="shared" si="3"/>
        <v>1350</v>
      </c>
      <c r="O14" s="13" t="s">
        <v>19</v>
      </c>
      <c r="P14" s="14"/>
      <c r="R14" s="15"/>
    </row>
    <row r="15" spans="1:27" s="6" customFormat="1" ht="56.4" customHeight="1" x14ac:dyDescent="0.25">
      <c r="A15" s="7">
        <v>12</v>
      </c>
      <c r="B15" s="8"/>
      <c r="C15" s="8" t="s">
        <v>23</v>
      </c>
      <c r="D15" s="9" t="s">
        <v>70</v>
      </c>
      <c r="E15" s="9">
        <v>532</v>
      </c>
      <c r="F15" s="7" t="s">
        <v>18</v>
      </c>
      <c r="G15" s="10">
        <v>5.2215800000000003</v>
      </c>
      <c r="H15" s="10">
        <f t="shared" si="0"/>
        <v>2777.8805600000001</v>
      </c>
      <c r="I15" s="11">
        <v>0.13</v>
      </c>
      <c r="J15" s="12"/>
      <c r="K15" s="10">
        <v>5</v>
      </c>
      <c r="L15" s="10">
        <f t="shared" si="1"/>
        <v>2660</v>
      </c>
      <c r="M15" s="10">
        <f t="shared" si="2"/>
        <v>5</v>
      </c>
      <c r="N15" s="10">
        <f t="shared" si="3"/>
        <v>2660</v>
      </c>
      <c r="O15" s="13" t="s">
        <v>19</v>
      </c>
      <c r="P15" s="14"/>
      <c r="R15" s="15"/>
    </row>
    <row r="16" spans="1:27" s="42" customFormat="1" ht="56.4" customHeight="1" x14ac:dyDescent="0.25">
      <c r="A16" s="34">
        <v>13</v>
      </c>
      <c r="B16" s="35"/>
      <c r="C16" s="35" t="s">
        <v>24</v>
      </c>
      <c r="D16" s="36" t="s">
        <v>71</v>
      </c>
      <c r="E16" s="36">
        <v>55</v>
      </c>
      <c r="F16" s="34" t="s">
        <v>18</v>
      </c>
      <c r="G16" s="37">
        <v>16</v>
      </c>
      <c r="H16" s="37">
        <f t="shared" si="0"/>
        <v>880</v>
      </c>
      <c r="I16" s="38">
        <v>0.13</v>
      </c>
      <c r="J16" s="39"/>
      <c r="K16" s="37">
        <v>16</v>
      </c>
      <c r="L16" s="37">
        <f t="shared" si="1"/>
        <v>880</v>
      </c>
      <c r="M16" s="37">
        <f t="shared" si="2"/>
        <v>16</v>
      </c>
      <c r="N16" s="37">
        <f t="shared" si="3"/>
        <v>880</v>
      </c>
      <c r="O16" s="40" t="s">
        <v>19</v>
      </c>
      <c r="P16" s="41"/>
      <c r="R16" s="15"/>
    </row>
    <row r="17" spans="1:18" s="6" customFormat="1" ht="56.4" customHeight="1" x14ac:dyDescent="0.25">
      <c r="A17" s="7">
        <v>14</v>
      </c>
      <c r="B17" s="8"/>
      <c r="C17" s="8" t="s">
        <v>25</v>
      </c>
      <c r="D17" s="9" t="s">
        <v>72</v>
      </c>
      <c r="E17" s="9">
        <v>6200</v>
      </c>
      <c r="F17" s="7" t="s">
        <v>18</v>
      </c>
      <c r="G17" s="20">
        <v>0.44186999999999999</v>
      </c>
      <c r="H17" s="10">
        <f t="shared" si="0"/>
        <v>2739.5940000000001</v>
      </c>
      <c r="I17" s="11">
        <v>0.13</v>
      </c>
      <c r="J17" s="12"/>
      <c r="K17" s="10">
        <v>0.4</v>
      </c>
      <c r="L17" s="10">
        <f t="shared" si="1"/>
        <v>2480</v>
      </c>
      <c r="M17" s="10">
        <f t="shared" si="2"/>
        <v>0.4</v>
      </c>
      <c r="N17" s="10">
        <f t="shared" si="3"/>
        <v>2480</v>
      </c>
      <c r="O17" s="13" t="s">
        <v>19</v>
      </c>
      <c r="P17" s="14"/>
      <c r="R17" s="15"/>
    </row>
    <row r="18" spans="1:18" s="6" customFormat="1" ht="56.4" customHeight="1" x14ac:dyDescent="0.25">
      <c r="A18" s="7">
        <v>15</v>
      </c>
      <c r="B18" s="8"/>
      <c r="C18" s="8" t="s">
        <v>26</v>
      </c>
      <c r="D18" s="9" t="s">
        <v>73</v>
      </c>
      <c r="E18" s="9">
        <v>293</v>
      </c>
      <c r="F18" s="7" t="s">
        <v>18</v>
      </c>
      <c r="G18" s="21">
        <v>3.4642400000000002</v>
      </c>
      <c r="H18" s="10">
        <f t="shared" si="0"/>
        <v>1015.02232</v>
      </c>
      <c r="I18" s="11">
        <v>0.13</v>
      </c>
      <c r="J18" s="12"/>
      <c r="K18" s="10">
        <v>3</v>
      </c>
      <c r="L18" s="10">
        <f t="shared" si="1"/>
        <v>879</v>
      </c>
      <c r="M18" s="10">
        <f t="shared" si="2"/>
        <v>3</v>
      </c>
      <c r="N18" s="10">
        <f t="shared" si="3"/>
        <v>879</v>
      </c>
      <c r="O18" s="13" t="s">
        <v>19</v>
      </c>
      <c r="P18" s="14"/>
      <c r="R18" s="15"/>
    </row>
    <row r="19" spans="1:18" s="6" customFormat="1" ht="56.4" customHeight="1" x14ac:dyDescent="0.25">
      <c r="A19" s="7">
        <v>16</v>
      </c>
      <c r="B19" s="8"/>
      <c r="C19" s="8" t="s">
        <v>26</v>
      </c>
      <c r="D19" s="9" t="s">
        <v>73</v>
      </c>
      <c r="E19" s="9">
        <v>371</v>
      </c>
      <c r="F19" s="7" t="s">
        <v>18</v>
      </c>
      <c r="G19" s="21">
        <v>3.4642400000000002</v>
      </c>
      <c r="H19" s="10">
        <f t="shared" si="0"/>
        <v>1285.2330400000001</v>
      </c>
      <c r="I19" s="11">
        <v>0.13</v>
      </c>
      <c r="J19" s="12"/>
      <c r="K19" s="10">
        <v>3</v>
      </c>
      <c r="L19" s="10">
        <f t="shared" si="1"/>
        <v>1113</v>
      </c>
      <c r="M19" s="10">
        <f t="shared" si="2"/>
        <v>3</v>
      </c>
      <c r="N19" s="10">
        <f t="shared" si="3"/>
        <v>1113</v>
      </c>
      <c r="O19" s="13" t="s">
        <v>19</v>
      </c>
      <c r="P19" s="14"/>
      <c r="R19" s="15"/>
    </row>
    <row r="20" spans="1:18" s="6" customFormat="1" ht="56.4" customHeight="1" x14ac:dyDescent="0.25">
      <c r="A20" s="7">
        <v>17</v>
      </c>
      <c r="B20" s="8"/>
      <c r="C20" s="8" t="s">
        <v>27</v>
      </c>
      <c r="D20" s="9" t="s">
        <v>74</v>
      </c>
      <c r="E20" s="9">
        <v>720</v>
      </c>
      <c r="F20" s="7" t="s">
        <v>18</v>
      </c>
      <c r="G20" s="10">
        <v>5.48977</v>
      </c>
      <c r="H20" s="10">
        <f t="shared" si="0"/>
        <v>3952.6343999999999</v>
      </c>
      <c r="I20" s="11">
        <v>0.13</v>
      </c>
      <c r="J20" s="12"/>
      <c r="K20" s="10">
        <v>5</v>
      </c>
      <c r="L20" s="10">
        <f t="shared" si="1"/>
        <v>3600</v>
      </c>
      <c r="M20" s="10">
        <f t="shared" si="2"/>
        <v>5</v>
      </c>
      <c r="N20" s="10">
        <f t="shared" si="3"/>
        <v>3600</v>
      </c>
      <c r="O20" s="13" t="s">
        <v>19</v>
      </c>
      <c r="P20" s="14"/>
      <c r="R20" s="15"/>
    </row>
    <row r="21" spans="1:18" s="6" customFormat="1" ht="56.4" customHeight="1" x14ac:dyDescent="0.25">
      <c r="A21" s="7">
        <v>18</v>
      </c>
      <c r="B21" s="8"/>
      <c r="C21" s="8" t="s">
        <v>28</v>
      </c>
      <c r="D21" s="9" t="s">
        <v>72</v>
      </c>
      <c r="E21" s="9">
        <v>6950</v>
      </c>
      <c r="F21" s="7" t="s">
        <v>18</v>
      </c>
      <c r="G21" s="20">
        <v>0.44186999999999999</v>
      </c>
      <c r="H21" s="10">
        <f t="shared" si="0"/>
        <v>3070.9964999999997</v>
      </c>
      <c r="I21" s="11">
        <v>0.13</v>
      </c>
      <c r="J21" s="12"/>
      <c r="K21" s="10">
        <v>0.4</v>
      </c>
      <c r="L21" s="10">
        <f t="shared" si="1"/>
        <v>2780</v>
      </c>
      <c r="M21" s="10">
        <f t="shared" si="2"/>
        <v>0.4</v>
      </c>
      <c r="N21" s="10">
        <f t="shared" si="3"/>
        <v>2780</v>
      </c>
      <c r="O21" s="13" t="s">
        <v>19</v>
      </c>
      <c r="P21" s="14"/>
      <c r="R21" s="15"/>
    </row>
    <row r="22" spans="1:18" s="6" customFormat="1" ht="56.4" customHeight="1" x14ac:dyDescent="0.25">
      <c r="A22" s="7">
        <v>19</v>
      </c>
      <c r="B22" s="8"/>
      <c r="C22" s="8" t="s">
        <v>29</v>
      </c>
      <c r="D22" s="9" t="s">
        <v>75</v>
      </c>
      <c r="E22" s="9">
        <v>1530</v>
      </c>
      <c r="F22" s="7" t="s">
        <v>18</v>
      </c>
      <c r="G22" s="23">
        <v>0.61074000000000006</v>
      </c>
      <c r="H22" s="10">
        <f t="shared" si="0"/>
        <v>934.43220000000008</v>
      </c>
      <c r="I22" s="11">
        <v>0.13</v>
      </c>
      <c r="J22" s="12"/>
      <c r="K22" s="10">
        <v>0.6</v>
      </c>
      <c r="L22" s="10">
        <f t="shared" si="1"/>
        <v>918</v>
      </c>
      <c r="M22" s="10">
        <f t="shared" si="2"/>
        <v>0.6</v>
      </c>
      <c r="N22" s="10">
        <f t="shared" si="3"/>
        <v>918</v>
      </c>
      <c r="O22" s="13" t="s">
        <v>19</v>
      </c>
      <c r="P22" s="14"/>
      <c r="R22" s="15"/>
    </row>
    <row r="23" spans="1:18" s="6" customFormat="1" ht="56.4" customHeight="1" x14ac:dyDescent="0.25">
      <c r="A23" s="7">
        <v>20</v>
      </c>
      <c r="B23" s="8"/>
      <c r="C23" s="8" t="s">
        <v>29</v>
      </c>
      <c r="D23" s="9" t="s">
        <v>75</v>
      </c>
      <c r="E23" s="9">
        <v>390</v>
      </c>
      <c r="F23" s="7" t="s">
        <v>18</v>
      </c>
      <c r="G23" s="23">
        <v>0.61074000000000006</v>
      </c>
      <c r="H23" s="10">
        <f t="shared" si="0"/>
        <v>238.18860000000004</v>
      </c>
      <c r="I23" s="11">
        <v>0.13</v>
      </c>
      <c r="J23" s="12"/>
      <c r="K23" s="10">
        <v>0.6</v>
      </c>
      <c r="L23" s="10">
        <f t="shared" si="1"/>
        <v>234</v>
      </c>
      <c r="M23" s="10">
        <f t="shared" si="2"/>
        <v>0.6</v>
      </c>
      <c r="N23" s="10">
        <f t="shared" si="3"/>
        <v>234</v>
      </c>
      <c r="O23" s="13" t="s">
        <v>19</v>
      </c>
      <c r="P23" s="14"/>
      <c r="R23" s="15"/>
    </row>
    <row r="24" spans="1:18" s="6" customFormat="1" ht="56.4" customHeight="1" x14ac:dyDescent="0.25">
      <c r="A24" s="7">
        <v>21</v>
      </c>
      <c r="B24" s="8"/>
      <c r="C24" s="8" t="s">
        <v>30</v>
      </c>
      <c r="D24" s="9" t="s">
        <v>76</v>
      </c>
      <c r="E24" s="9">
        <v>1360</v>
      </c>
      <c r="F24" s="7" t="s">
        <v>18</v>
      </c>
      <c r="G24" s="10">
        <v>0.49153000000000002</v>
      </c>
      <c r="H24" s="10">
        <f t="shared" si="0"/>
        <v>668.48080000000004</v>
      </c>
      <c r="I24" s="11">
        <v>0.13</v>
      </c>
      <c r="J24" s="12"/>
      <c r="K24" s="16">
        <v>0.45</v>
      </c>
      <c r="L24" s="10">
        <f t="shared" si="1"/>
        <v>612</v>
      </c>
      <c r="M24" s="10">
        <f t="shared" si="2"/>
        <v>0.45</v>
      </c>
      <c r="N24" s="10">
        <f t="shared" si="3"/>
        <v>612</v>
      </c>
      <c r="O24" s="13" t="s">
        <v>19</v>
      </c>
      <c r="P24" s="14"/>
      <c r="R24" s="15"/>
    </row>
    <row r="25" spans="1:18" s="6" customFormat="1" ht="56.4" customHeight="1" x14ac:dyDescent="0.25">
      <c r="A25" s="7">
        <v>22</v>
      </c>
      <c r="B25" s="8"/>
      <c r="C25" s="8" t="s">
        <v>31</v>
      </c>
      <c r="D25" s="9" t="s">
        <v>77</v>
      </c>
      <c r="E25" s="9">
        <v>120</v>
      </c>
      <c r="F25" s="7" t="s">
        <v>18</v>
      </c>
      <c r="G25" s="10">
        <v>3.4642400000000002</v>
      </c>
      <c r="H25" s="10">
        <f t="shared" si="0"/>
        <v>415.7088</v>
      </c>
      <c r="I25" s="11">
        <v>0.13</v>
      </c>
      <c r="J25" s="12"/>
      <c r="K25" s="10">
        <v>3</v>
      </c>
      <c r="L25" s="10">
        <f t="shared" si="1"/>
        <v>360</v>
      </c>
      <c r="M25" s="10">
        <f t="shared" si="2"/>
        <v>3</v>
      </c>
      <c r="N25" s="10">
        <f t="shared" si="3"/>
        <v>360</v>
      </c>
      <c r="O25" s="13" t="s">
        <v>19</v>
      </c>
      <c r="P25" s="14"/>
      <c r="R25" s="15"/>
    </row>
    <row r="26" spans="1:18" s="6" customFormat="1" ht="56.4" customHeight="1" x14ac:dyDescent="0.25">
      <c r="A26" s="7">
        <v>23</v>
      </c>
      <c r="B26" s="8"/>
      <c r="C26" s="8" t="s">
        <v>32</v>
      </c>
      <c r="D26" s="22" t="s">
        <v>63</v>
      </c>
      <c r="E26" s="9">
        <v>120</v>
      </c>
      <c r="F26" s="7" t="s">
        <v>18</v>
      </c>
      <c r="G26" s="19">
        <v>5.6088500000000003</v>
      </c>
      <c r="H26" s="10">
        <f t="shared" si="0"/>
        <v>673.06200000000001</v>
      </c>
      <c r="I26" s="11">
        <v>0.13</v>
      </c>
      <c r="J26" s="12"/>
      <c r="K26" s="10">
        <v>5</v>
      </c>
      <c r="L26" s="10">
        <f t="shared" si="1"/>
        <v>600</v>
      </c>
      <c r="M26" s="10">
        <f t="shared" si="2"/>
        <v>5</v>
      </c>
      <c r="N26" s="10">
        <f t="shared" si="3"/>
        <v>600</v>
      </c>
      <c r="O26" s="13" t="s">
        <v>19</v>
      </c>
      <c r="P26" s="14"/>
      <c r="R26" s="15"/>
    </row>
    <row r="27" spans="1:18" s="6" customFormat="1" ht="56.4" customHeight="1" x14ac:dyDescent="0.25">
      <c r="A27" s="7">
        <v>24</v>
      </c>
      <c r="B27" s="8"/>
      <c r="C27" s="8" t="s">
        <v>33</v>
      </c>
      <c r="D27" s="9" t="s">
        <v>78</v>
      </c>
      <c r="E27" s="9">
        <v>227</v>
      </c>
      <c r="F27" s="7" t="s">
        <v>18</v>
      </c>
      <c r="G27" s="10">
        <v>0.94224000000000008</v>
      </c>
      <c r="H27" s="10">
        <f t="shared" si="0"/>
        <v>213.88848000000002</v>
      </c>
      <c r="I27" s="11">
        <v>0.13</v>
      </c>
      <c r="J27" s="12"/>
      <c r="K27" s="10">
        <v>0.9</v>
      </c>
      <c r="L27" s="10">
        <f t="shared" si="1"/>
        <v>204.3</v>
      </c>
      <c r="M27" s="10">
        <f t="shared" si="2"/>
        <v>0.9</v>
      </c>
      <c r="N27" s="10">
        <f t="shared" si="3"/>
        <v>204.3</v>
      </c>
      <c r="O27" s="13" t="s">
        <v>19</v>
      </c>
      <c r="P27" s="14"/>
      <c r="R27" s="15"/>
    </row>
    <row r="28" spans="1:18" s="6" customFormat="1" ht="56.4" customHeight="1" x14ac:dyDescent="0.25">
      <c r="A28" s="7">
        <v>25</v>
      </c>
      <c r="B28" s="8"/>
      <c r="C28" s="8" t="s">
        <v>34</v>
      </c>
      <c r="D28" s="9" t="s">
        <v>79</v>
      </c>
      <c r="E28" s="9">
        <v>550</v>
      </c>
      <c r="F28" s="7" t="s">
        <v>18</v>
      </c>
      <c r="G28" s="10">
        <v>5.8372599999999997</v>
      </c>
      <c r="H28" s="10">
        <f t="shared" si="0"/>
        <v>3210.4929999999999</v>
      </c>
      <c r="I28" s="11">
        <v>0.13</v>
      </c>
      <c r="J28" s="12"/>
      <c r="K28" s="10">
        <v>5.8</v>
      </c>
      <c r="L28" s="10">
        <f t="shared" si="1"/>
        <v>3190</v>
      </c>
      <c r="M28" s="10">
        <f t="shared" si="2"/>
        <v>5.8</v>
      </c>
      <c r="N28" s="10">
        <f t="shared" si="3"/>
        <v>3190</v>
      </c>
      <c r="O28" s="13" t="s">
        <v>19</v>
      </c>
      <c r="P28" s="14"/>
      <c r="R28" s="15"/>
    </row>
    <row r="29" spans="1:18" s="6" customFormat="1" ht="56.4" customHeight="1" x14ac:dyDescent="0.25">
      <c r="A29" s="7">
        <v>26</v>
      </c>
      <c r="B29" s="8"/>
      <c r="C29" s="8" t="s">
        <v>35</v>
      </c>
      <c r="D29" s="9" t="s">
        <v>80</v>
      </c>
      <c r="E29" s="9">
        <v>2200</v>
      </c>
      <c r="F29" s="7" t="s">
        <v>18</v>
      </c>
      <c r="G29" s="10">
        <v>0.45188000000000006</v>
      </c>
      <c r="H29" s="10">
        <f t="shared" si="0"/>
        <v>994.13600000000008</v>
      </c>
      <c r="I29" s="11">
        <v>0.13</v>
      </c>
      <c r="J29" s="12"/>
      <c r="K29" s="10">
        <v>0.4</v>
      </c>
      <c r="L29" s="10">
        <f t="shared" si="1"/>
        <v>880</v>
      </c>
      <c r="M29" s="10">
        <f t="shared" si="2"/>
        <v>0.4</v>
      </c>
      <c r="N29" s="10">
        <f t="shared" si="3"/>
        <v>880</v>
      </c>
      <c r="O29" s="13" t="s">
        <v>19</v>
      </c>
      <c r="P29" s="14"/>
      <c r="R29" s="15"/>
    </row>
    <row r="30" spans="1:18" s="6" customFormat="1" ht="56.4" customHeight="1" x14ac:dyDescent="0.25">
      <c r="A30" s="7">
        <v>27</v>
      </c>
      <c r="B30" s="8"/>
      <c r="C30" s="8" t="s">
        <v>36</v>
      </c>
      <c r="D30" s="9" t="s">
        <v>81</v>
      </c>
      <c r="E30" s="9">
        <v>18</v>
      </c>
      <c r="F30" s="7" t="s">
        <v>18</v>
      </c>
      <c r="G30" s="10">
        <v>7.1372599999999995</v>
      </c>
      <c r="H30" s="10">
        <f t="shared" si="0"/>
        <v>128.47067999999999</v>
      </c>
      <c r="I30" s="11">
        <v>0.13</v>
      </c>
      <c r="J30" s="12"/>
      <c r="K30" s="10">
        <v>7</v>
      </c>
      <c r="L30" s="10">
        <f t="shared" si="1"/>
        <v>126</v>
      </c>
      <c r="M30" s="10">
        <f t="shared" si="2"/>
        <v>7</v>
      </c>
      <c r="N30" s="10">
        <f t="shared" si="3"/>
        <v>126</v>
      </c>
      <c r="O30" s="13" t="s">
        <v>19</v>
      </c>
      <c r="P30" s="14"/>
      <c r="R30" s="15"/>
    </row>
    <row r="31" spans="1:18" s="6" customFormat="1" ht="56.4" customHeight="1" x14ac:dyDescent="0.25">
      <c r="A31" s="7">
        <v>28</v>
      </c>
      <c r="B31" s="8"/>
      <c r="C31" s="8" t="s">
        <v>37</v>
      </c>
      <c r="D31" s="9" t="s">
        <v>82</v>
      </c>
      <c r="E31" s="9">
        <v>1013</v>
      </c>
      <c r="F31" s="7" t="s">
        <v>18</v>
      </c>
      <c r="G31" s="24">
        <v>5.8372599999999997</v>
      </c>
      <c r="H31" s="10">
        <f t="shared" si="0"/>
        <v>5913.1443799999997</v>
      </c>
      <c r="I31" s="11">
        <v>0.13</v>
      </c>
      <c r="J31" s="12"/>
      <c r="K31" s="10">
        <v>5</v>
      </c>
      <c r="L31" s="10">
        <f>E31*K31</f>
        <v>5065</v>
      </c>
      <c r="M31" s="10">
        <f t="shared" si="2"/>
        <v>5</v>
      </c>
      <c r="N31" s="10">
        <f t="shared" si="3"/>
        <v>5065</v>
      </c>
      <c r="O31" s="13" t="s">
        <v>19</v>
      </c>
      <c r="P31" s="14"/>
      <c r="R31" s="15"/>
    </row>
    <row r="32" spans="1:18" s="6" customFormat="1" ht="56.4" customHeight="1" x14ac:dyDescent="0.25">
      <c r="A32" s="7">
        <v>29</v>
      </c>
      <c r="B32" s="8"/>
      <c r="C32" s="8" t="s">
        <v>38</v>
      </c>
      <c r="D32" s="9" t="s">
        <v>66</v>
      </c>
      <c r="E32" s="9">
        <v>210</v>
      </c>
      <c r="F32" s="7" t="s">
        <v>18</v>
      </c>
      <c r="G32" s="10">
        <v>1.4159599999999999</v>
      </c>
      <c r="H32" s="10">
        <f t="shared" si="0"/>
        <v>297.35159999999996</v>
      </c>
      <c r="I32" s="11">
        <v>0.13</v>
      </c>
      <c r="J32" s="12"/>
      <c r="K32" s="16">
        <v>1.4</v>
      </c>
      <c r="L32" s="10">
        <f t="shared" si="1"/>
        <v>294</v>
      </c>
      <c r="M32" s="10">
        <f t="shared" si="2"/>
        <v>1.4</v>
      </c>
      <c r="N32" s="10">
        <f t="shared" si="3"/>
        <v>294</v>
      </c>
      <c r="O32" s="13" t="s">
        <v>19</v>
      </c>
      <c r="P32" s="14"/>
      <c r="R32" s="15"/>
    </row>
    <row r="33" spans="1:18" s="6" customFormat="1" ht="56.4" customHeight="1" x14ac:dyDescent="0.25">
      <c r="A33" s="7">
        <v>30</v>
      </c>
      <c r="B33" s="8"/>
      <c r="C33" s="8" t="s">
        <v>39</v>
      </c>
      <c r="D33" s="9" t="s">
        <v>83</v>
      </c>
      <c r="E33" s="9">
        <v>1250</v>
      </c>
      <c r="F33" s="7" t="s">
        <v>18</v>
      </c>
      <c r="G33" s="10">
        <v>0.61074000000000006</v>
      </c>
      <c r="H33" s="10">
        <f t="shared" si="0"/>
        <v>763.42500000000007</v>
      </c>
      <c r="I33" s="11">
        <v>0.13</v>
      </c>
      <c r="J33" s="12"/>
      <c r="K33" s="10">
        <v>0.6</v>
      </c>
      <c r="L33" s="10">
        <f t="shared" si="1"/>
        <v>750</v>
      </c>
      <c r="M33" s="10">
        <f t="shared" si="2"/>
        <v>0.6</v>
      </c>
      <c r="N33" s="10">
        <f t="shared" si="3"/>
        <v>750</v>
      </c>
      <c r="O33" s="13" t="s">
        <v>19</v>
      </c>
      <c r="P33" s="14"/>
      <c r="R33" s="15"/>
    </row>
    <row r="34" spans="1:18" s="6" customFormat="1" ht="56.4" customHeight="1" x14ac:dyDescent="0.25">
      <c r="A34" s="7">
        <v>31</v>
      </c>
      <c r="B34" s="8"/>
      <c r="C34" s="8" t="s">
        <v>40</v>
      </c>
      <c r="D34" s="9" t="s">
        <v>84</v>
      </c>
      <c r="E34" s="9">
        <v>16</v>
      </c>
      <c r="F34" s="7" t="s">
        <v>18</v>
      </c>
      <c r="G34" s="10">
        <v>7.1372599999999995</v>
      </c>
      <c r="H34" s="10">
        <f t="shared" si="0"/>
        <v>114.19615999999999</v>
      </c>
      <c r="I34" s="11">
        <v>0.13</v>
      </c>
      <c r="J34" s="12"/>
      <c r="K34" s="10">
        <v>7</v>
      </c>
      <c r="L34" s="10">
        <f t="shared" si="1"/>
        <v>112</v>
      </c>
      <c r="M34" s="10">
        <f t="shared" si="2"/>
        <v>7</v>
      </c>
      <c r="N34" s="10">
        <f t="shared" si="3"/>
        <v>112</v>
      </c>
      <c r="O34" s="13" t="s">
        <v>19</v>
      </c>
      <c r="P34" s="14"/>
      <c r="R34" s="15"/>
    </row>
    <row r="35" spans="1:18" s="6" customFormat="1" ht="56.4" customHeight="1" x14ac:dyDescent="0.25">
      <c r="A35" s="7">
        <v>32</v>
      </c>
      <c r="B35" s="8"/>
      <c r="C35" s="8" t="s">
        <v>41</v>
      </c>
      <c r="D35" s="9" t="s">
        <v>85</v>
      </c>
      <c r="E35" s="9">
        <v>330</v>
      </c>
      <c r="F35" s="7" t="s">
        <v>18</v>
      </c>
      <c r="G35" s="10">
        <v>14.168699999999999</v>
      </c>
      <c r="H35" s="10">
        <f t="shared" si="0"/>
        <v>4675.6709999999994</v>
      </c>
      <c r="I35" s="11">
        <v>0.13</v>
      </c>
      <c r="J35" s="12"/>
      <c r="K35" s="10">
        <v>14</v>
      </c>
      <c r="L35" s="10">
        <f>E35*K35</f>
        <v>4620</v>
      </c>
      <c r="M35" s="10">
        <f t="shared" si="2"/>
        <v>14</v>
      </c>
      <c r="N35" s="10">
        <f t="shared" si="3"/>
        <v>4620</v>
      </c>
      <c r="O35" s="13" t="s">
        <v>19</v>
      </c>
      <c r="P35" s="14"/>
      <c r="R35" s="15"/>
    </row>
    <row r="36" spans="1:18" s="6" customFormat="1" ht="56.4" customHeight="1" x14ac:dyDescent="0.25">
      <c r="A36" s="7">
        <v>33</v>
      </c>
      <c r="B36" s="8"/>
      <c r="C36" s="8" t="s">
        <v>42</v>
      </c>
      <c r="D36" s="9" t="s">
        <v>82</v>
      </c>
      <c r="E36" s="9">
        <v>150</v>
      </c>
      <c r="F36" s="7" t="s">
        <v>18</v>
      </c>
      <c r="G36" s="24">
        <v>5.8370000000000006</v>
      </c>
      <c r="H36" s="10">
        <f t="shared" si="0"/>
        <v>875.55000000000007</v>
      </c>
      <c r="I36" s="11">
        <v>0.13</v>
      </c>
      <c r="J36" s="12"/>
      <c r="K36" s="10">
        <v>5</v>
      </c>
      <c r="L36" s="10">
        <f t="shared" si="1"/>
        <v>750</v>
      </c>
      <c r="M36" s="10">
        <f t="shared" si="2"/>
        <v>5</v>
      </c>
      <c r="N36" s="10">
        <f t="shared" si="3"/>
        <v>750</v>
      </c>
      <c r="O36" s="13" t="s">
        <v>19</v>
      </c>
      <c r="P36" s="14"/>
      <c r="R36" s="15"/>
    </row>
    <row r="37" spans="1:18" s="6" customFormat="1" ht="56.4" customHeight="1" x14ac:dyDescent="0.25">
      <c r="A37" s="7">
        <v>34</v>
      </c>
      <c r="B37" s="8"/>
      <c r="C37" s="8" t="s">
        <v>43</v>
      </c>
      <c r="D37" s="9" t="s">
        <v>86</v>
      </c>
      <c r="E37" s="9">
        <v>236</v>
      </c>
      <c r="F37" s="7" t="s">
        <v>18</v>
      </c>
      <c r="G37" s="10">
        <v>14.168699999999999</v>
      </c>
      <c r="H37" s="10">
        <f t="shared" si="0"/>
        <v>3343.8132000000001</v>
      </c>
      <c r="I37" s="11">
        <v>0.13</v>
      </c>
      <c r="J37" s="12"/>
      <c r="K37" s="10">
        <v>14</v>
      </c>
      <c r="L37" s="10">
        <f t="shared" si="1"/>
        <v>3304</v>
      </c>
      <c r="M37" s="10">
        <f t="shared" si="2"/>
        <v>14</v>
      </c>
      <c r="N37" s="10">
        <f t="shared" si="3"/>
        <v>3304</v>
      </c>
      <c r="O37" s="13" t="s">
        <v>19</v>
      </c>
      <c r="P37" s="14"/>
      <c r="R37" s="15"/>
    </row>
    <row r="38" spans="1:18" s="6" customFormat="1" ht="56.4" customHeight="1" x14ac:dyDescent="0.25">
      <c r="A38" s="7">
        <v>35</v>
      </c>
      <c r="B38" s="8"/>
      <c r="C38" s="8" t="s">
        <v>44</v>
      </c>
      <c r="D38" s="9" t="s">
        <v>65</v>
      </c>
      <c r="E38" s="9">
        <v>1452</v>
      </c>
      <c r="F38" s="7" t="s">
        <v>18</v>
      </c>
      <c r="G38" s="16">
        <v>1.4159599999999999</v>
      </c>
      <c r="H38" s="10">
        <f t="shared" si="0"/>
        <v>2055.9739199999999</v>
      </c>
      <c r="I38" s="11">
        <v>0.13</v>
      </c>
      <c r="J38" s="12"/>
      <c r="K38" s="10">
        <v>1</v>
      </c>
      <c r="L38" s="10">
        <f t="shared" si="1"/>
        <v>1452</v>
      </c>
      <c r="M38" s="10">
        <f t="shared" si="2"/>
        <v>1</v>
      </c>
      <c r="N38" s="10">
        <f t="shared" si="3"/>
        <v>1452</v>
      </c>
      <c r="O38" s="13" t="s">
        <v>19</v>
      </c>
      <c r="P38" s="14"/>
      <c r="R38" s="15"/>
    </row>
    <row r="39" spans="1:18" s="42" customFormat="1" ht="56.4" customHeight="1" x14ac:dyDescent="0.25">
      <c r="A39" s="34">
        <v>36</v>
      </c>
      <c r="B39" s="35"/>
      <c r="C39" s="35" t="s">
        <v>45</v>
      </c>
      <c r="D39" s="36"/>
      <c r="E39" s="36">
        <v>245</v>
      </c>
      <c r="F39" s="34" t="s">
        <v>18</v>
      </c>
      <c r="G39" s="37">
        <v>0.67027999999999999</v>
      </c>
      <c r="H39" s="37">
        <f t="shared" si="0"/>
        <v>164.21860000000001</v>
      </c>
      <c r="I39" s="38">
        <v>0.13</v>
      </c>
      <c r="J39" s="39"/>
      <c r="K39" s="37">
        <v>0.6</v>
      </c>
      <c r="L39" s="37">
        <f t="shared" si="1"/>
        <v>147</v>
      </c>
      <c r="M39" s="37">
        <f t="shared" si="2"/>
        <v>0.6</v>
      </c>
      <c r="N39" s="37">
        <f t="shared" si="3"/>
        <v>147</v>
      </c>
      <c r="O39" s="40" t="s">
        <v>19</v>
      </c>
      <c r="P39" s="41"/>
      <c r="R39" s="15"/>
    </row>
    <row r="40" spans="1:18" s="42" customFormat="1" ht="56.4" customHeight="1" x14ac:dyDescent="0.25">
      <c r="A40" s="34">
        <v>37</v>
      </c>
      <c r="B40" s="35"/>
      <c r="C40" s="35" t="s">
        <v>46</v>
      </c>
      <c r="D40" s="36"/>
      <c r="E40" s="36">
        <v>1185</v>
      </c>
      <c r="F40" s="34" t="s">
        <v>18</v>
      </c>
      <c r="G40" s="37">
        <v>0.67027999999999999</v>
      </c>
      <c r="H40" s="37">
        <f t="shared" si="0"/>
        <v>794.28179999999998</v>
      </c>
      <c r="I40" s="38">
        <v>0.13</v>
      </c>
      <c r="J40" s="39"/>
      <c r="K40" s="37">
        <v>0.6</v>
      </c>
      <c r="L40" s="37">
        <f t="shared" si="1"/>
        <v>711</v>
      </c>
      <c r="M40" s="37">
        <f t="shared" si="2"/>
        <v>0.6</v>
      </c>
      <c r="N40" s="37">
        <f t="shared" si="3"/>
        <v>711</v>
      </c>
      <c r="O40" s="40" t="s">
        <v>19</v>
      </c>
      <c r="P40" s="41"/>
      <c r="R40" s="15"/>
    </row>
    <row r="41" spans="1:18" s="6" customFormat="1" ht="56.4" customHeight="1" x14ac:dyDescent="0.25">
      <c r="A41" s="7"/>
      <c r="B41" s="8"/>
      <c r="C41" s="8"/>
      <c r="D41" s="9"/>
      <c r="E41" s="9"/>
      <c r="F41" s="7"/>
      <c r="G41" s="10"/>
      <c r="H41" s="10">
        <f>SUM(H4:H40)</f>
        <v>75229.504379999998</v>
      </c>
      <c r="I41" s="11"/>
      <c r="J41" s="12"/>
      <c r="K41" s="10"/>
      <c r="L41" s="10">
        <f>SUM(L4:L40)</f>
        <v>70000</v>
      </c>
      <c r="M41" s="10"/>
      <c r="N41" s="10"/>
      <c r="O41" s="13"/>
      <c r="P41" s="25"/>
      <c r="R41" s="15"/>
    </row>
    <row r="42" spans="1:18" s="2" customFormat="1" ht="27.75" customHeight="1" x14ac:dyDescent="0.25">
      <c r="A42" s="28" t="s">
        <v>47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8" s="2" customFormat="1" ht="42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8" s="2" customFormat="1" ht="93" customHeight="1" x14ac:dyDescent="0.25">
      <c r="A44" s="29" t="s">
        <v>48</v>
      </c>
      <c r="B44" s="30"/>
      <c r="C44" s="31" t="s">
        <v>49</v>
      </c>
      <c r="D44" s="31"/>
      <c r="E44" s="31"/>
      <c r="F44" s="31"/>
      <c r="G44" s="32" t="s">
        <v>50</v>
      </c>
      <c r="H44" s="33"/>
      <c r="I44" s="33"/>
      <c r="J44" s="33"/>
      <c r="K44" s="32" t="s">
        <v>51</v>
      </c>
      <c r="L44" s="33"/>
      <c r="M44" s="33"/>
      <c r="N44" s="17"/>
      <c r="O44" s="28" t="s">
        <v>52</v>
      </c>
      <c r="P44" s="28"/>
    </row>
    <row r="45" spans="1:18" s="2" customFormat="1" ht="27.75" customHeight="1" x14ac:dyDescent="0.25"/>
    <row r="46" spans="1:18" s="2" customFormat="1" ht="27.75" customHeight="1" x14ac:dyDescent="0.25"/>
    <row r="47" spans="1:18" s="2" customFormat="1" ht="27.75" customHeight="1" x14ac:dyDescent="0.25"/>
    <row r="48" spans="1:18" s="2" customFormat="1" ht="27.75" customHeight="1" x14ac:dyDescent="0.25"/>
    <row r="49" s="2" customFormat="1" ht="27.75" customHeight="1" x14ac:dyDescent="0.25"/>
    <row r="50" s="2" customFormat="1" ht="27.75" customHeight="1" x14ac:dyDescent="0.25"/>
    <row r="51" s="2" customFormat="1" ht="27.75" customHeight="1" x14ac:dyDescent="0.25"/>
    <row r="52" s="2" customFormat="1" ht="27.75" customHeight="1" x14ac:dyDescent="0.25"/>
    <row r="53" s="2" customFormat="1" ht="27.75" customHeight="1" x14ac:dyDescent="0.25"/>
    <row r="54" s="2" customFormat="1" ht="27.75" customHeight="1" x14ac:dyDescent="0.25"/>
    <row r="55" s="2" customFormat="1" ht="27.75" customHeight="1" x14ac:dyDescent="0.25"/>
    <row r="56" s="2" customFormat="1" ht="27.75" customHeight="1" x14ac:dyDescent="0.25"/>
    <row r="57" s="2" customFormat="1" ht="27.75" customHeight="1" x14ac:dyDescent="0.25"/>
    <row r="58" s="2" customFormat="1" ht="27.75" customHeight="1" x14ac:dyDescent="0.25"/>
    <row r="59" s="2" customFormat="1" ht="27.75" customHeight="1" x14ac:dyDescent="0.25"/>
    <row r="60" s="2" customFormat="1" ht="27.75" customHeight="1" x14ac:dyDescent="0.25"/>
    <row r="61" s="2" customFormat="1" ht="27.75" customHeight="1" x14ac:dyDescent="0.25"/>
    <row r="62" s="2" customFormat="1" ht="27.75" customHeight="1" x14ac:dyDescent="0.25"/>
    <row r="63" s="2" customFormat="1" ht="27.75" customHeight="1" x14ac:dyDescent="0.25"/>
    <row r="64" s="2" customFormat="1" ht="27.75" customHeight="1" x14ac:dyDescent="0.25"/>
    <row r="65" s="2" customFormat="1" ht="27.75" customHeight="1" x14ac:dyDescent="0.25"/>
    <row r="66" s="2" customFormat="1" ht="27.75" customHeight="1" x14ac:dyDescent="0.25"/>
    <row r="67" s="2" customFormat="1" ht="27.75" customHeight="1" x14ac:dyDescent="0.25"/>
    <row r="68" s="2" customFormat="1" ht="27.75" customHeight="1" x14ac:dyDescent="0.25"/>
    <row r="69" s="2" customFormat="1" ht="27.75" customHeight="1" x14ac:dyDescent="0.25"/>
    <row r="70" s="2" customFormat="1" ht="27.75" customHeight="1" x14ac:dyDescent="0.25"/>
    <row r="71" s="2" customFormat="1" ht="27.75" customHeight="1" x14ac:dyDescent="0.25"/>
    <row r="72" s="2" customFormat="1" ht="27.75" customHeight="1" x14ac:dyDescent="0.25"/>
    <row r="73" s="2" customFormat="1" ht="27.75" customHeight="1" x14ac:dyDescent="0.25"/>
    <row r="74" s="2" customFormat="1" ht="27.75" customHeight="1" x14ac:dyDescent="0.25"/>
    <row r="75" s="2" customFormat="1" ht="27.75" customHeight="1" x14ac:dyDescent="0.25"/>
    <row r="76" s="2" customFormat="1" ht="27.75" customHeight="1" x14ac:dyDescent="0.25"/>
    <row r="77" s="2" customFormat="1" ht="27.75" customHeight="1" x14ac:dyDescent="0.25"/>
    <row r="78" s="2" customFormat="1" ht="27.75" customHeight="1" x14ac:dyDescent="0.25"/>
    <row r="79" s="2" customFormat="1" ht="27.75" customHeight="1" x14ac:dyDescent="0.25"/>
    <row r="80" s="2" customFormat="1" ht="27.75" customHeight="1" x14ac:dyDescent="0.25"/>
    <row r="81" s="2" customFormat="1" ht="27.75" customHeight="1" x14ac:dyDescent="0.25"/>
    <row r="82" s="2" customFormat="1" ht="27.75" customHeight="1" x14ac:dyDescent="0.25"/>
    <row r="83" s="2" customFormat="1" ht="27.75" customHeight="1" x14ac:dyDescent="0.25"/>
    <row r="84" s="2" customFormat="1" ht="27.75" customHeight="1" x14ac:dyDescent="0.25"/>
    <row r="85" s="2" customFormat="1" ht="27.75" customHeight="1" x14ac:dyDescent="0.25"/>
    <row r="86" s="2" customFormat="1" ht="27.75" customHeight="1" x14ac:dyDescent="0.25"/>
    <row r="87" s="2" customFormat="1" ht="27.75" customHeight="1" x14ac:dyDescent="0.25"/>
    <row r="88" s="2" customFormat="1" ht="27.75" customHeight="1" x14ac:dyDescent="0.25"/>
    <row r="89" s="2" customFormat="1" ht="27.75" customHeight="1" x14ac:dyDescent="0.25"/>
    <row r="90" s="2" customFormat="1" ht="27.75" customHeight="1" x14ac:dyDescent="0.25"/>
    <row r="91" s="2" customFormat="1" ht="27.75" customHeight="1" x14ac:dyDescent="0.25"/>
    <row r="92" s="2" customFormat="1" ht="27.75" customHeight="1" x14ac:dyDescent="0.25"/>
    <row r="93" s="2" customFormat="1" ht="27.75" customHeight="1" x14ac:dyDescent="0.25"/>
    <row r="94" s="2" customFormat="1" ht="27.75" customHeight="1" x14ac:dyDescent="0.25"/>
    <row r="95" s="2" customFormat="1" ht="27.75" customHeight="1" x14ac:dyDescent="0.25"/>
    <row r="96" s="2" customFormat="1" ht="27.75" customHeight="1" x14ac:dyDescent="0.25"/>
    <row r="97" s="2" customFormat="1" ht="27.75" customHeight="1" x14ac:dyDescent="0.25"/>
    <row r="98" s="2" customFormat="1" ht="27.75" customHeight="1" x14ac:dyDescent="0.25"/>
    <row r="99" s="2" customFormat="1" ht="27.75" customHeight="1" x14ac:dyDescent="0.25"/>
    <row r="100" s="2" customFormat="1" ht="27.75" customHeight="1" x14ac:dyDescent="0.25"/>
    <row r="101" s="2" customFormat="1" ht="27.75" customHeight="1" x14ac:dyDescent="0.25"/>
    <row r="102" s="2" customFormat="1" ht="27.75" customHeight="1" x14ac:dyDescent="0.25"/>
    <row r="103" s="2" customFormat="1" ht="27.75" customHeight="1" x14ac:dyDescent="0.25"/>
    <row r="104" s="2" customFormat="1" ht="27.75" customHeight="1" x14ac:dyDescent="0.25"/>
    <row r="105" s="2" customFormat="1" ht="27.75" customHeight="1" x14ac:dyDescent="0.25"/>
    <row r="106" s="2" customFormat="1" ht="27.75" customHeight="1" x14ac:dyDescent="0.25"/>
    <row r="107" s="2" customFormat="1" ht="27.75" customHeight="1" x14ac:dyDescent="0.25"/>
    <row r="108" s="2" customFormat="1" ht="27.75" customHeight="1" x14ac:dyDescent="0.25"/>
    <row r="109" s="2" customFormat="1" ht="27.75" customHeight="1" x14ac:dyDescent="0.25"/>
    <row r="110" s="2" customFormat="1" ht="27.75" customHeight="1" x14ac:dyDescent="0.25"/>
    <row r="111" s="2" customFormat="1" ht="27.75" customHeight="1" x14ac:dyDescent="0.25"/>
    <row r="112" s="2" customFormat="1" ht="27.75" customHeight="1" x14ac:dyDescent="0.25"/>
    <row r="113" s="2" customFormat="1" ht="27.75" customHeight="1" x14ac:dyDescent="0.25"/>
    <row r="114" s="2" customFormat="1" ht="27.75" customHeight="1" x14ac:dyDescent="0.25"/>
    <row r="115" s="2" customFormat="1" ht="27.75" customHeight="1" x14ac:dyDescent="0.25"/>
    <row r="116" s="2" customFormat="1" ht="27.75" customHeight="1" x14ac:dyDescent="0.25"/>
    <row r="117" s="2" customFormat="1" ht="27.75" customHeight="1" x14ac:dyDescent="0.25"/>
    <row r="118" s="2" customFormat="1" ht="27.75" customHeight="1" x14ac:dyDescent="0.25"/>
    <row r="119" s="2" customFormat="1" ht="27.75" customHeight="1" x14ac:dyDescent="0.25"/>
    <row r="120" s="2" customFormat="1" ht="27.75" customHeight="1" x14ac:dyDescent="0.25"/>
    <row r="121" s="2" customFormat="1" ht="27.75" customHeight="1" x14ac:dyDescent="0.25"/>
    <row r="122" s="2" customFormat="1" ht="27.75" customHeight="1" x14ac:dyDescent="0.25"/>
    <row r="123" s="2" customFormat="1" ht="27.75" customHeight="1" x14ac:dyDescent="0.25"/>
    <row r="124" s="2" customFormat="1" ht="27.75" customHeight="1" x14ac:dyDescent="0.25"/>
    <row r="125" s="2" customFormat="1" ht="27.75" customHeight="1" x14ac:dyDescent="0.25"/>
    <row r="126" s="2" customFormat="1" ht="27.75" customHeight="1" x14ac:dyDescent="0.25"/>
    <row r="127" s="2" customFormat="1" ht="27.75" customHeight="1" x14ac:dyDescent="0.25"/>
    <row r="128" s="2" customFormat="1" ht="27.75" customHeight="1" x14ac:dyDescent="0.25"/>
    <row r="129" s="2" customFormat="1" ht="27.75" customHeight="1" x14ac:dyDescent="0.25"/>
    <row r="130" s="2" customFormat="1" ht="27.75" customHeight="1" x14ac:dyDescent="0.25"/>
    <row r="131" s="2" customFormat="1" ht="27.75" customHeight="1" x14ac:dyDescent="0.25"/>
    <row r="132" s="2" customFormat="1" ht="27.75" customHeight="1" x14ac:dyDescent="0.25"/>
    <row r="133" s="2" customFormat="1" ht="27.75" customHeight="1" x14ac:dyDescent="0.25"/>
    <row r="134" s="2" customFormat="1" ht="27.75" customHeight="1" x14ac:dyDescent="0.25"/>
    <row r="135" s="2" customFormat="1" ht="27.75" customHeight="1" x14ac:dyDescent="0.25"/>
    <row r="136" s="2" customFormat="1" ht="27.75" customHeight="1" x14ac:dyDescent="0.25"/>
    <row r="137" s="2" customFormat="1" ht="27.75" customHeight="1" x14ac:dyDescent="0.25"/>
    <row r="138" s="2" customFormat="1" ht="27.75" customHeight="1" x14ac:dyDescent="0.25"/>
    <row r="139" s="2" customFormat="1" ht="27.75" customHeight="1" x14ac:dyDescent="0.25"/>
    <row r="140" s="2" customFormat="1" ht="27.75" customHeight="1" x14ac:dyDescent="0.25"/>
    <row r="141" s="2" customFormat="1" ht="27.75" customHeight="1" x14ac:dyDescent="0.25"/>
    <row r="142" s="2" customFormat="1" ht="27.75" customHeight="1" x14ac:dyDescent="0.25"/>
    <row r="143" s="2" customFormat="1" ht="27.75" customHeight="1" x14ac:dyDescent="0.25"/>
    <row r="144" s="2" customFormat="1" ht="27.75" customHeight="1" x14ac:dyDescent="0.25"/>
    <row r="145" s="2" customFormat="1" ht="27.75" customHeight="1" x14ac:dyDescent="0.25"/>
    <row r="146" s="2" customFormat="1" ht="27.75" customHeight="1" x14ac:dyDescent="0.25"/>
    <row r="147" s="2" customFormat="1" ht="27.75" customHeight="1" x14ac:dyDescent="0.25"/>
    <row r="148" s="2" customFormat="1" ht="27.75" customHeight="1" x14ac:dyDescent="0.25"/>
    <row r="149" s="2" customFormat="1" ht="27.75" customHeight="1" x14ac:dyDescent="0.25"/>
    <row r="150" s="2" customFormat="1" ht="27.75" customHeight="1" x14ac:dyDescent="0.25"/>
    <row r="151" s="2" customFormat="1" ht="27.75" customHeight="1" x14ac:dyDescent="0.25"/>
    <row r="152" s="2" customFormat="1" ht="27.75" customHeight="1" x14ac:dyDescent="0.25"/>
    <row r="153" s="2" customFormat="1" ht="27.75" customHeight="1" x14ac:dyDescent="0.25"/>
    <row r="154" s="2" customFormat="1" ht="27.75" customHeight="1" x14ac:dyDescent="0.25"/>
    <row r="155" s="2" customFormat="1" ht="27.75" customHeight="1" x14ac:dyDescent="0.25"/>
    <row r="156" s="2" customFormat="1" ht="27.75" customHeight="1" x14ac:dyDescent="0.25"/>
    <row r="157" s="2" customFormat="1" ht="27.75" customHeight="1" x14ac:dyDescent="0.25"/>
    <row r="158" s="2" customFormat="1" ht="27.75" customHeight="1" x14ac:dyDescent="0.25"/>
    <row r="159" s="2" customFormat="1" ht="27.75" customHeight="1" x14ac:dyDescent="0.25"/>
    <row r="160" s="2" customFormat="1" ht="27.75" customHeight="1" x14ac:dyDescent="0.25"/>
    <row r="161" s="2" customFormat="1" ht="27.75" customHeight="1" x14ac:dyDescent="0.25"/>
    <row r="162" s="2" customFormat="1" ht="27.75" customHeight="1" x14ac:dyDescent="0.25"/>
    <row r="163" s="2" customFormat="1" ht="27.75" customHeight="1" x14ac:dyDescent="0.25"/>
    <row r="164" s="2" customFormat="1" ht="27.75" customHeight="1" x14ac:dyDescent="0.25"/>
    <row r="165" s="2" customFormat="1" ht="27.75" customHeight="1" x14ac:dyDescent="0.25"/>
    <row r="166" s="2" customFormat="1" ht="27.75" customHeight="1" x14ac:dyDescent="0.25"/>
    <row r="167" s="2" customFormat="1" ht="27.75" customHeight="1" x14ac:dyDescent="0.25"/>
    <row r="168" s="2" customFormat="1" ht="27.75" customHeight="1" x14ac:dyDescent="0.25"/>
    <row r="169" s="2" customFormat="1" ht="27.75" customHeight="1" x14ac:dyDescent="0.25"/>
    <row r="170" s="2" customFormat="1" ht="27.75" customHeight="1" x14ac:dyDescent="0.25"/>
    <row r="171" s="2" customFormat="1" ht="27.75" customHeight="1" x14ac:dyDescent="0.25"/>
    <row r="172" s="2" customFormat="1" ht="27.75" customHeight="1" x14ac:dyDescent="0.25"/>
    <row r="173" s="2" customFormat="1" ht="27.75" customHeight="1" x14ac:dyDescent="0.25"/>
    <row r="174" s="2" customFormat="1" ht="27.75" customHeight="1" x14ac:dyDescent="0.25"/>
    <row r="175" s="2" customFormat="1" ht="27.75" customHeight="1" x14ac:dyDescent="0.25"/>
    <row r="176" s="2" customFormat="1" ht="27.75" customHeight="1" x14ac:dyDescent="0.25"/>
    <row r="177" s="2" customFormat="1" ht="27.75" customHeight="1" x14ac:dyDescent="0.25"/>
    <row r="178" s="2" customFormat="1" ht="27.75" customHeight="1" x14ac:dyDescent="0.25"/>
    <row r="179" s="2" customFormat="1" ht="27.75" customHeight="1" x14ac:dyDescent="0.25"/>
    <row r="180" s="2" customFormat="1" ht="27.75" customHeight="1" x14ac:dyDescent="0.25"/>
    <row r="181" s="2" customFormat="1" ht="27.75" customHeight="1" x14ac:dyDescent="0.25"/>
    <row r="182" s="2" customFormat="1" ht="27.75" customHeight="1" x14ac:dyDescent="0.25"/>
    <row r="183" s="2" customFormat="1" ht="27.75" customHeight="1" x14ac:dyDescent="0.25"/>
    <row r="184" s="2" customFormat="1" ht="27.75" customHeight="1" x14ac:dyDescent="0.25"/>
    <row r="185" s="2" customFormat="1" ht="27.75" customHeight="1" x14ac:dyDescent="0.25"/>
    <row r="186" s="2" customFormat="1" ht="27.75" customHeight="1" x14ac:dyDescent="0.25"/>
    <row r="187" s="2" customFormat="1" ht="27.75" customHeight="1" x14ac:dyDescent="0.25"/>
    <row r="188" s="2" customFormat="1" ht="27.75" customHeight="1" x14ac:dyDescent="0.25"/>
    <row r="189" s="2" customFormat="1" ht="27.75" customHeight="1" x14ac:dyDescent="0.25"/>
    <row r="190" s="2" customFormat="1" ht="27.75" customHeight="1" x14ac:dyDescent="0.25"/>
    <row r="191" s="2" customFormat="1" ht="27.75" customHeight="1" x14ac:dyDescent="0.25"/>
    <row r="192" s="2" customFormat="1" ht="27.75" customHeight="1" x14ac:dyDescent="0.25"/>
    <row r="193" s="2" customFormat="1" ht="27.75" customHeight="1" x14ac:dyDescent="0.25"/>
    <row r="194" s="2" customFormat="1" ht="27.75" customHeight="1" x14ac:dyDescent="0.25"/>
    <row r="195" s="2" customFormat="1" ht="27.75" customHeight="1" x14ac:dyDescent="0.25"/>
    <row r="196" s="2" customFormat="1" ht="27.75" customHeight="1" x14ac:dyDescent="0.25"/>
    <row r="197" s="2" customFormat="1" ht="27.75" customHeight="1" x14ac:dyDescent="0.25"/>
    <row r="198" s="2" customFormat="1" ht="27.75" customHeight="1" x14ac:dyDescent="0.25"/>
    <row r="199" s="2" customFormat="1" ht="27.75" customHeight="1" x14ac:dyDescent="0.25"/>
    <row r="200" s="2" customFormat="1" ht="27.75" customHeight="1" x14ac:dyDescent="0.25"/>
    <row r="201" s="2" customFormat="1" ht="27.75" customHeight="1" x14ac:dyDescent="0.25"/>
    <row r="202" s="2" customFormat="1" ht="27.75" customHeight="1" x14ac:dyDescent="0.25"/>
    <row r="203" s="2" customFormat="1" ht="27.75" customHeight="1" x14ac:dyDescent="0.25"/>
    <row r="204" s="2" customFormat="1" ht="27.75" customHeight="1" x14ac:dyDescent="0.25"/>
    <row r="205" s="2" customFormat="1" ht="27.75" customHeight="1" x14ac:dyDescent="0.25"/>
    <row r="206" s="2" customFormat="1" ht="27.75" customHeight="1" x14ac:dyDescent="0.25"/>
    <row r="207" s="2" customFormat="1" ht="27.75" customHeight="1" x14ac:dyDescent="0.25"/>
    <row r="208" s="2" customFormat="1" ht="27.75" customHeight="1" x14ac:dyDescent="0.25"/>
    <row r="209" s="2" customFormat="1" ht="27.75" customHeight="1" x14ac:dyDescent="0.25"/>
    <row r="210" s="2" customFormat="1" ht="27.75" customHeight="1" x14ac:dyDescent="0.25"/>
    <row r="211" s="2" customFormat="1" ht="27.75" customHeight="1" x14ac:dyDescent="0.25"/>
    <row r="212" s="2" customFormat="1" ht="27.75" customHeight="1" x14ac:dyDescent="0.25"/>
    <row r="213" s="2" customFormat="1" ht="27.75" customHeight="1" x14ac:dyDescent="0.25"/>
    <row r="214" s="2" customFormat="1" ht="27.75" customHeight="1" x14ac:dyDescent="0.25"/>
    <row r="215" s="2" customFormat="1" ht="27.75" customHeight="1" x14ac:dyDescent="0.25"/>
    <row r="216" s="2" customFormat="1" ht="27.75" customHeight="1" x14ac:dyDescent="0.25"/>
    <row r="217" s="2" customFormat="1" ht="27.75" customHeight="1" x14ac:dyDescent="0.25"/>
    <row r="218" s="2" customFormat="1" ht="27.75" customHeight="1" x14ac:dyDescent="0.25"/>
    <row r="219" s="2" customFormat="1" ht="27.75" customHeight="1" x14ac:dyDescent="0.25"/>
    <row r="220" s="2" customFormat="1" ht="27.75" customHeight="1" x14ac:dyDescent="0.25"/>
    <row r="221" s="2" customFormat="1" ht="27.75" customHeight="1" x14ac:dyDescent="0.25"/>
    <row r="222" s="2" customFormat="1" ht="27.75" customHeight="1" x14ac:dyDescent="0.25"/>
    <row r="223" s="2" customFormat="1" ht="27.75" customHeight="1" x14ac:dyDescent="0.25"/>
    <row r="224" s="2" customFormat="1" ht="27.75" customHeight="1" x14ac:dyDescent="0.25"/>
    <row r="225" s="2" customFormat="1" ht="27.75" customHeight="1" x14ac:dyDescent="0.25"/>
    <row r="226" s="2" customFormat="1" ht="27.75" customHeight="1" x14ac:dyDescent="0.25"/>
    <row r="227" s="2" customFormat="1" ht="27.75" customHeight="1" x14ac:dyDescent="0.25"/>
    <row r="228" s="2" customFormat="1" ht="27.75" customHeight="1" x14ac:dyDescent="0.25"/>
    <row r="229" s="2" customFormat="1" ht="27.75" customHeight="1" x14ac:dyDescent="0.25"/>
    <row r="230" s="2" customFormat="1" ht="27.75" customHeight="1" x14ac:dyDescent="0.25"/>
    <row r="231" s="2" customFormat="1" ht="27.75" customHeight="1" x14ac:dyDescent="0.25"/>
    <row r="232" s="2" customFormat="1" ht="27.75" customHeight="1" x14ac:dyDescent="0.25"/>
    <row r="233" s="2" customFormat="1" ht="27.75" customHeight="1" x14ac:dyDescent="0.25"/>
    <row r="234" s="2" customFormat="1" ht="27.75" customHeight="1" x14ac:dyDescent="0.25"/>
    <row r="235" s="2" customFormat="1" ht="27.75" customHeight="1" x14ac:dyDescent="0.25"/>
    <row r="236" s="2" customFormat="1" ht="27.75" customHeight="1" x14ac:dyDescent="0.25"/>
    <row r="237" s="2" customFormat="1" ht="27.75" customHeight="1" x14ac:dyDescent="0.25"/>
    <row r="238" s="2" customFormat="1" ht="27.75" customHeight="1" x14ac:dyDescent="0.25"/>
    <row r="239" s="2" customFormat="1" ht="27.75" customHeight="1" x14ac:dyDescent="0.25"/>
    <row r="240" s="2" customFormat="1" ht="27.75" customHeight="1" x14ac:dyDescent="0.25"/>
    <row r="241" s="2" customFormat="1" ht="27.75" customHeight="1" x14ac:dyDescent="0.25"/>
    <row r="242" s="2" customFormat="1" ht="27.75" customHeight="1" x14ac:dyDescent="0.25"/>
    <row r="243" s="2" customFormat="1" ht="27.75" customHeight="1" x14ac:dyDescent="0.25"/>
    <row r="244" s="2" customFormat="1" ht="27.75" customHeight="1" x14ac:dyDescent="0.25"/>
    <row r="245" s="2" customFormat="1" ht="27.75" customHeight="1" x14ac:dyDescent="0.25"/>
    <row r="246" s="2" customFormat="1" ht="27.75" customHeight="1" x14ac:dyDescent="0.25"/>
    <row r="247" s="2" customFormat="1" ht="27.75" customHeight="1" x14ac:dyDescent="0.25"/>
    <row r="248" s="2" customFormat="1" ht="27.75" customHeight="1" x14ac:dyDescent="0.25"/>
    <row r="249" s="2" customFormat="1" ht="27.75" customHeight="1" x14ac:dyDescent="0.25"/>
    <row r="250" s="2" customFormat="1" ht="27.75" customHeight="1" x14ac:dyDescent="0.25"/>
    <row r="251" s="2" customFormat="1" ht="27.75" customHeight="1" x14ac:dyDescent="0.25"/>
    <row r="252" s="2" customFormat="1" ht="27.75" customHeight="1" x14ac:dyDescent="0.25"/>
    <row r="253" s="2" customFormat="1" ht="27.75" customHeight="1" x14ac:dyDescent="0.25"/>
    <row r="254" s="2" customFormat="1" ht="27.75" customHeight="1" x14ac:dyDescent="0.25"/>
    <row r="255" s="2" customFormat="1" ht="27.75" customHeight="1" x14ac:dyDescent="0.25"/>
    <row r="256" s="2" customFormat="1" ht="27.75" customHeight="1" x14ac:dyDescent="0.25"/>
    <row r="257" s="2" customFormat="1" ht="27.75" customHeight="1" x14ac:dyDescent="0.25"/>
    <row r="258" s="2" customFormat="1" ht="27.75" customHeight="1" x14ac:dyDescent="0.25"/>
    <row r="259" s="2" customFormat="1" ht="27.75" customHeight="1" x14ac:dyDescent="0.25"/>
    <row r="260" s="2" customFormat="1" ht="27.75" customHeight="1" x14ac:dyDescent="0.25"/>
    <row r="261" s="2" customFormat="1" ht="27.75" customHeight="1" x14ac:dyDescent="0.25"/>
    <row r="262" s="2" customFormat="1" ht="27.75" customHeight="1" x14ac:dyDescent="0.25"/>
    <row r="263" s="2" customFormat="1" ht="27.75" customHeight="1" x14ac:dyDescent="0.25"/>
    <row r="264" s="2" customFormat="1" ht="27.75" customHeight="1" x14ac:dyDescent="0.25"/>
    <row r="265" s="2" customFormat="1" ht="27.75" customHeight="1" x14ac:dyDescent="0.25"/>
    <row r="266" s="2" customFormat="1" ht="27.75" customHeight="1" x14ac:dyDescent="0.25"/>
    <row r="267" s="2" customFormat="1" ht="27.75" customHeight="1" x14ac:dyDescent="0.25"/>
    <row r="268" s="2" customFormat="1" ht="27.75" customHeight="1" x14ac:dyDescent="0.25"/>
    <row r="269" s="2" customFormat="1" ht="27.75" customHeight="1" x14ac:dyDescent="0.25"/>
    <row r="270" s="2" customFormat="1" ht="27.75" customHeight="1" x14ac:dyDescent="0.25"/>
    <row r="271" s="2" customFormat="1" ht="27.75" customHeight="1" x14ac:dyDescent="0.25"/>
    <row r="272" s="2" customFormat="1" ht="27.75" customHeight="1" x14ac:dyDescent="0.25"/>
    <row r="273" s="2" customFormat="1" ht="27.75" customHeight="1" x14ac:dyDescent="0.25"/>
    <row r="274" s="2" customFormat="1" ht="27.75" customHeight="1" x14ac:dyDescent="0.25"/>
    <row r="275" s="2" customFormat="1" ht="27.75" customHeight="1" x14ac:dyDescent="0.25"/>
    <row r="276" s="2" customFormat="1" ht="27.75" customHeight="1" x14ac:dyDescent="0.25"/>
    <row r="277" s="2" customFormat="1" ht="27.75" customHeight="1" x14ac:dyDescent="0.25"/>
    <row r="278" s="2" customFormat="1" ht="27.75" customHeight="1" x14ac:dyDescent="0.25"/>
    <row r="279" s="2" customFormat="1" ht="27.75" customHeight="1" x14ac:dyDescent="0.25"/>
    <row r="280" s="2" customFormat="1" ht="27.75" customHeight="1" x14ac:dyDescent="0.25"/>
    <row r="281" s="2" customFormat="1" ht="27.75" customHeight="1" x14ac:dyDescent="0.25"/>
    <row r="282" s="2" customFormat="1" ht="27.75" customHeight="1" x14ac:dyDescent="0.25"/>
    <row r="283" s="2" customFormat="1" ht="27.75" customHeight="1" x14ac:dyDescent="0.25"/>
    <row r="284" s="2" customFormat="1" ht="27.75" customHeight="1" x14ac:dyDescent="0.25"/>
    <row r="285" s="2" customFormat="1" ht="27.75" customHeight="1" x14ac:dyDescent="0.25"/>
    <row r="286" s="2" customFormat="1" ht="27.75" customHeight="1" x14ac:dyDescent="0.25"/>
    <row r="287" s="2" customFormat="1" ht="27.75" customHeight="1" x14ac:dyDescent="0.25"/>
    <row r="288" s="2" customFormat="1" ht="27.75" customHeight="1" x14ac:dyDescent="0.25"/>
    <row r="289" s="2" customFormat="1" ht="27.75" customHeight="1" x14ac:dyDescent="0.25"/>
    <row r="290" s="2" customFormat="1" ht="27.75" customHeight="1" x14ac:dyDescent="0.25"/>
    <row r="291" s="2" customFormat="1" ht="27.75" customHeight="1" x14ac:dyDescent="0.25"/>
    <row r="292" s="2" customFormat="1" ht="27.75" customHeight="1" x14ac:dyDescent="0.25"/>
    <row r="293" s="2" customFormat="1" ht="27.75" customHeight="1" x14ac:dyDescent="0.25"/>
    <row r="294" s="2" customFormat="1" ht="27.75" customHeight="1" x14ac:dyDescent="0.25"/>
    <row r="295" s="2" customFormat="1" ht="27.75" customHeight="1" x14ac:dyDescent="0.25"/>
    <row r="296" s="2" customFormat="1" ht="27.75" customHeight="1" x14ac:dyDescent="0.25"/>
    <row r="297" s="2" customFormat="1" ht="27.75" customHeight="1" x14ac:dyDescent="0.25"/>
    <row r="298" s="2" customFormat="1" ht="27.75" customHeight="1" x14ac:dyDescent="0.25"/>
    <row r="299" s="2" customFormat="1" ht="27.75" customHeight="1" x14ac:dyDescent="0.25"/>
    <row r="300" s="2" customFormat="1" ht="27.75" customHeight="1" x14ac:dyDescent="0.25"/>
    <row r="301" s="2" customFormat="1" ht="27.75" customHeight="1" x14ac:dyDescent="0.25"/>
    <row r="302" s="2" customFormat="1" ht="27.75" customHeight="1" x14ac:dyDescent="0.25"/>
    <row r="303" s="2" customFormat="1" ht="27.75" customHeight="1" x14ac:dyDescent="0.25"/>
    <row r="304" s="2" customFormat="1" ht="27.75" customHeight="1" x14ac:dyDescent="0.25"/>
    <row r="305" s="2" customFormat="1" ht="27.75" customHeight="1" x14ac:dyDescent="0.25"/>
    <row r="306" s="2" customFormat="1" ht="27.75" customHeight="1" x14ac:dyDescent="0.25"/>
    <row r="307" s="2" customFormat="1" ht="27.75" customHeight="1" x14ac:dyDescent="0.25"/>
    <row r="308" s="2" customFormat="1" ht="27.75" customHeight="1" x14ac:dyDescent="0.25"/>
    <row r="309" s="2" customFormat="1" ht="27.75" customHeight="1" x14ac:dyDescent="0.25"/>
    <row r="310" s="2" customFormat="1" ht="27.75" customHeight="1" x14ac:dyDescent="0.25"/>
    <row r="311" s="2" customFormat="1" ht="27.75" customHeight="1" x14ac:dyDescent="0.25"/>
    <row r="312" s="2" customFormat="1" ht="27.75" customHeight="1" x14ac:dyDescent="0.25"/>
    <row r="313" s="2" customFormat="1" ht="27.75" customHeight="1" x14ac:dyDescent="0.25"/>
    <row r="314" s="2" customFormat="1" ht="27.75" customHeight="1" x14ac:dyDescent="0.25"/>
    <row r="315" s="2" customFormat="1" ht="27.75" customHeight="1" x14ac:dyDescent="0.25"/>
    <row r="316" s="2" customFormat="1" ht="27.75" customHeight="1" x14ac:dyDescent="0.25"/>
    <row r="317" s="2" customFormat="1" ht="27.75" customHeight="1" x14ac:dyDescent="0.25"/>
    <row r="318" s="2" customFormat="1" ht="27.75" customHeight="1" x14ac:dyDescent="0.25"/>
    <row r="319" s="2" customFormat="1" ht="27.75" customHeight="1" x14ac:dyDescent="0.25"/>
    <row r="320" s="2" customFormat="1" ht="27.75" customHeight="1" x14ac:dyDescent="0.25"/>
    <row r="321" s="2" customFormat="1" ht="27.75" customHeight="1" x14ac:dyDescent="0.25"/>
    <row r="322" s="2" customFormat="1" ht="27.75" customHeight="1" x14ac:dyDescent="0.25"/>
    <row r="323" s="2" customFormat="1" ht="27.75" customHeight="1" x14ac:dyDescent="0.25"/>
    <row r="324" s="2" customFormat="1" ht="27.75" customHeight="1" x14ac:dyDescent="0.25"/>
    <row r="325" s="2" customFormat="1" ht="27.75" customHeight="1" x14ac:dyDescent="0.25"/>
    <row r="326" s="2" customFormat="1" ht="27.75" customHeight="1" x14ac:dyDescent="0.25"/>
    <row r="327" s="2" customFormat="1" ht="27.75" customHeight="1" x14ac:dyDescent="0.25"/>
    <row r="328" s="2" customFormat="1" ht="27.75" customHeight="1" x14ac:dyDescent="0.25"/>
    <row r="329" s="2" customFormat="1" ht="27.75" customHeight="1" x14ac:dyDescent="0.25"/>
    <row r="330" s="2" customFormat="1" ht="27.75" customHeight="1" x14ac:dyDescent="0.25"/>
    <row r="331" s="2" customFormat="1" ht="27.75" customHeight="1" x14ac:dyDescent="0.25"/>
    <row r="332" s="2" customFormat="1" ht="27.75" customHeight="1" x14ac:dyDescent="0.25"/>
    <row r="333" s="2" customFormat="1" ht="27.75" customHeight="1" x14ac:dyDescent="0.25"/>
    <row r="334" s="2" customFormat="1" ht="27.75" customHeight="1" x14ac:dyDescent="0.25"/>
    <row r="335" s="2" customFormat="1" ht="27.75" customHeight="1" x14ac:dyDescent="0.25"/>
    <row r="336" s="2" customFormat="1" ht="27.75" customHeight="1" x14ac:dyDescent="0.25"/>
    <row r="337" s="2" customFormat="1" ht="27.75" customHeight="1" x14ac:dyDescent="0.25"/>
    <row r="338" s="2" customFormat="1" ht="27.75" customHeight="1" x14ac:dyDescent="0.25"/>
    <row r="339" s="2" customFormat="1" ht="27.75" customHeight="1" x14ac:dyDescent="0.25"/>
    <row r="340" s="2" customFormat="1" ht="27.75" customHeight="1" x14ac:dyDescent="0.25"/>
    <row r="341" s="2" customFormat="1" ht="27.75" customHeight="1" x14ac:dyDescent="0.25"/>
    <row r="342" s="2" customFormat="1" ht="27.75" customHeight="1" x14ac:dyDescent="0.25"/>
    <row r="343" s="2" customFormat="1" ht="27.75" customHeight="1" x14ac:dyDescent="0.25"/>
    <row r="344" s="2" customFormat="1" ht="27.75" customHeight="1" x14ac:dyDescent="0.25"/>
    <row r="345" s="2" customFormat="1" ht="27.75" customHeight="1" x14ac:dyDescent="0.25"/>
    <row r="346" s="2" customFormat="1" ht="27.75" customHeight="1" x14ac:dyDescent="0.25"/>
    <row r="347" s="2" customFormat="1" ht="27.75" customHeight="1" x14ac:dyDescent="0.25"/>
    <row r="348" s="2" customFormat="1" ht="27.75" customHeight="1" x14ac:dyDescent="0.25"/>
    <row r="349" s="2" customFormat="1" ht="27.75" customHeight="1" x14ac:dyDescent="0.25"/>
    <row r="350" s="2" customFormat="1" ht="27.75" customHeight="1" x14ac:dyDescent="0.25"/>
    <row r="351" s="2" customFormat="1" ht="27.75" customHeight="1" x14ac:dyDescent="0.25"/>
    <row r="352" s="2" customFormat="1" ht="27.75" customHeight="1" x14ac:dyDescent="0.25"/>
    <row r="353" s="2" customFormat="1" ht="27.75" customHeight="1" x14ac:dyDescent="0.25"/>
    <row r="354" s="2" customFormat="1" ht="27.75" customHeight="1" x14ac:dyDescent="0.25"/>
    <row r="355" s="2" customFormat="1" ht="27.75" customHeight="1" x14ac:dyDescent="0.25"/>
    <row r="356" s="2" customFormat="1" ht="27.75" customHeight="1" x14ac:dyDescent="0.25"/>
    <row r="357" s="2" customFormat="1" ht="27.75" customHeight="1" x14ac:dyDescent="0.25"/>
    <row r="358" s="2" customFormat="1" ht="27.75" customHeight="1" x14ac:dyDescent="0.25"/>
    <row r="359" s="2" customFormat="1" ht="27.75" customHeight="1" x14ac:dyDescent="0.25"/>
    <row r="360" s="2" customFormat="1" ht="27.75" customHeight="1" x14ac:dyDescent="0.25"/>
    <row r="361" s="2" customFormat="1" ht="27.75" customHeight="1" x14ac:dyDescent="0.25"/>
    <row r="362" s="2" customFormat="1" ht="27.75" customHeight="1" x14ac:dyDescent="0.25"/>
    <row r="363" s="2" customFormat="1" ht="27.75" customHeight="1" x14ac:dyDescent="0.25"/>
    <row r="364" s="2" customFormat="1" ht="27.75" customHeight="1" x14ac:dyDescent="0.25"/>
    <row r="365" s="2" customFormat="1" ht="27.75" customHeight="1" x14ac:dyDescent="0.25"/>
    <row r="366" s="2" customFormat="1" ht="27.75" customHeight="1" x14ac:dyDescent="0.25"/>
    <row r="367" s="2" customFormat="1" ht="27.75" customHeight="1" x14ac:dyDescent="0.25"/>
    <row r="368" s="2" customFormat="1" ht="27.75" customHeight="1" x14ac:dyDescent="0.25"/>
    <row r="369" s="2" customFormat="1" ht="27.75" customHeight="1" x14ac:dyDescent="0.25"/>
    <row r="370" s="2" customFormat="1" ht="27.75" customHeight="1" x14ac:dyDescent="0.25"/>
    <row r="371" s="2" customFormat="1" ht="27.75" customHeight="1" x14ac:dyDescent="0.25"/>
    <row r="372" s="2" customFormat="1" ht="27.75" customHeight="1" x14ac:dyDescent="0.25"/>
    <row r="373" s="2" customFormat="1" ht="27.75" customHeight="1" x14ac:dyDescent="0.25"/>
    <row r="374" s="2" customFormat="1" ht="27.75" customHeight="1" x14ac:dyDescent="0.25"/>
    <row r="375" s="2" customFormat="1" ht="27.75" customHeight="1" x14ac:dyDescent="0.25"/>
    <row r="376" s="2" customFormat="1" ht="27.75" customHeight="1" x14ac:dyDescent="0.25"/>
    <row r="377" s="2" customFormat="1" ht="27.75" customHeight="1" x14ac:dyDescent="0.25"/>
    <row r="378" s="2" customFormat="1" ht="27.75" customHeight="1" x14ac:dyDescent="0.25"/>
    <row r="379" s="2" customFormat="1" ht="27.75" customHeight="1" x14ac:dyDescent="0.25"/>
    <row r="380" s="2" customFormat="1" ht="27.75" customHeight="1" x14ac:dyDescent="0.25"/>
    <row r="381" s="2" customFormat="1" ht="27.75" customHeight="1" x14ac:dyDescent="0.25"/>
    <row r="382" s="2" customFormat="1" ht="27.75" customHeight="1" x14ac:dyDescent="0.25"/>
    <row r="383" s="2" customFormat="1" ht="27.75" customHeight="1" x14ac:dyDescent="0.25"/>
    <row r="384" s="2" customFormat="1" ht="27.75" customHeight="1" x14ac:dyDescent="0.25"/>
    <row r="385" s="2" customFormat="1" ht="27.75" customHeight="1" x14ac:dyDescent="0.25"/>
    <row r="386" s="2" customFormat="1" ht="27.75" customHeight="1" x14ac:dyDescent="0.25"/>
    <row r="387" s="2" customFormat="1" ht="27.75" customHeight="1" x14ac:dyDescent="0.25"/>
    <row r="388" s="2" customFormat="1" ht="27.75" customHeight="1" x14ac:dyDescent="0.25"/>
    <row r="389" s="2" customFormat="1" ht="27.75" customHeight="1" x14ac:dyDescent="0.25"/>
    <row r="390" s="2" customFormat="1" ht="27.75" customHeight="1" x14ac:dyDescent="0.25"/>
    <row r="391" s="2" customFormat="1" ht="27.75" customHeight="1" x14ac:dyDescent="0.25"/>
    <row r="392" s="2" customFormat="1" ht="27.75" customHeight="1" x14ac:dyDescent="0.25"/>
    <row r="393" s="2" customFormat="1" ht="27.75" customHeight="1" x14ac:dyDescent="0.25"/>
    <row r="394" s="2" customFormat="1" ht="27.75" customHeight="1" x14ac:dyDescent="0.25"/>
    <row r="395" s="2" customFormat="1" ht="27.75" customHeight="1" x14ac:dyDescent="0.25"/>
    <row r="396" s="2" customFormat="1" ht="27.75" customHeight="1" x14ac:dyDescent="0.25"/>
    <row r="397" s="2" customFormat="1" ht="27.75" customHeight="1" x14ac:dyDescent="0.25"/>
    <row r="398" s="2" customFormat="1" ht="27.75" customHeight="1" x14ac:dyDescent="0.25"/>
    <row r="399" s="2" customFormat="1" ht="27.75" customHeight="1" x14ac:dyDescent="0.25"/>
    <row r="400" s="2" customFormat="1" ht="27.75" customHeight="1" x14ac:dyDescent="0.25"/>
    <row r="401" s="2" customFormat="1" ht="27.75" customHeight="1" x14ac:dyDescent="0.25"/>
    <row r="402" s="2" customFormat="1" ht="27.75" customHeight="1" x14ac:dyDescent="0.25"/>
    <row r="403" s="2" customFormat="1" ht="27.75" customHeight="1" x14ac:dyDescent="0.25"/>
    <row r="404" s="2" customFormat="1" ht="27.75" customHeight="1" x14ac:dyDescent="0.25"/>
    <row r="405" s="2" customFormat="1" ht="27.75" customHeight="1" x14ac:dyDescent="0.25"/>
    <row r="406" s="2" customFormat="1" ht="27.75" customHeight="1" x14ac:dyDescent="0.25"/>
    <row r="407" s="2" customFormat="1" ht="27.75" customHeight="1" x14ac:dyDescent="0.25"/>
    <row r="408" s="2" customFormat="1" ht="27.75" customHeight="1" x14ac:dyDescent="0.25"/>
    <row r="409" s="2" customFormat="1" ht="27.75" customHeight="1" x14ac:dyDescent="0.25"/>
    <row r="410" s="2" customFormat="1" ht="27.75" customHeight="1" x14ac:dyDescent="0.25"/>
    <row r="411" s="2" customFormat="1" ht="27.75" customHeight="1" x14ac:dyDescent="0.25"/>
    <row r="412" s="2" customFormat="1" ht="27.75" customHeight="1" x14ac:dyDescent="0.25"/>
    <row r="413" s="2" customFormat="1" ht="27.75" customHeight="1" x14ac:dyDescent="0.25"/>
    <row r="414" s="2" customFormat="1" ht="27.75" customHeight="1" x14ac:dyDescent="0.25"/>
    <row r="415" s="2" customFormat="1" ht="27.75" customHeight="1" x14ac:dyDescent="0.25"/>
    <row r="416" s="2" customFormat="1" ht="27.75" customHeight="1" x14ac:dyDescent="0.25"/>
    <row r="417" s="2" customFormat="1" ht="27.75" customHeight="1" x14ac:dyDescent="0.25"/>
    <row r="418" s="2" customFormat="1" ht="27.75" customHeight="1" x14ac:dyDescent="0.25"/>
    <row r="419" s="2" customFormat="1" ht="27.75" customHeight="1" x14ac:dyDescent="0.25"/>
    <row r="420" s="2" customFormat="1" ht="27.75" customHeight="1" x14ac:dyDescent="0.25"/>
    <row r="421" s="2" customFormat="1" ht="27.75" customHeight="1" x14ac:dyDescent="0.25"/>
    <row r="422" s="2" customFormat="1" ht="27.75" customHeight="1" x14ac:dyDescent="0.25"/>
    <row r="423" s="2" customFormat="1" ht="27.75" customHeight="1" x14ac:dyDescent="0.25"/>
    <row r="424" s="2" customFormat="1" ht="27.75" customHeight="1" x14ac:dyDescent="0.25"/>
    <row r="425" s="2" customFormat="1" ht="27.75" customHeight="1" x14ac:dyDescent="0.25"/>
    <row r="426" s="2" customFormat="1" ht="27.75" customHeight="1" x14ac:dyDescent="0.25"/>
    <row r="427" s="2" customFormat="1" ht="27.75" customHeight="1" x14ac:dyDescent="0.25"/>
    <row r="428" s="2" customFormat="1" ht="27.75" customHeight="1" x14ac:dyDescent="0.25"/>
    <row r="429" s="2" customFormat="1" ht="27.75" customHeight="1" x14ac:dyDescent="0.25"/>
    <row r="430" s="2" customFormat="1" ht="27.75" customHeight="1" x14ac:dyDescent="0.25"/>
    <row r="431" s="2" customFormat="1" ht="27.75" customHeight="1" x14ac:dyDescent="0.25"/>
    <row r="432" s="2" customFormat="1" ht="27.75" customHeight="1" x14ac:dyDescent="0.25"/>
    <row r="433" s="2" customFormat="1" ht="27.75" customHeight="1" x14ac:dyDescent="0.25"/>
    <row r="434" s="2" customFormat="1" ht="27.75" customHeight="1" x14ac:dyDescent="0.25"/>
    <row r="435" s="2" customFormat="1" ht="27.75" customHeight="1" x14ac:dyDescent="0.25"/>
    <row r="436" s="2" customFormat="1" ht="27.75" customHeight="1" x14ac:dyDescent="0.25"/>
    <row r="437" s="2" customFormat="1" ht="27.75" customHeight="1" x14ac:dyDescent="0.25"/>
    <row r="438" s="2" customFormat="1" ht="27.75" customHeight="1" x14ac:dyDescent="0.25"/>
    <row r="439" s="2" customFormat="1" ht="27.75" customHeight="1" x14ac:dyDescent="0.25"/>
    <row r="440" s="2" customFormat="1" ht="27.75" customHeight="1" x14ac:dyDescent="0.25"/>
    <row r="441" s="2" customFormat="1" ht="27.75" customHeight="1" x14ac:dyDescent="0.25"/>
    <row r="442" s="2" customFormat="1" ht="27.75" customHeight="1" x14ac:dyDescent="0.25"/>
    <row r="443" s="2" customFormat="1" ht="27.75" customHeight="1" x14ac:dyDescent="0.25"/>
    <row r="444" s="2" customFormat="1" ht="27.75" customHeight="1" x14ac:dyDescent="0.25"/>
    <row r="445" s="2" customFormat="1" ht="27.75" customHeight="1" x14ac:dyDescent="0.25"/>
    <row r="446" s="2" customFormat="1" ht="27.75" customHeight="1" x14ac:dyDescent="0.25"/>
    <row r="447" s="2" customFormat="1" ht="27.75" customHeight="1" x14ac:dyDescent="0.25"/>
    <row r="448" s="2" customFormat="1" ht="27.75" customHeight="1" x14ac:dyDescent="0.25"/>
    <row r="449" s="2" customFormat="1" ht="27.75" customHeight="1" x14ac:dyDescent="0.25"/>
    <row r="450" s="2" customFormat="1" ht="27.75" customHeight="1" x14ac:dyDescent="0.25"/>
    <row r="451" s="2" customFormat="1" ht="27.75" customHeight="1" x14ac:dyDescent="0.25"/>
    <row r="452" s="2" customFormat="1" ht="27.75" customHeight="1" x14ac:dyDescent="0.25"/>
    <row r="453" s="2" customFormat="1" ht="27.75" customHeight="1" x14ac:dyDescent="0.25"/>
    <row r="454" s="2" customFormat="1" ht="27.75" customHeight="1" x14ac:dyDescent="0.25"/>
    <row r="455" s="2" customFormat="1" ht="27.75" customHeight="1" x14ac:dyDescent="0.25"/>
    <row r="456" s="2" customFormat="1" ht="27.75" customHeight="1" x14ac:dyDescent="0.25"/>
    <row r="457" s="2" customFormat="1" ht="27.75" customHeight="1" x14ac:dyDescent="0.25"/>
    <row r="458" s="2" customFormat="1" ht="27.75" customHeight="1" x14ac:dyDescent="0.25"/>
    <row r="459" s="2" customFormat="1" ht="27.75" customHeight="1" x14ac:dyDescent="0.25"/>
    <row r="460" s="2" customFormat="1" ht="27.75" customHeight="1" x14ac:dyDescent="0.25"/>
    <row r="461" s="2" customFormat="1" ht="27.75" customHeight="1" x14ac:dyDescent="0.25"/>
    <row r="462" s="2" customFormat="1" ht="27.75" customHeight="1" x14ac:dyDescent="0.25"/>
    <row r="463" s="2" customFormat="1" ht="27.75" customHeight="1" x14ac:dyDescent="0.25"/>
    <row r="464" s="2" customFormat="1" ht="27.75" customHeight="1" x14ac:dyDescent="0.25"/>
    <row r="465" s="2" customFormat="1" ht="27.75" customHeight="1" x14ac:dyDescent="0.25"/>
    <row r="466" s="2" customFormat="1" ht="27.75" customHeight="1" x14ac:dyDescent="0.25"/>
    <row r="467" s="2" customFormat="1" ht="27.75" customHeight="1" x14ac:dyDescent="0.25"/>
    <row r="468" s="2" customFormat="1" ht="27.75" customHeight="1" x14ac:dyDescent="0.25"/>
    <row r="469" s="2" customFormat="1" ht="27.75" customHeight="1" x14ac:dyDescent="0.25"/>
    <row r="470" s="2" customFormat="1" ht="27.75" customHeight="1" x14ac:dyDescent="0.25"/>
    <row r="471" s="2" customFormat="1" ht="27.75" customHeight="1" x14ac:dyDescent="0.25"/>
    <row r="472" s="2" customFormat="1" ht="27.75" customHeight="1" x14ac:dyDescent="0.25"/>
    <row r="473" s="2" customFormat="1" ht="27.75" customHeight="1" x14ac:dyDescent="0.25"/>
    <row r="474" s="2" customFormat="1" ht="27.75" customHeight="1" x14ac:dyDescent="0.25"/>
    <row r="475" s="2" customFormat="1" ht="27.75" customHeight="1" x14ac:dyDescent="0.25"/>
    <row r="476" s="2" customFormat="1" ht="27.75" customHeight="1" x14ac:dyDescent="0.25"/>
    <row r="477" s="2" customFormat="1" ht="27.75" customHeight="1" x14ac:dyDescent="0.25"/>
    <row r="478" s="2" customFormat="1" ht="27.75" customHeight="1" x14ac:dyDescent="0.25"/>
    <row r="479" s="2" customFormat="1" ht="27.75" customHeight="1" x14ac:dyDescent="0.25"/>
    <row r="480" s="2" customFormat="1" ht="27.75" customHeight="1" x14ac:dyDescent="0.25"/>
    <row r="481" s="2" customFormat="1" ht="27.75" customHeight="1" x14ac:dyDescent="0.25"/>
    <row r="482" s="2" customFormat="1" ht="27.75" customHeight="1" x14ac:dyDescent="0.25"/>
    <row r="483" s="2" customFormat="1" ht="27.75" customHeight="1" x14ac:dyDescent="0.25"/>
    <row r="484" s="2" customFormat="1" ht="27.75" customHeight="1" x14ac:dyDescent="0.25"/>
    <row r="485" s="2" customFormat="1" ht="27.75" customHeight="1" x14ac:dyDescent="0.25"/>
    <row r="486" s="2" customFormat="1" ht="27.75" customHeight="1" x14ac:dyDescent="0.25"/>
    <row r="487" s="2" customFormat="1" ht="27.75" customHeight="1" x14ac:dyDescent="0.25"/>
    <row r="488" s="2" customFormat="1" ht="27.75" customHeight="1" x14ac:dyDescent="0.25"/>
    <row r="489" s="2" customFormat="1" ht="27.75" customHeight="1" x14ac:dyDescent="0.25"/>
    <row r="490" s="2" customFormat="1" ht="27.75" customHeight="1" x14ac:dyDescent="0.25"/>
    <row r="491" s="2" customFormat="1" ht="27.75" customHeight="1" x14ac:dyDescent="0.25"/>
    <row r="492" s="2" customFormat="1" ht="27.75" customHeight="1" x14ac:dyDescent="0.25"/>
    <row r="493" s="2" customFormat="1" ht="27.75" customHeight="1" x14ac:dyDescent="0.25"/>
    <row r="494" s="2" customFormat="1" ht="27.75" customHeight="1" x14ac:dyDescent="0.25"/>
    <row r="495" s="2" customFormat="1" ht="27.75" customHeight="1" x14ac:dyDescent="0.25"/>
    <row r="496" s="2" customFormat="1" ht="27.75" customHeight="1" x14ac:dyDescent="0.25"/>
    <row r="497" s="2" customFormat="1" ht="27.75" customHeight="1" x14ac:dyDescent="0.25"/>
    <row r="498" s="2" customFormat="1" ht="27.75" customHeight="1" x14ac:dyDescent="0.25"/>
    <row r="499" s="2" customFormat="1" ht="27.75" customHeight="1" x14ac:dyDescent="0.25"/>
    <row r="500" s="2" customFormat="1" ht="27.75" customHeight="1" x14ac:dyDescent="0.25"/>
    <row r="501" s="2" customFormat="1" ht="27.75" customHeight="1" x14ac:dyDescent="0.25"/>
    <row r="502" s="2" customFormat="1" ht="27.75" customHeight="1" x14ac:dyDescent="0.25"/>
    <row r="503" s="2" customFormat="1" ht="27.75" customHeight="1" x14ac:dyDescent="0.25"/>
    <row r="504" s="2" customFormat="1" ht="27.75" customHeight="1" x14ac:dyDescent="0.25"/>
    <row r="505" s="2" customFormat="1" ht="27.75" customHeight="1" x14ac:dyDescent="0.25"/>
    <row r="506" s="2" customFormat="1" ht="27.75" customHeight="1" x14ac:dyDescent="0.25"/>
    <row r="507" s="2" customFormat="1" ht="27.75" customHeight="1" x14ac:dyDescent="0.25"/>
    <row r="508" s="2" customFormat="1" ht="27.75" customHeight="1" x14ac:dyDescent="0.25"/>
    <row r="509" s="2" customFormat="1" ht="27.75" customHeight="1" x14ac:dyDescent="0.25"/>
    <row r="510" s="2" customFormat="1" ht="27.75" customHeight="1" x14ac:dyDescent="0.25"/>
    <row r="511" s="2" customFormat="1" ht="27.75" customHeight="1" x14ac:dyDescent="0.25"/>
    <row r="512" s="2" customFormat="1" ht="27.75" customHeight="1" x14ac:dyDescent="0.25"/>
    <row r="513" s="2" customFormat="1" ht="27.75" customHeight="1" x14ac:dyDescent="0.25"/>
    <row r="514" s="2" customFormat="1" ht="27.75" customHeight="1" x14ac:dyDescent="0.25"/>
    <row r="515" s="2" customFormat="1" ht="27.75" customHeight="1" x14ac:dyDescent="0.25"/>
    <row r="516" s="2" customFormat="1" ht="27.75" customHeight="1" x14ac:dyDescent="0.25"/>
    <row r="517" s="2" customFormat="1" ht="27.75" customHeight="1" x14ac:dyDescent="0.25"/>
    <row r="518" s="2" customFormat="1" ht="27.75" customHeight="1" x14ac:dyDescent="0.25"/>
    <row r="519" s="2" customFormat="1" ht="27.75" customHeight="1" x14ac:dyDescent="0.25"/>
    <row r="520" s="2" customFormat="1" ht="27.75" customHeight="1" x14ac:dyDescent="0.25"/>
    <row r="521" s="2" customFormat="1" ht="27.75" customHeight="1" x14ac:dyDescent="0.25"/>
    <row r="522" s="2" customFormat="1" ht="27.75" customHeight="1" x14ac:dyDescent="0.25"/>
    <row r="523" s="2" customFormat="1" ht="27.75" customHeight="1" x14ac:dyDescent="0.25"/>
    <row r="524" s="2" customFormat="1" ht="27.75" customHeight="1" x14ac:dyDescent="0.25"/>
    <row r="525" s="2" customFormat="1" ht="27.75" customHeight="1" x14ac:dyDescent="0.25"/>
    <row r="526" s="2" customFormat="1" ht="27.75" customHeight="1" x14ac:dyDescent="0.25"/>
    <row r="527" s="2" customFormat="1" ht="27.75" customHeight="1" x14ac:dyDescent="0.25"/>
    <row r="528" s="2" customFormat="1" ht="27.75" customHeight="1" x14ac:dyDescent="0.25"/>
    <row r="529" s="2" customFormat="1" ht="27.75" customHeight="1" x14ac:dyDescent="0.25"/>
    <row r="530" s="2" customFormat="1" ht="27.75" customHeight="1" x14ac:dyDescent="0.25"/>
    <row r="531" s="2" customFormat="1" ht="27.75" customHeight="1" x14ac:dyDescent="0.25"/>
    <row r="532" s="2" customFormat="1" ht="27.75" customHeight="1" x14ac:dyDescent="0.25"/>
    <row r="533" s="2" customFormat="1" ht="27.75" customHeight="1" x14ac:dyDescent="0.25"/>
    <row r="534" s="2" customFormat="1" ht="27.75" customHeight="1" x14ac:dyDescent="0.25"/>
    <row r="535" s="2" customFormat="1" ht="27.75" customHeight="1" x14ac:dyDescent="0.25"/>
    <row r="536" s="2" customFormat="1" ht="27.75" customHeight="1" x14ac:dyDescent="0.25"/>
    <row r="537" s="2" customFormat="1" ht="27.75" customHeight="1" x14ac:dyDescent="0.25"/>
    <row r="538" s="2" customFormat="1" ht="27.75" customHeight="1" x14ac:dyDescent="0.25"/>
    <row r="539" s="2" customFormat="1" ht="27.75" customHeight="1" x14ac:dyDescent="0.25"/>
    <row r="540" s="2" customFormat="1" ht="27.75" customHeight="1" x14ac:dyDescent="0.25"/>
    <row r="541" s="2" customFormat="1" ht="27.75" customHeight="1" x14ac:dyDescent="0.25"/>
    <row r="542" s="2" customFormat="1" ht="27.75" customHeight="1" x14ac:dyDescent="0.25"/>
    <row r="543" s="2" customFormat="1" ht="27.75" customHeight="1" x14ac:dyDescent="0.25"/>
    <row r="544" s="2" customFormat="1" ht="27.75" customHeight="1" x14ac:dyDescent="0.25"/>
    <row r="545" s="2" customFormat="1" ht="27.75" customHeight="1" x14ac:dyDescent="0.25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4" type="noConversion"/>
  <conditionalFormatting sqref="D1:D1048576">
    <cfRule type="duplicateValues" dxfId="1" priority="1"/>
  </conditionalFormatting>
  <pageMargins left="0.75" right="0.75" top="1" bottom="1" header="0.5" footer="0.5"/>
  <pageSetup paperSize="9" scale="1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7E4C-6E50-486E-94E7-9BCAC3D243AC}">
  <sheetPr>
    <pageSetUpPr fitToPage="1"/>
  </sheetPr>
  <dimension ref="A1:T45"/>
  <sheetViews>
    <sheetView tabSelected="1" topLeftCell="A30" zoomScale="80" zoomScaleNormal="80" workbookViewId="0">
      <selection activeCell="A43" sqref="A43:T44"/>
    </sheetView>
  </sheetViews>
  <sheetFormatPr defaultColWidth="10" defaultRowHeight="27.75" customHeight="1" x14ac:dyDescent="0.25"/>
  <cols>
    <col min="1" max="1" width="6.109375" style="1" bestFit="1" customWidth="1"/>
    <col min="2" max="2" width="15.77734375" style="66" customWidth="1"/>
    <col min="3" max="3" width="29.6640625" style="66" customWidth="1"/>
    <col min="4" max="4" width="6" style="66" customWidth="1"/>
    <col min="5" max="5" width="6.109375" style="1" customWidth="1"/>
    <col min="6" max="6" width="11.77734375" style="1" customWidth="1"/>
    <col min="7" max="7" width="9.44140625" style="1" customWidth="1"/>
    <col min="8" max="8" width="12.44140625" style="1" customWidth="1"/>
    <col min="9" max="9" width="7.109375" style="1" customWidth="1"/>
    <col min="10" max="10" width="11.6640625" style="1" customWidth="1"/>
    <col min="11" max="11" width="9.88671875" style="1" customWidth="1"/>
    <col min="12" max="13" width="10.44140625" style="1" customWidth="1"/>
    <col min="14" max="14" width="13" style="1" customWidth="1"/>
    <col min="15" max="15" width="7.109375" style="1" customWidth="1"/>
    <col min="16" max="16" width="10.44140625" style="1" customWidth="1"/>
    <col min="17" max="17" width="10" style="1" bestFit="1" customWidth="1"/>
    <col min="18" max="18" width="12" style="1" customWidth="1"/>
    <col min="19" max="19" width="25.33203125" style="1" customWidth="1"/>
    <col min="20" max="20" width="13" style="1" customWidth="1"/>
    <col min="21" max="21" width="6.77734375" style="1" customWidth="1"/>
    <col min="22" max="260" width="10" style="1"/>
    <col min="261" max="261" width="6.109375" style="1" bestFit="1" customWidth="1"/>
    <col min="262" max="262" width="15.77734375" style="1" customWidth="1"/>
    <col min="263" max="263" width="27.77734375" style="1" bestFit="1" customWidth="1"/>
    <col min="264" max="264" width="6.109375" style="1" customWidth="1"/>
    <col min="265" max="266" width="7.88671875" style="1" customWidth="1"/>
    <col min="267" max="267" width="5.6640625" style="1" customWidth="1"/>
    <col min="268" max="268" width="11.6640625" style="1" customWidth="1"/>
    <col min="269" max="269" width="9.88671875" style="1" customWidth="1"/>
    <col min="270" max="271" width="10.44140625" style="1" customWidth="1"/>
    <col min="272" max="272" width="7.109375" style="1" customWidth="1"/>
    <col min="273" max="273" width="10.44140625" style="1" customWidth="1"/>
    <col min="274" max="274" width="10" style="1"/>
    <col min="275" max="275" width="32.109375" style="1" customWidth="1"/>
    <col min="276" max="276" width="13" style="1" customWidth="1"/>
    <col min="277" max="277" width="6.77734375" style="1" customWidth="1"/>
    <col min="278" max="516" width="10" style="1"/>
    <col min="517" max="517" width="6.109375" style="1" bestFit="1" customWidth="1"/>
    <col min="518" max="518" width="15.77734375" style="1" customWidth="1"/>
    <col min="519" max="519" width="27.77734375" style="1" bestFit="1" customWidth="1"/>
    <col min="520" max="520" width="6.109375" style="1" customWidth="1"/>
    <col min="521" max="522" width="7.88671875" style="1" customWidth="1"/>
    <col min="523" max="523" width="5.6640625" style="1" customWidth="1"/>
    <col min="524" max="524" width="11.6640625" style="1" customWidth="1"/>
    <col min="525" max="525" width="9.88671875" style="1" customWidth="1"/>
    <col min="526" max="527" width="10.44140625" style="1" customWidth="1"/>
    <col min="528" max="528" width="7.109375" style="1" customWidth="1"/>
    <col min="529" max="529" width="10.44140625" style="1" customWidth="1"/>
    <col min="530" max="530" width="10" style="1"/>
    <col min="531" max="531" width="32.109375" style="1" customWidth="1"/>
    <col min="532" max="532" width="13" style="1" customWidth="1"/>
    <col min="533" max="533" width="6.77734375" style="1" customWidth="1"/>
    <col min="534" max="772" width="10" style="1"/>
    <col min="773" max="773" width="6.109375" style="1" bestFit="1" customWidth="1"/>
    <col min="774" max="774" width="15.77734375" style="1" customWidth="1"/>
    <col min="775" max="775" width="27.77734375" style="1" bestFit="1" customWidth="1"/>
    <col min="776" max="776" width="6.109375" style="1" customWidth="1"/>
    <col min="777" max="778" width="7.88671875" style="1" customWidth="1"/>
    <col min="779" max="779" width="5.6640625" style="1" customWidth="1"/>
    <col min="780" max="780" width="11.6640625" style="1" customWidth="1"/>
    <col min="781" max="781" width="9.88671875" style="1" customWidth="1"/>
    <col min="782" max="783" width="10.44140625" style="1" customWidth="1"/>
    <col min="784" max="784" width="7.109375" style="1" customWidth="1"/>
    <col min="785" max="785" width="10.44140625" style="1" customWidth="1"/>
    <col min="786" max="786" width="10" style="1"/>
    <col min="787" max="787" width="32.109375" style="1" customWidth="1"/>
    <col min="788" max="788" width="13" style="1" customWidth="1"/>
    <col min="789" max="789" width="6.77734375" style="1" customWidth="1"/>
    <col min="790" max="1028" width="10" style="1"/>
    <col min="1029" max="1029" width="6.109375" style="1" bestFit="1" customWidth="1"/>
    <col min="1030" max="1030" width="15.77734375" style="1" customWidth="1"/>
    <col min="1031" max="1031" width="27.77734375" style="1" bestFit="1" customWidth="1"/>
    <col min="1032" max="1032" width="6.109375" style="1" customWidth="1"/>
    <col min="1033" max="1034" width="7.88671875" style="1" customWidth="1"/>
    <col min="1035" max="1035" width="5.6640625" style="1" customWidth="1"/>
    <col min="1036" max="1036" width="11.6640625" style="1" customWidth="1"/>
    <col min="1037" max="1037" width="9.88671875" style="1" customWidth="1"/>
    <col min="1038" max="1039" width="10.44140625" style="1" customWidth="1"/>
    <col min="1040" max="1040" width="7.109375" style="1" customWidth="1"/>
    <col min="1041" max="1041" width="10.44140625" style="1" customWidth="1"/>
    <col min="1042" max="1042" width="10" style="1"/>
    <col min="1043" max="1043" width="32.109375" style="1" customWidth="1"/>
    <col min="1044" max="1044" width="13" style="1" customWidth="1"/>
    <col min="1045" max="1045" width="6.77734375" style="1" customWidth="1"/>
    <col min="1046" max="1284" width="10" style="1"/>
    <col min="1285" max="1285" width="6.109375" style="1" bestFit="1" customWidth="1"/>
    <col min="1286" max="1286" width="15.77734375" style="1" customWidth="1"/>
    <col min="1287" max="1287" width="27.77734375" style="1" bestFit="1" customWidth="1"/>
    <col min="1288" max="1288" width="6.109375" style="1" customWidth="1"/>
    <col min="1289" max="1290" width="7.88671875" style="1" customWidth="1"/>
    <col min="1291" max="1291" width="5.6640625" style="1" customWidth="1"/>
    <col min="1292" max="1292" width="11.6640625" style="1" customWidth="1"/>
    <col min="1293" max="1293" width="9.88671875" style="1" customWidth="1"/>
    <col min="1294" max="1295" width="10.44140625" style="1" customWidth="1"/>
    <col min="1296" max="1296" width="7.109375" style="1" customWidth="1"/>
    <col min="1297" max="1297" width="10.44140625" style="1" customWidth="1"/>
    <col min="1298" max="1298" width="10" style="1"/>
    <col min="1299" max="1299" width="32.109375" style="1" customWidth="1"/>
    <col min="1300" max="1300" width="13" style="1" customWidth="1"/>
    <col min="1301" max="1301" width="6.77734375" style="1" customWidth="1"/>
    <col min="1302" max="1540" width="10" style="1"/>
    <col min="1541" max="1541" width="6.109375" style="1" bestFit="1" customWidth="1"/>
    <col min="1542" max="1542" width="15.77734375" style="1" customWidth="1"/>
    <col min="1543" max="1543" width="27.77734375" style="1" bestFit="1" customWidth="1"/>
    <col min="1544" max="1544" width="6.109375" style="1" customWidth="1"/>
    <col min="1545" max="1546" width="7.88671875" style="1" customWidth="1"/>
    <col min="1547" max="1547" width="5.6640625" style="1" customWidth="1"/>
    <col min="1548" max="1548" width="11.6640625" style="1" customWidth="1"/>
    <col min="1549" max="1549" width="9.88671875" style="1" customWidth="1"/>
    <col min="1550" max="1551" width="10.44140625" style="1" customWidth="1"/>
    <col min="1552" max="1552" width="7.109375" style="1" customWidth="1"/>
    <col min="1553" max="1553" width="10.44140625" style="1" customWidth="1"/>
    <col min="1554" max="1554" width="10" style="1"/>
    <col min="1555" max="1555" width="32.109375" style="1" customWidth="1"/>
    <col min="1556" max="1556" width="13" style="1" customWidth="1"/>
    <col min="1557" max="1557" width="6.77734375" style="1" customWidth="1"/>
    <col min="1558" max="1796" width="10" style="1"/>
    <col min="1797" max="1797" width="6.109375" style="1" bestFit="1" customWidth="1"/>
    <col min="1798" max="1798" width="15.77734375" style="1" customWidth="1"/>
    <col min="1799" max="1799" width="27.77734375" style="1" bestFit="1" customWidth="1"/>
    <col min="1800" max="1800" width="6.109375" style="1" customWidth="1"/>
    <col min="1801" max="1802" width="7.88671875" style="1" customWidth="1"/>
    <col min="1803" max="1803" width="5.6640625" style="1" customWidth="1"/>
    <col min="1804" max="1804" width="11.6640625" style="1" customWidth="1"/>
    <col min="1805" max="1805" width="9.88671875" style="1" customWidth="1"/>
    <col min="1806" max="1807" width="10.44140625" style="1" customWidth="1"/>
    <col min="1808" max="1808" width="7.109375" style="1" customWidth="1"/>
    <col min="1809" max="1809" width="10.44140625" style="1" customWidth="1"/>
    <col min="1810" max="1810" width="10" style="1"/>
    <col min="1811" max="1811" width="32.109375" style="1" customWidth="1"/>
    <col min="1812" max="1812" width="13" style="1" customWidth="1"/>
    <col min="1813" max="1813" width="6.77734375" style="1" customWidth="1"/>
    <col min="1814" max="2052" width="10" style="1"/>
    <col min="2053" max="2053" width="6.109375" style="1" bestFit="1" customWidth="1"/>
    <col min="2054" max="2054" width="15.77734375" style="1" customWidth="1"/>
    <col min="2055" max="2055" width="27.77734375" style="1" bestFit="1" customWidth="1"/>
    <col min="2056" max="2056" width="6.109375" style="1" customWidth="1"/>
    <col min="2057" max="2058" width="7.88671875" style="1" customWidth="1"/>
    <col min="2059" max="2059" width="5.6640625" style="1" customWidth="1"/>
    <col min="2060" max="2060" width="11.6640625" style="1" customWidth="1"/>
    <col min="2061" max="2061" width="9.88671875" style="1" customWidth="1"/>
    <col min="2062" max="2063" width="10.44140625" style="1" customWidth="1"/>
    <col min="2064" max="2064" width="7.109375" style="1" customWidth="1"/>
    <col min="2065" max="2065" width="10.44140625" style="1" customWidth="1"/>
    <col min="2066" max="2066" width="10" style="1"/>
    <col min="2067" max="2067" width="32.109375" style="1" customWidth="1"/>
    <col min="2068" max="2068" width="13" style="1" customWidth="1"/>
    <col min="2069" max="2069" width="6.77734375" style="1" customWidth="1"/>
    <col min="2070" max="2308" width="10" style="1"/>
    <col min="2309" max="2309" width="6.109375" style="1" bestFit="1" customWidth="1"/>
    <col min="2310" max="2310" width="15.77734375" style="1" customWidth="1"/>
    <col min="2311" max="2311" width="27.77734375" style="1" bestFit="1" customWidth="1"/>
    <col min="2312" max="2312" width="6.109375" style="1" customWidth="1"/>
    <col min="2313" max="2314" width="7.88671875" style="1" customWidth="1"/>
    <col min="2315" max="2315" width="5.6640625" style="1" customWidth="1"/>
    <col min="2316" max="2316" width="11.6640625" style="1" customWidth="1"/>
    <col min="2317" max="2317" width="9.88671875" style="1" customWidth="1"/>
    <col min="2318" max="2319" width="10.44140625" style="1" customWidth="1"/>
    <col min="2320" max="2320" width="7.109375" style="1" customWidth="1"/>
    <col min="2321" max="2321" width="10.44140625" style="1" customWidth="1"/>
    <col min="2322" max="2322" width="10" style="1"/>
    <col min="2323" max="2323" width="32.109375" style="1" customWidth="1"/>
    <col min="2324" max="2324" width="13" style="1" customWidth="1"/>
    <col min="2325" max="2325" width="6.77734375" style="1" customWidth="1"/>
    <col min="2326" max="2564" width="10" style="1"/>
    <col min="2565" max="2565" width="6.109375" style="1" bestFit="1" customWidth="1"/>
    <col min="2566" max="2566" width="15.77734375" style="1" customWidth="1"/>
    <col min="2567" max="2567" width="27.77734375" style="1" bestFit="1" customWidth="1"/>
    <col min="2568" max="2568" width="6.109375" style="1" customWidth="1"/>
    <col min="2569" max="2570" width="7.88671875" style="1" customWidth="1"/>
    <col min="2571" max="2571" width="5.6640625" style="1" customWidth="1"/>
    <col min="2572" max="2572" width="11.6640625" style="1" customWidth="1"/>
    <col min="2573" max="2573" width="9.88671875" style="1" customWidth="1"/>
    <col min="2574" max="2575" width="10.44140625" style="1" customWidth="1"/>
    <col min="2576" max="2576" width="7.109375" style="1" customWidth="1"/>
    <col min="2577" max="2577" width="10.44140625" style="1" customWidth="1"/>
    <col min="2578" max="2578" width="10" style="1"/>
    <col min="2579" max="2579" width="32.109375" style="1" customWidth="1"/>
    <col min="2580" max="2580" width="13" style="1" customWidth="1"/>
    <col min="2581" max="2581" width="6.77734375" style="1" customWidth="1"/>
    <col min="2582" max="2820" width="10" style="1"/>
    <col min="2821" max="2821" width="6.109375" style="1" bestFit="1" customWidth="1"/>
    <col min="2822" max="2822" width="15.77734375" style="1" customWidth="1"/>
    <col min="2823" max="2823" width="27.77734375" style="1" bestFit="1" customWidth="1"/>
    <col min="2824" max="2824" width="6.109375" style="1" customWidth="1"/>
    <col min="2825" max="2826" width="7.88671875" style="1" customWidth="1"/>
    <col min="2827" max="2827" width="5.6640625" style="1" customWidth="1"/>
    <col min="2828" max="2828" width="11.6640625" style="1" customWidth="1"/>
    <col min="2829" max="2829" width="9.88671875" style="1" customWidth="1"/>
    <col min="2830" max="2831" width="10.44140625" style="1" customWidth="1"/>
    <col min="2832" max="2832" width="7.109375" style="1" customWidth="1"/>
    <col min="2833" max="2833" width="10.44140625" style="1" customWidth="1"/>
    <col min="2834" max="2834" width="10" style="1"/>
    <col min="2835" max="2835" width="32.109375" style="1" customWidth="1"/>
    <col min="2836" max="2836" width="13" style="1" customWidth="1"/>
    <col min="2837" max="2837" width="6.77734375" style="1" customWidth="1"/>
    <col min="2838" max="3076" width="10" style="1"/>
    <col min="3077" max="3077" width="6.109375" style="1" bestFit="1" customWidth="1"/>
    <col min="3078" max="3078" width="15.77734375" style="1" customWidth="1"/>
    <col min="3079" max="3079" width="27.77734375" style="1" bestFit="1" customWidth="1"/>
    <col min="3080" max="3080" width="6.109375" style="1" customWidth="1"/>
    <col min="3081" max="3082" width="7.88671875" style="1" customWidth="1"/>
    <col min="3083" max="3083" width="5.6640625" style="1" customWidth="1"/>
    <col min="3084" max="3084" width="11.6640625" style="1" customWidth="1"/>
    <col min="3085" max="3085" width="9.88671875" style="1" customWidth="1"/>
    <col min="3086" max="3087" width="10.44140625" style="1" customWidth="1"/>
    <col min="3088" max="3088" width="7.109375" style="1" customWidth="1"/>
    <col min="3089" max="3089" width="10.44140625" style="1" customWidth="1"/>
    <col min="3090" max="3090" width="10" style="1"/>
    <col min="3091" max="3091" width="32.109375" style="1" customWidth="1"/>
    <col min="3092" max="3092" width="13" style="1" customWidth="1"/>
    <col min="3093" max="3093" width="6.77734375" style="1" customWidth="1"/>
    <col min="3094" max="3332" width="10" style="1"/>
    <col min="3333" max="3333" width="6.109375" style="1" bestFit="1" customWidth="1"/>
    <col min="3334" max="3334" width="15.77734375" style="1" customWidth="1"/>
    <col min="3335" max="3335" width="27.77734375" style="1" bestFit="1" customWidth="1"/>
    <col min="3336" max="3336" width="6.109375" style="1" customWidth="1"/>
    <col min="3337" max="3338" width="7.88671875" style="1" customWidth="1"/>
    <col min="3339" max="3339" width="5.6640625" style="1" customWidth="1"/>
    <col min="3340" max="3340" width="11.6640625" style="1" customWidth="1"/>
    <col min="3341" max="3341" width="9.88671875" style="1" customWidth="1"/>
    <col min="3342" max="3343" width="10.44140625" style="1" customWidth="1"/>
    <col min="3344" max="3344" width="7.109375" style="1" customWidth="1"/>
    <col min="3345" max="3345" width="10.44140625" style="1" customWidth="1"/>
    <col min="3346" max="3346" width="10" style="1"/>
    <col min="3347" max="3347" width="32.109375" style="1" customWidth="1"/>
    <col min="3348" max="3348" width="13" style="1" customWidth="1"/>
    <col min="3349" max="3349" width="6.77734375" style="1" customWidth="1"/>
    <col min="3350" max="3588" width="10" style="1"/>
    <col min="3589" max="3589" width="6.109375" style="1" bestFit="1" customWidth="1"/>
    <col min="3590" max="3590" width="15.77734375" style="1" customWidth="1"/>
    <col min="3591" max="3591" width="27.77734375" style="1" bestFit="1" customWidth="1"/>
    <col min="3592" max="3592" width="6.109375" style="1" customWidth="1"/>
    <col min="3593" max="3594" width="7.88671875" style="1" customWidth="1"/>
    <col min="3595" max="3595" width="5.6640625" style="1" customWidth="1"/>
    <col min="3596" max="3596" width="11.6640625" style="1" customWidth="1"/>
    <col min="3597" max="3597" width="9.88671875" style="1" customWidth="1"/>
    <col min="3598" max="3599" width="10.44140625" style="1" customWidth="1"/>
    <col min="3600" max="3600" width="7.109375" style="1" customWidth="1"/>
    <col min="3601" max="3601" width="10.44140625" style="1" customWidth="1"/>
    <col min="3602" max="3602" width="10" style="1"/>
    <col min="3603" max="3603" width="32.109375" style="1" customWidth="1"/>
    <col min="3604" max="3604" width="13" style="1" customWidth="1"/>
    <col min="3605" max="3605" width="6.77734375" style="1" customWidth="1"/>
    <col min="3606" max="3844" width="10" style="1"/>
    <col min="3845" max="3845" width="6.109375" style="1" bestFit="1" customWidth="1"/>
    <col min="3846" max="3846" width="15.77734375" style="1" customWidth="1"/>
    <col min="3847" max="3847" width="27.77734375" style="1" bestFit="1" customWidth="1"/>
    <col min="3848" max="3848" width="6.109375" style="1" customWidth="1"/>
    <col min="3849" max="3850" width="7.88671875" style="1" customWidth="1"/>
    <col min="3851" max="3851" width="5.6640625" style="1" customWidth="1"/>
    <col min="3852" max="3852" width="11.6640625" style="1" customWidth="1"/>
    <col min="3853" max="3853" width="9.88671875" style="1" customWidth="1"/>
    <col min="3854" max="3855" width="10.44140625" style="1" customWidth="1"/>
    <col min="3856" max="3856" width="7.109375" style="1" customWidth="1"/>
    <col min="3857" max="3857" width="10.44140625" style="1" customWidth="1"/>
    <col min="3858" max="3858" width="10" style="1"/>
    <col min="3859" max="3859" width="32.109375" style="1" customWidth="1"/>
    <col min="3860" max="3860" width="13" style="1" customWidth="1"/>
    <col min="3861" max="3861" width="6.77734375" style="1" customWidth="1"/>
    <col min="3862" max="4100" width="10" style="1"/>
    <col min="4101" max="4101" width="6.109375" style="1" bestFit="1" customWidth="1"/>
    <col min="4102" max="4102" width="15.77734375" style="1" customWidth="1"/>
    <col min="4103" max="4103" width="27.77734375" style="1" bestFit="1" customWidth="1"/>
    <col min="4104" max="4104" width="6.109375" style="1" customWidth="1"/>
    <col min="4105" max="4106" width="7.88671875" style="1" customWidth="1"/>
    <col min="4107" max="4107" width="5.6640625" style="1" customWidth="1"/>
    <col min="4108" max="4108" width="11.6640625" style="1" customWidth="1"/>
    <col min="4109" max="4109" width="9.88671875" style="1" customWidth="1"/>
    <col min="4110" max="4111" width="10.44140625" style="1" customWidth="1"/>
    <col min="4112" max="4112" width="7.109375" style="1" customWidth="1"/>
    <col min="4113" max="4113" width="10.44140625" style="1" customWidth="1"/>
    <col min="4114" max="4114" width="10" style="1"/>
    <col min="4115" max="4115" width="32.109375" style="1" customWidth="1"/>
    <col min="4116" max="4116" width="13" style="1" customWidth="1"/>
    <col min="4117" max="4117" width="6.77734375" style="1" customWidth="1"/>
    <col min="4118" max="4356" width="10" style="1"/>
    <col min="4357" max="4357" width="6.109375" style="1" bestFit="1" customWidth="1"/>
    <col min="4358" max="4358" width="15.77734375" style="1" customWidth="1"/>
    <col min="4359" max="4359" width="27.77734375" style="1" bestFit="1" customWidth="1"/>
    <col min="4360" max="4360" width="6.109375" style="1" customWidth="1"/>
    <col min="4361" max="4362" width="7.88671875" style="1" customWidth="1"/>
    <col min="4363" max="4363" width="5.6640625" style="1" customWidth="1"/>
    <col min="4364" max="4364" width="11.6640625" style="1" customWidth="1"/>
    <col min="4365" max="4365" width="9.88671875" style="1" customWidth="1"/>
    <col min="4366" max="4367" width="10.44140625" style="1" customWidth="1"/>
    <col min="4368" max="4368" width="7.109375" style="1" customWidth="1"/>
    <col min="4369" max="4369" width="10.44140625" style="1" customWidth="1"/>
    <col min="4370" max="4370" width="10" style="1"/>
    <col min="4371" max="4371" width="32.109375" style="1" customWidth="1"/>
    <col min="4372" max="4372" width="13" style="1" customWidth="1"/>
    <col min="4373" max="4373" width="6.77734375" style="1" customWidth="1"/>
    <col min="4374" max="4612" width="10" style="1"/>
    <col min="4613" max="4613" width="6.109375" style="1" bestFit="1" customWidth="1"/>
    <col min="4614" max="4614" width="15.77734375" style="1" customWidth="1"/>
    <col min="4615" max="4615" width="27.77734375" style="1" bestFit="1" customWidth="1"/>
    <col min="4616" max="4616" width="6.109375" style="1" customWidth="1"/>
    <col min="4617" max="4618" width="7.88671875" style="1" customWidth="1"/>
    <col min="4619" max="4619" width="5.6640625" style="1" customWidth="1"/>
    <col min="4620" max="4620" width="11.6640625" style="1" customWidth="1"/>
    <col min="4621" max="4621" width="9.88671875" style="1" customWidth="1"/>
    <col min="4622" max="4623" width="10.44140625" style="1" customWidth="1"/>
    <col min="4624" max="4624" width="7.109375" style="1" customWidth="1"/>
    <col min="4625" max="4625" width="10.44140625" style="1" customWidth="1"/>
    <col min="4626" max="4626" width="10" style="1"/>
    <col min="4627" max="4627" width="32.109375" style="1" customWidth="1"/>
    <col min="4628" max="4628" width="13" style="1" customWidth="1"/>
    <col min="4629" max="4629" width="6.77734375" style="1" customWidth="1"/>
    <col min="4630" max="4868" width="10" style="1"/>
    <col min="4869" max="4869" width="6.109375" style="1" bestFit="1" customWidth="1"/>
    <col min="4870" max="4870" width="15.77734375" style="1" customWidth="1"/>
    <col min="4871" max="4871" width="27.77734375" style="1" bestFit="1" customWidth="1"/>
    <col min="4872" max="4872" width="6.109375" style="1" customWidth="1"/>
    <col min="4873" max="4874" width="7.88671875" style="1" customWidth="1"/>
    <col min="4875" max="4875" width="5.6640625" style="1" customWidth="1"/>
    <col min="4876" max="4876" width="11.6640625" style="1" customWidth="1"/>
    <col min="4877" max="4877" width="9.88671875" style="1" customWidth="1"/>
    <col min="4878" max="4879" width="10.44140625" style="1" customWidth="1"/>
    <col min="4880" max="4880" width="7.109375" style="1" customWidth="1"/>
    <col min="4881" max="4881" width="10.44140625" style="1" customWidth="1"/>
    <col min="4882" max="4882" width="10" style="1"/>
    <col min="4883" max="4883" width="32.109375" style="1" customWidth="1"/>
    <col min="4884" max="4884" width="13" style="1" customWidth="1"/>
    <col min="4885" max="4885" width="6.77734375" style="1" customWidth="1"/>
    <col min="4886" max="5124" width="10" style="1"/>
    <col min="5125" max="5125" width="6.109375" style="1" bestFit="1" customWidth="1"/>
    <col min="5126" max="5126" width="15.77734375" style="1" customWidth="1"/>
    <col min="5127" max="5127" width="27.77734375" style="1" bestFit="1" customWidth="1"/>
    <col min="5128" max="5128" width="6.109375" style="1" customWidth="1"/>
    <col min="5129" max="5130" width="7.88671875" style="1" customWidth="1"/>
    <col min="5131" max="5131" width="5.6640625" style="1" customWidth="1"/>
    <col min="5132" max="5132" width="11.6640625" style="1" customWidth="1"/>
    <col min="5133" max="5133" width="9.88671875" style="1" customWidth="1"/>
    <col min="5134" max="5135" width="10.44140625" style="1" customWidth="1"/>
    <col min="5136" max="5136" width="7.109375" style="1" customWidth="1"/>
    <col min="5137" max="5137" width="10.44140625" style="1" customWidth="1"/>
    <col min="5138" max="5138" width="10" style="1"/>
    <col min="5139" max="5139" width="32.109375" style="1" customWidth="1"/>
    <col min="5140" max="5140" width="13" style="1" customWidth="1"/>
    <col min="5141" max="5141" width="6.77734375" style="1" customWidth="1"/>
    <col min="5142" max="5380" width="10" style="1"/>
    <col min="5381" max="5381" width="6.109375" style="1" bestFit="1" customWidth="1"/>
    <col min="5382" max="5382" width="15.77734375" style="1" customWidth="1"/>
    <col min="5383" max="5383" width="27.77734375" style="1" bestFit="1" customWidth="1"/>
    <col min="5384" max="5384" width="6.109375" style="1" customWidth="1"/>
    <col min="5385" max="5386" width="7.88671875" style="1" customWidth="1"/>
    <col min="5387" max="5387" width="5.6640625" style="1" customWidth="1"/>
    <col min="5388" max="5388" width="11.6640625" style="1" customWidth="1"/>
    <col min="5389" max="5389" width="9.88671875" style="1" customWidth="1"/>
    <col min="5390" max="5391" width="10.44140625" style="1" customWidth="1"/>
    <col min="5392" max="5392" width="7.109375" style="1" customWidth="1"/>
    <col min="5393" max="5393" width="10.44140625" style="1" customWidth="1"/>
    <col min="5394" max="5394" width="10" style="1"/>
    <col min="5395" max="5395" width="32.109375" style="1" customWidth="1"/>
    <col min="5396" max="5396" width="13" style="1" customWidth="1"/>
    <col min="5397" max="5397" width="6.77734375" style="1" customWidth="1"/>
    <col min="5398" max="5636" width="10" style="1"/>
    <col min="5637" max="5637" width="6.109375" style="1" bestFit="1" customWidth="1"/>
    <col min="5638" max="5638" width="15.77734375" style="1" customWidth="1"/>
    <col min="5639" max="5639" width="27.77734375" style="1" bestFit="1" customWidth="1"/>
    <col min="5640" max="5640" width="6.109375" style="1" customWidth="1"/>
    <col min="5641" max="5642" width="7.88671875" style="1" customWidth="1"/>
    <col min="5643" max="5643" width="5.6640625" style="1" customWidth="1"/>
    <col min="5644" max="5644" width="11.6640625" style="1" customWidth="1"/>
    <col min="5645" max="5645" width="9.88671875" style="1" customWidth="1"/>
    <col min="5646" max="5647" width="10.44140625" style="1" customWidth="1"/>
    <col min="5648" max="5648" width="7.109375" style="1" customWidth="1"/>
    <col min="5649" max="5649" width="10.44140625" style="1" customWidth="1"/>
    <col min="5650" max="5650" width="10" style="1"/>
    <col min="5651" max="5651" width="32.109375" style="1" customWidth="1"/>
    <col min="5652" max="5652" width="13" style="1" customWidth="1"/>
    <col min="5653" max="5653" width="6.77734375" style="1" customWidth="1"/>
    <col min="5654" max="5892" width="10" style="1"/>
    <col min="5893" max="5893" width="6.109375" style="1" bestFit="1" customWidth="1"/>
    <col min="5894" max="5894" width="15.77734375" style="1" customWidth="1"/>
    <col min="5895" max="5895" width="27.77734375" style="1" bestFit="1" customWidth="1"/>
    <col min="5896" max="5896" width="6.109375" style="1" customWidth="1"/>
    <col min="5897" max="5898" width="7.88671875" style="1" customWidth="1"/>
    <col min="5899" max="5899" width="5.6640625" style="1" customWidth="1"/>
    <col min="5900" max="5900" width="11.6640625" style="1" customWidth="1"/>
    <col min="5901" max="5901" width="9.88671875" style="1" customWidth="1"/>
    <col min="5902" max="5903" width="10.44140625" style="1" customWidth="1"/>
    <col min="5904" max="5904" width="7.109375" style="1" customWidth="1"/>
    <col min="5905" max="5905" width="10.44140625" style="1" customWidth="1"/>
    <col min="5906" max="5906" width="10" style="1"/>
    <col min="5907" max="5907" width="32.109375" style="1" customWidth="1"/>
    <col min="5908" max="5908" width="13" style="1" customWidth="1"/>
    <col min="5909" max="5909" width="6.77734375" style="1" customWidth="1"/>
    <col min="5910" max="6148" width="10" style="1"/>
    <col min="6149" max="6149" width="6.109375" style="1" bestFit="1" customWidth="1"/>
    <col min="6150" max="6150" width="15.77734375" style="1" customWidth="1"/>
    <col min="6151" max="6151" width="27.77734375" style="1" bestFit="1" customWidth="1"/>
    <col min="6152" max="6152" width="6.109375" style="1" customWidth="1"/>
    <col min="6153" max="6154" width="7.88671875" style="1" customWidth="1"/>
    <col min="6155" max="6155" width="5.6640625" style="1" customWidth="1"/>
    <col min="6156" max="6156" width="11.6640625" style="1" customWidth="1"/>
    <col min="6157" max="6157" width="9.88671875" style="1" customWidth="1"/>
    <col min="6158" max="6159" width="10.44140625" style="1" customWidth="1"/>
    <col min="6160" max="6160" width="7.109375" style="1" customWidth="1"/>
    <col min="6161" max="6161" width="10.44140625" style="1" customWidth="1"/>
    <col min="6162" max="6162" width="10" style="1"/>
    <col min="6163" max="6163" width="32.109375" style="1" customWidth="1"/>
    <col min="6164" max="6164" width="13" style="1" customWidth="1"/>
    <col min="6165" max="6165" width="6.77734375" style="1" customWidth="1"/>
    <col min="6166" max="6404" width="10" style="1"/>
    <col min="6405" max="6405" width="6.109375" style="1" bestFit="1" customWidth="1"/>
    <col min="6406" max="6406" width="15.77734375" style="1" customWidth="1"/>
    <col min="6407" max="6407" width="27.77734375" style="1" bestFit="1" customWidth="1"/>
    <col min="6408" max="6408" width="6.109375" style="1" customWidth="1"/>
    <col min="6409" max="6410" width="7.88671875" style="1" customWidth="1"/>
    <col min="6411" max="6411" width="5.6640625" style="1" customWidth="1"/>
    <col min="6412" max="6412" width="11.6640625" style="1" customWidth="1"/>
    <col min="6413" max="6413" width="9.88671875" style="1" customWidth="1"/>
    <col min="6414" max="6415" width="10.44140625" style="1" customWidth="1"/>
    <col min="6416" max="6416" width="7.109375" style="1" customWidth="1"/>
    <col min="6417" max="6417" width="10.44140625" style="1" customWidth="1"/>
    <col min="6418" max="6418" width="10" style="1"/>
    <col min="6419" max="6419" width="32.109375" style="1" customWidth="1"/>
    <col min="6420" max="6420" width="13" style="1" customWidth="1"/>
    <col min="6421" max="6421" width="6.77734375" style="1" customWidth="1"/>
    <col min="6422" max="6660" width="10" style="1"/>
    <col min="6661" max="6661" width="6.109375" style="1" bestFit="1" customWidth="1"/>
    <col min="6662" max="6662" width="15.77734375" style="1" customWidth="1"/>
    <col min="6663" max="6663" width="27.77734375" style="1" bestFit="1" customWidth="1"/>
    <col min="6664" max="6664" width="6.109375" style="1" customWidth="1"/>
    <col min="6665" max="6666" width="7.88671875" style="1" customWidth="1"/>
    <col min="6667" max="6667" width="5.6640625" style="1" customWidth="1"/>
    <col min="6668" max="6668" width="11.6640625" style="1" customWidth="1"/>
    <col min="6669" max="6669" width="9.88671875" style="1" customWidth="1"/>
    <col min="6670" max="6671" width="10.44140625" style="1" customWidth="1"/>
    <col min="6672" max="6672" width="7.109375" style="1" customWidth="1"/>
    <col min="6673" max="6673" width="10.44140625" style="1" customWidth="1"/>
    <col min="6674" max="6674" width="10" style="1"/>
    <col min="6675" max="6675" width="32.109375" style="1" customWidth="1"/>
    <col min="6676" max="6676" width="13" style="1" customWidth="1"/>
    <col min="6677" max="6677" width="6.77734375" style="1" customWidth="1"/>
    <col min="6678" max="6916" width="10" style="1"/>
    <col min="6917" max="6917" width="6.109375" style="1" bestFit="1" customWidth="1"/>
    <col min="6918" max="6918" width="15.77734375" style="1" customWidth="1"/>
    <col min="6919" max="6919" width="27.77734375" style="1" bestFit="1" customWidth="1"/>
    <col min="6920" max="6920" width="6.109375" style="1" customWidth="1"/>
    <col min="6921" max="6922" width="7.88671875" style="1" customWidth="1"/>
    <col min="6923" max="6923" width="5.6640625" style="1" customWidth="1"/>
    <col min="6924" max="6924" width="11.6640625" style="1" customWidth="1"/>
    <col min="6925" max="6925" width="9.88671875" style="1" customWidth="1"/>
    <col min="6926" max="6927" width="10.44140625" style="1" customWidth="1"/>
    <col min="6928" max="6928" width="7.109375" style="1" customWidth="1"/>
    <col min="6929" max="6929" width="10.44140625" style="1" customWidth="1"/>
    <col min="6930" max="6930" width="10" style="1"/>
    <col min="6931" max="6931" width="32.109375" style="1" customWidth="1"/>
    <col min="6932" max="6932" width="13" style="1" customWidth="1"/>
    <col min="6933" max="6933" width="6.77734375" style="1" customWidth="1"/>
    <col min="6934" max="7172" width="10" style="1"/>
    <col min="7173" max="7173" width="6.109375" style="1" bestFit="1" customWidth="1"/>
    <col min="7174" max="7174" width="15.77734375" style="1" customWidth="1"/>
    <col min="7175" max="7175" width="27.77734375" style="1" bestFit="1" customWidth="1"/>
    <col min="7176" max="7176" width="6.109375" style="1" customWidth="1"/>
    <col min="7177" max="7178" width="7.88671875" style="1" customWidth="1"/>
    <col min="7179" max="7179" width="5.6640625" style="1" customWidth="1"/>
    <col min="7180" max="7180" width="11.6640625" style="1" customWidth="1"/>
    <col min="7181" max="7181" width="9.88671875" style="1" customWidth="1"/>
    <col min="7182" max="7183" width="10.44140625" style="1" customWidth="1"/>
    <col min="7184" max="7184" width="7.109375" style="1" customWidth="1"/>
    <col min="7185" max="7185" width="10.44140625" style="1" customWidth="1"/>
    <col min="7186" max="7186" width="10" style="1"/>
    <col min="7187" max="7187" width="32.109375" style="1" customWidth="1"/>
    <col min="7188" max="7188" width="13" style="1" customWidth="1"/>
    <col min="7189" max="7189" width="6.77734375" style="1" customWidth="1"/>
    <col min="7190" max="7428" width="10" style="1"/>
    <col min="7429" max="7429" width="6.109375" style="1" bestFit="1" customWidth="1"/>
    <col min="7430" max="7430" width="15.77734375" style="1" customWidth="1"/>
    <col min="7431" max="7431" width="27.77734375" style="1" bestFit="1" customWidth="1"/>
    <col min="7432" max="7432" width="6.109375" style="1" customWidth="1"/>
    <col min="7433" max="7434" width="7.88671875" style="1" customWidth="1"/>
    <col min="7435" max="7435" width="5.6640625" style="1" customWidth="1"/>
    <col min="7436" max="7436" width="11.6640625" style="1" customWidth="1"/>
    <col min="7437" max="7437" width="9.88671875" style="1" customWidth="1"/>
    <col min="7438" max="7439" width="10.44140625" style="1" customWidth="1"/>
    <col min="7440" max="7440" width="7.109375" style="1" customWidth="1"/>
    <col min="7441" max="7441" width="10.44140625" style="1" customWidth="1"/>
    <col min="7442" max="7442" width="10" style="1"/>
    <col min="7443" max="7443" width="32.109375" style="1" customWidth="1"/>
    <col min="7444" max="7444" width="13" style="1" customWidth="1"/>
    <col min="7445" max="7445" width="6.77734375" style="1" customWidth="1"/>
    <col min="7446" max="7684" width="10" style="1"/>
    <col min="7685" max="7685" width="6.109375" style="1" bestFit="1" customWidth="1"/>
    <col min="7686" max="7686" width="15.77734375" style="1" customWidth="1"/>
    <col min="7687" max="7687" width="27.77734375" style="1" bestFit="1" customWidth="1"/>
    <col min="7688" max="7688" width="6.109375" style="1" customWidth="1"/>
    <col min="7689" max="7690" width="7.88671875" style="1" customWidth="1"/>
    <col min="7691" max="7691" width="5.6640625" style="1" customWidth="1"/>
    <col min="7692" max="7692" width="11.6640625" style="1" customWidth="1"/>
    <col min="7693" max="7693" width="9.88671875" style="1" customWidth="1"/>
    <col min="7694" max="7695" width="10.44140625" style="1" customWidth="1"/>
    <col min="7696" max="7696" width="7.109375" style="1" customWidth="1"/>
    <col min="7697" max="7697" width="10.44140625" style="1" customWidth="1"/>
    <col min="7698" max="7698" width="10" style="1"/>
    <col min="7699" max="7699" width="32.109375" style="1" customWidth="1"/>
    <col min="7700" max="7700" width="13" style="1" customWidth="1"/>
    <col min="7701" max="7701" width="6.77734375" style="1" customWidth="1"/>
    <col min="7702" max="7940" width="10" style="1"/>
    <col min="7941" max="7941" width="6.109375" style="1" bestFit="1" customWidth="1"/>
    <col min="7942" max="7942" width="15.77734375" style="1" customWidth="1"/>
    <col min="7943" max="7943" width="27.77734375" style="1" bestFit="1" customWidth="1"/>
    <col min="7944" max="7944" width="6.109375" style="1" customWidth="1"/>
    <col min="7945" max="7946" width="7.88671875" style="1" customWidth="1"/>
    <col min="7947" max="7947" width="5.6640625" style="1" customWidth="1"/>
    <col min="7948" max="7948" width="11.6640625" style="1" customWidth="1"/>
    <col min="7949" max="7949" width="9.88671875" style="1" customWidth="1"/>
    <col min="7950" max="7951" width="10.44140625" style="1" customWidth="1"/>
    <col min="7952" max="7952" width="7.109375" style="1" customWidth="1"/>
    <col min="7953" max="7953" width="10.44140625" style="1" customWidth="1"/>
    <col min="7954" max="7954" width="10" style="1"/>
    <col min="7955" max="7955" width="32.109375" style="1" customWidth="1"/>
    <col min="7956" max="7956" width="13" style="1" customWidth="1"/>
    <col min="7957" max="7957" width="6.77734375" style="1" customWidth="1"/>
    <col min="7958" max="8196" width="10" style="1"/>
    <col min="8197" max="8197" width="6.109375" style="1" bestFit="1" customWidth="1"/>
    <col min="8198" max="8198" width="15.77734375" style="1" customWidth="1"/>
    <col min="8199" max="8199" width="27.77734375" style="1" bestFit="1" customWidth="1"/>
    <col min="8200" max="8200" width="6.109375" style="1" customWidth="1"/>
    <col min="8201" max="8202" width="7.88671875" style="1" customWidth="1"/>
    <col min="8203" max="8203" width="5.6640625" style="1" customWidth="1"/>
    <col min="8204" max="8204" width="11.6640625" style="1" customWidth="1"/>
    <col min="8205" max="8205" width="9.88671875" style="1" customWidth="1"/>
    <col min="8206" max="8207" width="10.44140625" style="1" customWidth="1"/>
    <col min="8208" max="8208" width="7.109375" style="1" customWidth="1"/>
    <col min="8209" max="8209" width="10.44140625" style="1" customWidth="1"/>
    <col min="8210" max="8210" width="10" style="1"/>
    <col min="8211" max="8211" width="32.109375" style="1" customWidth="1"/>
    <col min="8212" max="8212" width="13" style="1" customWidth="1"/>
    <col min="8213" max="8213" width="6.77734375" style="1" customWidth="1"/>
    <col min="8214" max="8452" width="10" style="1"/>
    <col min="8453" max="8453" width="6.109375" style="1" bestFit="1" customWidth="1"/>
    <col min="8454" max="8454" width="15.77734375" style="1" customWidth="1"/>
    <col min="8455" max="8455" width="27.77734375" style="1" bestFit="1" customWidth="1"/>
    <col min="8456" max="8456" width="6.109375" style="1" customWidth="1"/>
    <col min="8457" max="8458" width="7.88671875" style="1" customWidth="1"/>
    <col min="8459" max="8459" width="5.6640625" style="1" customWidth="1"/>
    <col min="8460" max="8460" width="11.6640625" style="1" customWidth="1"/>
    <col min="8461" max="8461" width="9.88671875" style="1" customWidth="1"/>
    <col min="8462" max="8463" width="10.44140625" style="1" customWidth="1"/>
    <col min="8464" max="8464" width="7.109375" style="1" customWidth="1"/>
    <col min="8465" max="8465" width="10.44140625" style="1" customWidth="1"/>
    <col min="8466" max="8466" width="10" style="1"/>
    <col min="8467" max="8467" width="32.109375" style="1" customWidth="1"/>
    <col min="8468" max="8468" width="13" style="1" customWidth="1"/>
    <col min="8469" max="8469" width="6.77734375" style="1" customWidth="1"/>
    <col min="8470" max="8708" width="10" style="1"/>
    <col min="8709" max="8709" width="6.109375" style="1" bestFit="1" customWidth="1"/>
    <col min="8710" max="8710" width="15.77734375" style="1" customWidth="1"/>
    <col min="8711" max="8711" width="27.77734375" style="1" bestFit="1" customWidth="1"/>
    <col min="8712" max="8712" width="6.109375" style="1" customWidth="1"/>
    <col min="8713" max="8714" width="7.88671875" style="1" customWidth="1"/>
    <col min="8715" max="8715" width="5.6640625" style="1" customWidth="1"/>
    <col min="8716" max="8716" width="11.6640625" style="1" customWidth="1"/>
    <col min="8717" max="8717" width="9.88671875" style="1" customWidth="1"/>
    <col min="8718" max="8719" width="10.44140625" style="1" customWidth="1"/>
    <col min="8720" max="8720" width="7.109375" style="1" customWidth="1"/>
    <col min="8721" max="8721" width="10.44140625" style="1" customWidth="1"/>
    <col min="8722" max="8722" width="10" style="1"/>
    <col min="8723" max="8723" width="32.109375" style="1" customWidth="1"/>
    <col min="8724" max="8724" width="13" style="1" customWidth="1"/>
    <col min="8725" max="8725" width="6.77734375" style="1" customWidth="1"/>
    <col min="8726" max="8964" width="10" style="1"/>
    <col min="8965" max="8965" width="6.109375" style="1" bestFit="1" customWidth="1"/>
    <col min="8966" max="8966" width="15.77734375" style="1" customWidth="1"/>
    <col min="8967" max="8967" width="27.77734375" style="1" bestFit="1" customWidth="1"/>
    <col min="8968" max="8968" width="6.109375" style="1" customWidth="1"/>
    <col min="8969" max="8970" width="7.88671875" style="1" customWidth="1"/>
    <col min="8971" max="8971" width="5.6640625" style="1" customWidth="1"/>
    <col min="8972" max="8972" width="11.6640625" style="1" customWidth="1"/>
    <col min="8973" max="8973" width="9.88671875" style="1" customWidth="1"/>
    <col min="8974" max="8975" width="10.44140625" style="1" customWidth="1"/>
    <col min="8976" max="8976" width="7.109375" style="1" customWidth="1"/>
    <col min="8977" max="8977" width="10.44140625" style="1" customWidth="1"/>
    <col min="8978" max="8978" width="10" style="1"/>
    <col min="8979" max="8979" width="32.109375" style="1" customWidth="1"/>
    <col min="8980" max="8980" width="13" style="1" customWidth="1"/>
    <col min="8981" max="8981" width="6.77734375" style="1" customWidth="1"/>
    <col min="8982" max="9220" width="10" style="1"/>
    <col min="9221" max="9221" width="6.109375" style="1" bestFit="1" customWidth="1"/>
    <col min="9222" max="9222" width="15.77734375" style="1" customWidth="1"/>
    <col min="9223" max="9223" width="27.77734375" style="1" bestFit="1" customWidth="1"/>
    <col min="9224" max="9224" width="6.109375" style="1" customWidth="1"/>
    <col min="9225" max="9226" width="7.88671875" style="1" customWidth="1"/>
    <col min="9227" max="9227" width="5.6640625" style="1" customWidth="1"/>
    <col min="9228" max="9228" width="11.6640625" style="1" customWidth="1"/>
    <col min="9229" max="9229" width="9.88671875" style="1" customWidth="1"/>
    <col min="9230" max="9231" width="10.44140625" style="1" customWidth="1"/>
    <col min="9232" max="9232" width="7.109375" style="1" customWidth="1"/>
    <col min="9233" max="9233" width="10.44140625" style="1" customWidth="1"/>
    <col min="9234" max="9234" width="10" style="1"/>
    <col min="9235" max="9235" width="32.109375" style="1" customWidth="1"/>
    <col min="9236" max="9236" width="13" style="1" customWidth="1"/>
    <col min="9237" max="9237" width="6.77734375" style="1" customWidth="1"/>
    <col min="9238" max="9476" width="10" style="1"/>
    <col min="9477" max="9477" width="6.109375" style="1" bestFit="1" customWidth="1"/>
    <col min="9478" max="9478" width="15.77734375" style="1" customWidth="1"/>
    <col min="9479" max="9479" width="27.77734375" style="1" bestFit="1" customWidth="1"/>
    <col min="9480" max="9480" width="6.109375" style="1" customWidth="1"/>
    <col min="9481" max="9482" width="7.88671875" style="1" customWidth="1"/>
    <col min="9483" max="9483" width="5.6640625" style="1" customWidth="1"/>
    <col min="9484" max="9484" width="11.6640625" style="1" customWidth="1"/>
    <col min="9485" max="9485" width="9.88671875" style="1" customWidth="1"/>
    <col min="9486" max="9487" width="10.44140625" style="1" customWidth="1"/>
    <col min="9488" max="9488" width="7.109375" style="1" customWidth="1"/>
    <col min="9489" max="9489" width="10.44140625" style="1" customWidth="1"/>
    <col min="9490" max="9490" width="10" style="1"/>
    <col min="9491" max="9491" width="32.109375" style="1" customWidth="1"/>
    <col min="9492" max="9492" width="13" style="1" customWidth="1"/>
    <col min="9493" max="9493" width="6.77734375" style="1" customWidth="1"/>
    <col min="9494" max="9732" width="10" style="1"/>
    <col min="9733" max="9733" width="6.109375" style="1" bestFit="1" customWidth="1"/>
    <col min="9734" max="9734" width="15.77734375" style="1" customWidth="1"/>
    <col min="9735" max="9735" width="27.77734375" style="1" bestFit="1" customWidth="1"/>
    <col min="9736" max="9736" width="6.109375" style="1" customWidth="1"/>
    <col min="9737" max="9738" width="7.88671875" style="1" customWidth="1"/>
    <col min="9739" max="9739" width="5.6640625" style="1" customWidth="1"/>
    <col min="9740" max="9740" width="11.6640625" style="1" customWidth="1"/>
    <col min="9741" max="9741" width="9.88671875" style="1" customWidth="1"/>
    <col min="9742" max="9743" width="10.44140625" style="1" customWidth="1"/>
    <col min="9744" max="9744" width="7.109375" style="1" customWidth="1"/>
    <col min="9745" max="9745" width="10.44140625" style="1" customWidth="1"/>
    <col min="9746" max="9746" width="10" style="1"/>
    <col min="9747" max="9747" width="32.109375" style="1" customWidth="1"/>
    <col min="9748" max="9748" width="13" style="1" customWidth="1"/>
    <col min="9749" max="9749" width="6.77734375" style="1" customWidth="1"/>
    <col min="9750" max="9988" width="10" style="1"/>
    <col min="9989" max="9989" width="6.109375" style="1" bestFit="1" customWidth="1"/>
    <col min="9990" max="9990" width="15.77734375" style="1" customWidth="1"/>
    <col min="9991" max="9991" width="27.77734375" style="1" bestFit="1" customWidth="1"/>
    <col min="9992" max="9992" width="6.109375" style="1" customWidth="1"/>
    <col min="9993" max="9994" width="7.88671875" style="1" customWidth="1"/>
    <col min="9995" max="9995" width="5.6640625" style="1" customWidth="1"/>
    <col min="9996" max="9996" width="11.6640625" style="1" customWidth="1"/>
    <col min="9997" max="9997" width="9.88671875" style="1" customWidth="1"/>
    <col min="9998" max="9999" width="10.44140625" style="1" customWidth="1"/>
    <col min="10000" max="10000" width="7.109375" style="1" customWidth="1"/>
    <col min="10001" max="10001" width="10.44140625" style="1" customWidth="1"/>
    <col min="10002" max="10002" width="10" style="1"/>
    <col min="10003" max="10003" width="32.109375" style="1" customWidth="1"/>
    <col min="10004" max="10004" width="13" style="1" customWidth="1"/>
    <col min="10005" max="10005" width="6.77734375" style="1" customWidth="1"/>
    <col min="10006" max="10244" width="10" style="1"/>
    <col min="10245" max="10245" width="6.109375" style="1" bestFit="1" customWidth="1"/>
    <col min="10246" max="10246" width="15.77734375" style="1" customWidth="1"/>
    <col min="10247" max="10247" width="27.77734375" style="1" bestFit="1" customWidth="1"/>
    <col min="10248" max="10248" width="6.109375" style="1" customWidth="1"/>
    <col min="10249" max="10250" width="7.88671875" style="1" customWidth="1"/>
    <col min="10251" max="10251" width="5.6640625" style="1" customWidth="1"/>
    <col min="10252" max="10252" width="11.6640625" style="1" customWidth="1"/>
    <col min="10253" max="10253" width="9.88671875" style="1" customWidth="1"/>
    <col min="10254" max="10255" width="10.44140625" style="1" customWidth="1"/>
    <col min="10256" max="10256" width="7.109375" style="1" customWidth="1"/>
    <col min="10257" max="10257" width="10.44140625" style="1" customWidth="1"/>
    <col min="10258" max="10258" width="10" style="1"/>
    <col min="10259" max="10259" width="32.109375" style="1" customWidth="1"/>
    <col min="10260" max="10260" width="13" style="1" customWidth="1"/>
    <col min="10261" max="10261" width="6.77734375" style="1" customWidth="1"/>
    <col min="10262" max="10500" width="10" style="1"/>
    <col min="10501" max="10501" width="6.109375" style="1" bestFit="1" customWidth="1"/>
    <col min="10502" max="10502" width="15.77734375" style="1" customWidth="1"/>
    <col min="10503" max="10503" width="27.77734375" style="1" bestFit="1" customWidth="1"/>
    <col min="10504" max="10504" width="6.109375" style="1" customWidth="1"/>
    <col min="10505" max="10506" width="7.88671875" style="1" customWidth="1"/>
    <col min="10507" max="10507" width="5.6640625" style="1" customWidth="1"/>
    <col min="10508" max="10508" width="11.6640625" style="1" customWidth="1"/>
    <col min="10509" max="10509" width="9.88671875" style="1" customWidth="1"/>
    <col min="10510" max="10511" width="10.44140625" style="1" customWidth="1"/>
    <col min="10512" max="10512" width="7.109375" style="1" customWidth="1"/>
    <col min="10513" max="10513" width="10.44140625" style="1" customWidth="1"/>
    <col min="10514" max="10514" width="10" style="1"/>
    <col min="10515" max="10515" width="32.109375" style="1" customWidth="1"/>
    <col min="10516" max="10516" width="13" style="1" customWidth="1"/>
    <col min="10517" max="10517" width="6.77734375" style="1" customWidth="1"/>
    <col min="10518" max="10756" width="10" style="1"/>
    <col min="10757" max="10757" width="6.109375" style="1" bestFit="1" customWidth="1"/>
    <col min="10758" max="10758" width="15.77734375" style="1" customWidth="1"/>
    <col min="10759" max="10759" width="27.77734375" style="1" bestFit="1" customWidth="1"/>
    <col min="10760" max="10760" width="6.109375" style="1" customWidth="1"/>
    <col min="10761" max="10762" width="7.88671875" style="1" customWidth="1"/>
    <col min="10763" max="10763" width="5.6640625" style="1" customWidth="1"/>
    <col min="10764" max="10764" width="11.6640625" style="1" customWidth="1"/>
    <col min="10765" max="10765" width="9.88671875" style="1" customWidth="1"/>
    <col min="10766" max="10767" width="10.44140625" style="1" customWidth="1"/>
    <col min="10768" max="10768" width="7.109375" style="1" customWidth="1"/>
    <col min="10769" max="10769" width="10.44140625" style="1" customWidth="1"/>
    <col min="10770" max="10770" width="10" style="1"/>
    <col min="10771" max="10771" width="32.109375" style="1" customWidth="1"/>
    <col min="10772" max="10772" width="13" style="1" customWidth="1"/>
    <col min="10773" max="10773" width="6.77734375" style="1" customWidth="1"/>
    <col min="10774" max="11012" width="10" style="1"/>
    <col min="11013" max="11013" width="6.109375" style="1" bestFit="1" customWidth="1"/>
    <col min="11014" max="11014" width="15.77734375" style="1" customWidth="1"/>
    <col min="11015" max="11015" width="27.77734375" style="1" bestFit="1" customWidth="1"/>
    <col min="11016" max="11016" width="6.109375" style="1" customWidth="1"/>
    <col min="11017" max="11018" width="7.88671875" style="1" customWidth="1"/>
    <col min="11019" max="11019" width="5.6640625" style="1" customWidth="1"/>
    <col min="11020" max="11020" width="11.6640625" style="1" customWidth="1"/>
    <col min="11021" max="11021" width="9.88671875" style="1" customWidth="1"/>
    <col min="11022" max="11023" width="10.44140625" style="1" customWidth="1"/>
    <col min="11024" max="11024" width="7.109375" style="1" customWidth="1"/>
    <col min="11025" max="11025" width="10.44140625" style="1" customWidth="1"/>
    <col min="11026" max="11026" width="10" style="1"/>
    <col min="11027" max="11027" width="32.109375" style="1" customWidth="1"/>
    <col min="11028" max="11028" width="13" style="1" customWidth="1"/>
    <col min="11029" max="11029" width="6.77734375" style="1" customWidth="1"/>
    <col min="11030" max="11268" width="10" style="1"/>
    <col min="11269" max="11269" width="6.109375" style="1" bestFit="1" customWidth="1"/>
    <col min="11270" max="11270" width="15.77734375" style="1" customWidth="1"/>
    <col min="11271" max="11271" width="27.77734375" style="1" bestFit="1" customWidth="1"/>
    <col min="11272" max="11272" width="6.109375" style="1" customWidth="1"/>
    <col min="11273" max="11274" width="7.88671875" style="1" customWidth="1"/>
    <col min="11275" max="11275" width="5.6640625" style="1" customWidth="1"/>
    <col min="11276" max="11276" width="11.6640625" style="1" customWidth="1"/>
    <col min="11277" max="11277" width="9.88671875" style="1" customWidth="1"/>
    <col min="11278" max="11279" width="10.44140625" style="1" customWidth="1"/>
    <col min="11280" max="11280" width="7.109375" style="1" customWidth="1"/>
    <col min="11281" max="11281" width="10.44140625" style="1" customWidth="1"/>
    <col min="11282" max="11282" width="10" style="1"/>
    <col min="11283" max="11283" width="32.109375" style="1" customWidth="1"/>
    <col min="11284" max="11284" width="13" style="1" customWidth="1"/>
    <col min="11285" max="11285" width="6.77734375" style="1" customWidth="1"/>
    <col min="11286" max="11524" width="10" style="1"/>
    <col min="11525" max="11525" width="6.109375" style="1" bestFit="1" customWidth="1"/>
    <col min="11526" max="11526" width="15.77734375" style="1" customWidth="1"/>
    <col min="11527" max="11527" width="27.77734375" style="1" bestFit="1" customWidth="1"/>
    <col min="11528" max="11528" width="6.109375" style="1" customWidth="1"/>
    <col min="11529" max="11530" width="7.88671875" style="1" customWidth="1"/>
    <col min="11531" max="11531" width="5.6640625" style="1" customWidth="1"/>
    <col min="11532" max="11532" width="11.6640625" style="1" customWidth="1"/>
    <col min="11533" max="11533" width="9.88671875" style="1" customWidth="1"/>
    <col min="11534" max="11535" width="10.44140625" style="1" customWidth="1"/>
    <col min="11536" max="11536" width="7.109375" style="1" customWidth="1"/>
    <col min="11537" max="11537" width="10.44140625" style="1" customWidth="1"/>
    <col min="11538" max="11538" width="10" style="1"/>
    <col min="11539" max="11539" width="32.109375" style="1" customWidth="1"/>
    <col min="11540" max="11540" width="13" style="1" customWidth="1"/>
    <col min="11541" max="11541" width="6.77734375" style="1" customWidth="1"/>
    <col min="11542" max="11780" width="10" style="1"/>
    <col min="11781" max="11781" width="6.109375" style="1" bestFit="1" customWidth="1"/>
    <col min="11782" max="11782" width="15.77734375" style="1" customWidth="1"/>
    <col min="11783" max="11783" width="27.77734375" style="1" bestFit="1" customWidth="1"/>
    <col min="11784" max="11784" width="6.109375" style="1" customWidth="1"/>
    <col min="11785" max="11786" width="7.88671875" style="1" customWidth="1"/>
    <col min="11787" max="11787" width="5.6640625" style="1" customWidth="1"/>
    <col min="11788" max="11788" width="11.6640625" style="1" customWidth="1"/>
    <col min="11789" max="11789" width="9.88671875" style="1" customWidth="1"/>
    <col min="11790" max="11791" width="10.44140625" style="1" customWidth="1"/>
    <col min="11792" max="11792" width="7.109375" style="1" customWidth="1"/>
    <col min="11793" max="11793" width="10.44140625" style="1" customWidth="1"/>
    <col min="11794" max="11794" width="10" style="1"/>
    <col min="11795" max="11795" width="32.109375" style="1" customWidth="1"/>
    <col min="11796" max="11796" width="13" style="1" customWidth="1"/>
    <col min="11797" max="11797" width="6.77734375" style="1" customWidth="1"/>
    <col min="11798" max="12036" width="10" style="1"/>
    <col min="12037" max="12037" width="6.109375" style="1" bestFit="1" customWidth="1"/>
    <col min="12038" max="12038" width="15.77734375" style="1" customWidth="1"/>
    <col min="12039" max="12039" width="27.77734375" style="1" bestFit="1" customWidth="1"/>
    <col min="12040" max="12040" width="6.109375" style="1" customWidth="1"/>
    <col min="12041" max="12042" width="7.88671875" style="1" customWidth="1"/>
    <col min="12043" max="12043" width="5.6640625" style="1" customWidth="1"/>
    <col min="12044" max="12044" width="11.6640625" style="1" customWidth="1"/>
    <col min="12045" max="12045" width="9.88671875" style="1" customWidth="1"/>
    <col min="12046" max="12047" width="10.44140625" style="1" customWidth="1"/>
    <col min="12048" max="12048" width="7.109375" style="1" customWidth="1"/>
    <col min="12049" max="12049" width="10.44140625" style="1" customWidth="1"/>
    <col min="12050" max="12050" width="10" style="1"/>
    <col min="12051" max="12051" width="32.109375" style="1" customWidth="1"/>
    <col min="12052" max="12052" width="13" style="1" customWidth="1"/>
    <col min="12053" max="12053" width="6.77734375" style="1" customWidth="1"/>
    <col min="12054" max="12292" width="10" style="1"/>
    <col min="12293" max="12293" width="6.109375" style="1" bestFit="1" customWidth="1"/>
    <col min="12294" max="12294" width="15.77734375" style="1" customWidth="1"/>
    <col min="12295" max="12295" width="27.77734375" style="1" bestFit="1" customWidth="1"/>
    <col min="12296" max="12296" width="6.109375" style="1" customWidth="1"/>
    <col min="12297" max="12298" width="7.88671875" style="1" customWidth="1"/>
    <col min="12299" max="12299" width="5.6640625" style="1" customWidth="1"/>
    <col min="12300" max="12300" width="11.6640625" style="1" customWidth="1"/>
    <col min="12301" max="12301" width="9.88671875" style="1" customWidth="1"/>
    <col min="12302" max="12303" width="10.44140625" style="1" customWidth="1"/>
    <col min="12304" max="12304" width="7.109375" style="1" customWidth="1"/>
    <col min="12305" max="12305" width="10.44140625" style="1" customWidth="1"/>
    <col min="12306" max="12306" width="10" style="1"/>
    <col min="12307" max="12307" width="32.109375" style="1" customWidth="1"/>
    <col min="12308" max="12308" width="13" style="1" customWidth="1"/>
    <col min="12309" max="12309" width="6.77734375" style="1" customWidth="1"/>
    <col min="12310" max="12548" width="10" style="1"/>
    <col min="12549" max="12549" width="6.109375" style="1" bestFit="1" customWidth="1"/>
    <col min="12550" max="12550" width="15.77734375" style="1" customWidth="1"/>
    <col min="12551" max="12551" width="27.77734375" style="1" bestFit="1" customWidth="1"/>
    <col min="12552" max="12552" width="6.109375" style="1" customWidth="1"/>
    <col min="12553" max="12554" width="7.88671875" style="1" customWidth="1"/>
    <col min="12555" max="12555" width="5.6640625" style="1" customWidth="1"/>
    <col min="12556" max="12556" width="11.6640625" style="1" customWidth="1"/>
    <col min="12557" max="12557" width="9.88671875" style="1" customWidth="1"/>
    <col min="12558" max="12559" width="10.44140625" style="1" customWidth="1"/>
    <col min="12560" max="12560" width="7.109375" style="1" customWidth="1"/>
    <col min="12561" max="12561" width="10.44140625" style="1" customWidth="1"/>
    <col min="12562" max="12562" width="10" style="1"/>
    <col min="12563" max="12563" width="32.109375" style="1" customWidth="1"/>
    <col min="12564" max="12564" width="13" style="1" customWidth="1"/>
    <col min="12565" max="12565" width="6.77734375" style="1" customWidth="1"/>
    <col min="12566" max="12804" width="10" style="1"/>
    <col min="12805" max="12805" width="6.109375" style="1" bestFit="1" customWidth="1"/>
    <col min="12806" max="12806" width="15.77734375" style="1" customWidth="1"/>
    <col min="12807" max="12807" width="27.77734375" style="1" bestFit="1" customWidth="1"/>
    <col min="12808" max="12808" width="6.109375" style="1" customWidth="1"/>
    <col min="12809" max="12810" width="7.88671875" style="1" customWidth="1"/>
    <col min="12811" max="12811" width="5.6640625" style="1" customWidth="1"/>
    <col min="12812" max="12812" width="11.6640625" style="1" customWidth="1"/>
    <col min="12813" max="12813" width="9.88671875" style="1" customWidth="1"/>
    <col min="12814" max="12815" width="10.44140625" style="1" customWidth="1"/>
    <col min="12816" max="12816" width="7.109375" style="1" customWidth="1"/>
    <col min="12817" max="12817" width="10.44140625" style="1" customWidth="1"/>
    <col min="12818" max="12818" width="10" style="1"/>
    <col min="12819" max="12819" width="32.109375" style="1" customWidth="1"/>
    <col min="12820" max="12820" width="13" style="1" customWidth="1"/>
    <col min="12821" max="12821" width="6.77734375" style="1" customWidth="1"/>
    <col min="12822" max="13060" width="10" style="1"/>
    <col min="13061" max="13061" width="6.109375" style="1" bestFit="1" customWidth="1"/>
    <col min="13062" max="13062" width="15.77734375" style="1" customWidth="1"/>
    <col min="13063" max="13063" width="27.77734375" style="1" bestFit="1" customWidth="1"/>
    <col min="13064" max="13064" width="6.109375" style="1" customWidth="1"/>
    <col min="13065" max="13066" width="7.88671875" style="1" customWidth="1"/>
    <col min="13067" max="13067" width="5.6640625" style="1" customWidth="1"/>
    <col min="13068" max="13068" width="11.6640625" style="1" customWidth="1"/>
    <col min="13069" max="13069" width="9.88671875" style="1" customWidth="1"/>
    <col min="13070" max="13071" width="10.44140625" style="1" customWidth="1"/>
    <col min="13072" max="13072" width="7.109375" style="1" customWidth="1"/>
    <col min="13073" max="13073" width="10.44140625" style="1" customWidth="1"/>
    <col min="13074" max="13074" width="10" style="1"/>
    <col min="13075" max="13075" width="32.109375" style="1" customWidth="1"/>
    <col min="13076" max="13076" width="13" style="1" customWidth="1"/>
    <col min="13077" max="13077" width="6.77734375" style="1" customWidth="1"/>
    <col min="13078" max="13316" width="10" style="1"/>
    <col min="13317" max="13317" width="6.109375" style="1" bestFit="1" customWidth="1"/>
    <col min="13318" max="13318" width="15.77734375" style="1" customWidth="1"/>
    <col min="13319" max="13319" width="27.77734375" style="1" bestFit="1" customWidth="1"/>
    <col min="13320" max="13320" width="6.109375" style="1" customWidth="1"/>
    <col min="13321" max="13322" width="7.88671875" style="1" customWidth="1"/>
    <col min="13323" max="13323" width="5.6640625" style="1" customWidth="1"/>
    <col min="13324" max="13324" width="11.6640625" style="1" customWidth="1"/>
    <col min="13325" max="13325" width="9.88671875" style="1" customWidth="1"/>
    <col min="13326" max="13327" width="10.44140625" style="1" customWidth="1"/>
    <col min="13328" max="13328" width="7.109375" style="1" customWidth="1"/>
    <col min="13329" max="13329" width="10.44140625" style="1" customWidth="1"/>
    <col min="13330" max="13330" width="10" style="1"/>
    <col min="13331" max="13331" width="32.109375" style="1" customWidth="1"/>
    <col min="13332" max="13332" width="13" style="1" customWidth="1"/>
    <col min="13333" max="13333" width="6.77734375" style="1" customWidth="1"/>
    <col min="13334" max="13572" width="10" style="1"/>
    <col min="13573" max="13573" width="6.109375" style="1" bestFit="1" customWidth="1"/>
    <col min="13574" max="13574" width="15.77734375" style="1" customWidth="1"/>
    <col min="13575" max="13575" width="27.77734375" style="1" bestFit="1" customWidth="1"/>
    <col min="13576" max="13576" width="6.109375" style="1" customWidth="1"/>
    <col min="13577" max="13578" width="7.88671875" style="1" customWidth="1"/>
    <col min="13579" max="13579" width="5.6640625" style="1" customWidth="1"/>
    <col min="13580" max="13580" width="11.6640625" style="1" customWidth="1"/>
    <col min="13581" max="13581" width="9.88671875" style="1" customWidth="1"/>
    <col min="13582" max="13583" width="10.44140625" style="1" customWidth="1"/>
    <col min="13584" max="13584" width="7.109375" style="1" customWidth="1"/>
    <col min="13585" max="13585" width="10.44140625" style="1" customWidth="1"/>
    <col min="13586" max="13586" width="10" style="1"/>
    <col min="13587" max="13587" width="32.109375" style="1" customWidth="1"/>
    <col min="13588" max="13588" width="13" style="1" customWidth="1"/>
    <col min="13589" max="13589" width="6.77734375" style="1" customWidth="1"/>
    <col min="13590" max="13828" width="10" style="1"/>
    <col min="13829" max="13829" width="6.109375" style="1" bestFit="1" customWidth="1"/>
    <col min="13830" max="13830" width="15.77734375" style="1" customWidth="1"/>
    <col min="13831" max="13831" width="27.77734375" style="1" bestFit="1" customWidth="1"/>
    <col min="13832" max="13832" width="6.109375" style="1" customWidth="1"/>
    <col min="13833" max="13834" width="7.88671875" style="1" customWidth="1"/>
    <col min="13835" max="13835" width="5.6640625" style="1" customWidth="1"/>
    <col min="13836" max="13836" width="11.6640625" style="1" customWidth="1"/>
    <col min="13837" max="13837" width="9.88671875" style="1" customWidth="1"/>
    <col min="13838" max="13839" width="10.44140625" style="1" customWidth="1"/>
    <col min="13840" max="13840" width="7.109375" style="1" customWidth="1"/>
    <col min="13841" max="13841" width="10.44140625" style="1" customWidth="1"/>
    <col min="13842" max="13842" width="10" style="1"/>
    <col min="13843" max="13843" width="32.109375" style="1" customWidth="1"/>
    <col min="13844" max="13844" width="13" style="1" customWidth="1"/>
    <col min="13845" max="13845" width="6.77734375" style="1" customWidth="1"/>
    <col min="13846" max="14084" width="10" style="1"/>
    <col min="14085" max="14085" width="6.109375" style="1" bestFit="1" customWidth="1"/>
    <col min="14086" max="14086" width="15.77734375" style="1" customWidth="1"/>
    <col min="14087" max="14087" width="27.77734375" style="1" bestFit="1" customWidth="1"/>
    <col min="14088" max="14088" width="6.109375" style="1" customWidth="1"/>
    <col min="14089" max="14090" width="7.88671875" style="1" customWidth="1"/>
    <col min="14091" max="14091" width="5.6640625" style="1" customWidth="1"/>
    <col min="14092" max="14092" width="11.6640625" style="1" customWidth="1"/>
    <col min="14093" max="14093" width="9.88671875" style="1" customWidth="1"/>
    <col min="14094" max="14095" width="10.44140625" style="1" customWidth="1"/>
    <col min="14096" max="14096" width="7.109375" style="1" customWidth="1"/>
    <col min="14097" max="14097" width="10.44140625" style="1" customWidth="1"/>
    <col min="14098" max="14098" width="10" style="1"/>
    <col min="14099" max="14099" width="32.109375" style="1" customWidth="1"/>
    <col min="14100" max="14100" width="13" style="1" customWidth="1"/>
    <col min="14101" max="14101" width="6.77734375" style="1" customWidth="1"/>
    <col min="14102" max="14340" width="10" style="1"/>
    <col min="14341" max="14341" width="6.109375" style="1" bestFit="1" customWidth="1"/>
    <col min="14342" max="14342" width="15.77734375" style="1" customWidth="1"/>
    <col min="14343" max="14343" width="27.77734375" style="1" bestFit="1" customWidth="1"/>
    <col min="14344" max="14344" width="6.109375" style="1" customWidth="1"/>
    <col min="14345" max="14346" width="7.88671875" style="1" customWidth="1"/>
    <col min="14347" max="14347" width="5.6640625" style="1" customWidth="1"/>
    <col min="14348" max="14348" width="11.6640625" style="1" customWidth="1"/>
    <col min="14349" max="14349" width="9.88671875" style="1" customWidth="1"/>
    <col min="14350" max="14351" width="10.44140625" style="1" customWidth="1"/>
    <col min="14352" max="14352" width="7.109375" style="1" customWidth="1"/>
    <col min="14353" max="14353" width="10.44140625" style="1" customWidth="1"/>
    <col min="14354" max="14354" width="10" style="1"/>
    <col min="14355" max="14355" width="32.109375" style="1" customWidth="1"/>
    <col min="14356" max="14356" width="13" style="1" customWidth="1"/>
    <col min="14357" max="14357" width="6.77734375" style="1" customWidth="1"/>
    <col min="14358" max="14596" width="10" style="1"/>
    <col min="14597" max="14597" width="6.109375" style="1" bestFit="1" customWidth="1"/>
    <col min="14598" max="14598" width="15.77734375" style="1" customWidth="1"/>
    <col min="14599" max="14599" width="27.77734375" style="1" bestFit="1" customWidth="1"/>
    <col min="14600" max="14600" width="6.109375" style="1" customWidth="1"/>
    <col min="14601" max="14602" width="7.88671875" style="1" customWidth="1"/>
    <col min="14603" max="14603" width="5.6640625" style="1" customWidth="1"/>
    <col min="14604" max="14604" width="11.6640625" style="1" customWidth="1"/>
    <col min="14605" max="14605" width="9.88671875" style="1" customWidth="1"/>
    <col min="14606" max="14607" width="10.44140625" style="1" customWidth="1"/>
    <col min="14608" max="14608" width="7.109375" style="1" customWidth="1"/>
    <col min="14609" max="14609" width="10.44140625" style="1" customWidth="1"/>
    <col min="14610" max="14610" width="10" style="1"/>
    <col min="14611" max="14611" width="32.109375" style="1" customWidth="1"/>
    <col min="14612" max="14612" width="13" style="1" customWidth="1"/>
    <col min="14613" max="14613" width="6.77734375" style="1" customWidth="1"/>
    <col min="14614" max="14852" width="10" style="1"/>
    <col min="14853" max="14853" width="6.109375" style="1" bestFit="1" customWidth="1"/>
    <col min="14854" max="14854" width="15.77734375" style="1" customWidth="1"/>
    <col min="14855" max="14855" width="27.77734375" style="1" bestFit="1" customWidth="1"/>
    <col min="14856" max="14856" width="6.109375" style="1" customWidth="1"/>
    <col min="14857" max="14858" width="7.88671875" style="1" customWidth="1"/>
    <col min="14859" max="14859" width="5.6640625" style="1" customWidth="1"/>
    <col min="14860" max="14860" width="11.6640625" style="1" customWidth="1"/>
    <col min="14861" max="14861" width="9.88671875" style="1" customWidth="1"/>
    <col min="14862" max="14863" width="10.44140625" style="1" customWidth="1"/>
    <col min="14864" max="14864" width="7.109375" style="1" customWidth="1"/>
    <col min="14865" max="14865" width="10.44140625" style="1" customWidth="1"/>
    <col min="14866" max="14866" width="10" style="1"/>
    <col min="14867" max="14867" width="32.109375" style="1" customWidth="1"/>
    <col min="14868" max="14868" width="13" style="1" customWidth="1"/>
    <col min="14869" max="14869" width="6.77734375" style="1" customWidth="1"/>
    <col min="14870" max="15108" width="10" style="1"/>
    <col min="15109" max="15109" width="6.109375" style="1" bestFit="1" customWidth="1"/>
    <col min="15110" max="15110" width="15.77734375" style="1" customWidth="1"/>
    <col min="15111" max="15111" width="27.77734375" style="1" bestFit="1" customWidth="1"/>
    <col min="15112" max="15112" width="6.109375" style="1" customWidth="1"/>
    <col min="15113" max="15114" width="7.88671875" style="1" customWidth="1"/>
    <col min="15115" max="15115" width="5.6640625" style="1" customWidth="1"/>
    <col min="15116" max="15116" width="11.6640625" style="1" customWidth="1"/>
    <col min="15117" max="15117" width="9.88671875" style="1" customWidth="1"/>
    <col min="15118" max="15119" width="10.44140625" style="1" customWidth="1"/>
    <col min="15120" max="15120" width="7.109375" style="1" customWidth="1"/>
    <col min="15121" max="15121" width="10.44140625" style="1" customWidth="1"/>
    <col min="15122" max="15122" width="10" style="1"/>
    <col min="15123" max="15123" width="32.109375" style="1" customWidth="1"/>
    <col min="15124" max="15124" width="13" style="1" customWidth="1"/>
    <col min="15125" max="15125" width="6.77734375" style="1" customWidth="1"/>
    <col min="15126" max="15364" width="10" style="1"/>
    <col min="15365" max="15365" width="6.109375" style="1" bestFit="1" customWidth="1"/>
    <col min="15366" max="15366" width="15.77734375" style="1" customWidth="1"/>
    <col min="15367" max="15367" width="27.77734375" style="1" bestFit="1" customWidth="1"/>
    <col min="15368" max="15368" width="6.109375" style="1" customWidth="1"/>
    <col min="15369" max="15370" width="7.88671875" style="1" customWidth="1"/>
    <col min="15371" max="15371" width="5.6640625" style="1" customWidth="1"/>
    <col min="15372" max="15372" width="11.6640625" style="1" customWidth="1"/>
    <col min="15373" max="15373" width="9.88671875" style="1" customWidth="1"/>
    <col min="15374" max="15375" width="10.44140625" style="1" customWidth="1"/>
    <col min="15376" max="15376" width="7.109375" style="1" customWidth="1"/>
    <col min="15377" max="15377" width="10.44140625" style="1" customWidth="1"/>
    <col min="15378" max="15378" width="10" style="1"/>
    <col min="15379" max="15379" width="32.109375" style="1" customWidth="1"/>
    <col min="15380" max="15380" width="13" style="1" customWidth="1"/>
    <col min="15381" max="15381" width="6.77734375" style="1" customWidth="1"/>
    <col min="15382" max="15620" width="10" style="1"/>
    <col min="15621" max="15621" width="6.109375" style="1" bestFit="1" customWidth="1"/>
    <col min="15622" max="15622" width="15.77734375" style="1" customWidth="1"/>
    <col min="15623" max="15623" width="27.77734375" style="1" bestFit="1" customWidth="1"/>
    <col min="15624" max="15624" width="6.109375" style="1" customWidth="1"/>
    <col min="15625" max="15626" width="7.88671875" style="1" customWidth="1"/>
    <col min="15627" max="15627" width="5.6640625" style="1" customWidth="1"/>
    <col min="15628" max="15628" width="11.6640625" style="1" customWidth="1"/>
    <col min="15629" max="15629" width="9.88671875" style="1" customWidth="1"/>
    <col min="15630" max="15631" width="10.44140625" style="1" customWidth="1"/>
    <col min="15632" max="15632" width="7.109375" style="1" customWidth="1"/>
    <col min="15633" max="15633" width="10.44140625" style="1" customWidth="1"/>
    <col min="15634" max="15634" width="10" style="1"/>
    <col min="15635" max="15635" width="32.109375" style="1" customWidth="1"/>
    <col min="15636" max="15636" width="13" style="1" customWidth="1"/>
    <col min="15637" max="15637" width="6.77734375" style="1" customWidth="1"/>
    <col min="15638" max="15876" width="10" style="1"/>
    <col min="15877" max="15877" width="6.109375" style="1" bestFit="1" customWidth="1"/>
    <col min="15878" max="15878" width="15.77734375" style="1" customWidth="1"/>
    <col min="15879" max="15879" width="27.77734375" style="1" bestFit="1" customWidth="1"/>
    <col min="15880" max="15880" width="6.109375" style="1" customWidth="1"/>
    <col min="15881" max="15882" width="7.88671875" style="1" customWidth="1"/>
    <col min="15883" max="15883" width="5.6640625" style="1" customWidth="1"/>
    <col min="15884" max="15884" width="11.6640625" style="1" customWidth="1"/>
    <col min="15885" max="15885" width="9.88671875" style="1" customWidth="1"/>
    <col min="15886" max="15887" width="10.44140625" style="1" customWidth="1"/>
    <col min="15888" max="15888" width="7.109375" style="1" customWidth="1"/>
    <col min="15889" max="15889" width="10.44140625" style="1" customWidth="1"/>
    <col min="15890" max="15890" width="10" style="1"/>
    <col min="15891" max="15891" width="32.109375" style="1" customWidth="1"/>
    <col min="15892" max="15892" width="13" style="1" customWidth="1"/>
    <col min="15893" max="15893" width="6.77734375" style="1" customWidth="1"/>
    <col min="15894" max="16132" width="10" style="1"/>
    <col min="16133" max="16133" width="6.109375" style="1" bestFit="1" customWidth="1"/>
    <col min="16134" max="16134" width="15.77734375" style="1" customWidth="1"/>
    <col min="16135" max="16135" width="27.77734375" style="1" bestFit="1" customWidth="1"/>
    <col min="16136" max="16136" width="6.109375" style="1" customWidth="1"/>
    <col min="16137" max="16138" width="7.88671875" style="1" customWidth="1"/>
    <col min="16139" max="16139" width="5.6640625" style="1" customWidth="1"/>
    <col min="16140" max="16140" width="11.6640625" style="1" customWidth="1"/>
    <col min="16141" max="16141" width="9.88671875" style="1" customWidth="1"/>
    <col min="16142" max="16143" width="10.44140625" style="1" customWidth="1"/>
    <col min="16144" max="16144" width="7.109375" style="1" customWidth="1"/>
    <col min="16145" max="16145" width="10.44140625" style="1" customWidth="1"/>
    <col min="16146" max="16146" width="10" style="1"/>
    <col min="16147" max="16147" width="32.109375" style="1" customWidth="1"/>
    <col min="16148" max="16148" width="13" style="1" customWidth="1"/>
    <col min="16149" max="16149" width="6.77734375" style="1" customWidth="1"/>
    <col min="16150" max="16384" width="10" style="1"/>
  </cols>
  <sheetData>
    <row r="1" spans="1:20" ht="27.75" customHeight="1" x14ac:dyDescent="0.25">
      <c r="A1" s="26" t="s">
        <v>90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27.75" customHeight="1" x14ac:dyDescent="0.25">
      <c r="A2" s="1" t="s">
        <v>91</v>
      </c>
      <c r="P2" s="43" t="s">
        <v>1</v>
      </c>
      <c r="Q2" s="43"/>
      <c r="R2" s="43"/>
      <c r="S2" s="43"/>
      <c r="T2" s="43"/>
    </row>
    <row r="3" spans="1:20" s="50" customFormat="1" ht="19.5" customHeight="1" x14ac:dyDescent="0.25">
      <c r="A3" s="44" t="s">
        <v>2</v>
      </c>
      <c r="B3" s="44" t="s">
        <v>3</v>
      </c>
      <c r="C3" s="44" t="s">
        <v>4</v>
      </c>
      <c r="D3" s="44" t="s">
        <v>6</v>
      </c>
      <c r="E3" s="44" t="s">
        <v>7</v>
      </c>
      <c r="F3" s="49" t="s">
        <v>92</v>
      </c>
      <c r="G3" s="49"/>
      <c r="H3" s="49"/>
      <c r="I3" s="44" t="s">
        <v>93</v>
      </c>
      <c r="J3" s="44" t="s">
        <v>94</v>
      </c>
      <c r="K3" s="44" t="s">
        <v>95</v>
      </c>
      <c r="L3" s="47" t="s">
        <v>96</v>
      </c>
      <c r="M3" s="48"/>
      <c r="N3" s="77"/>
      <c r="O3" s="49" t="s">
        <v>97</v>
      </c>
      <c r="P3" s="45" t="s">
        <v>98</v>
      </c>
      <c r="Q3" s="78"/>
      <c r="R3" s="46"/>
      <c r="S3" s="44" t="s">
        <v>99</v>
      </c>
      <c r="T3" s="44" t="s">
        <v>100</v>
      </c>
    </row>
    <row r="4" spans="1:20" s="50" customFormat="1" ht="39" customHeight="1" x14ac:dyDescent="0.25">
      <c r="A4" s="51"/>
      <c r="B4" s="51"/>
      <c r="C4" s="51"/>
      <c r="D4" s="51"/>
      <c r="E4" s="51"/>
      <c r="F4" s="52" t="s">
        <v>101</v>
      </c>
      <c r="G4" s="52" t="s">
        <v>102</v>
      </c>
      <c r="H4" s="52" t="s">
        <v>142</v>
      </c>
      <c r="I4" s="51"/>
      <c r="J4" s="51"/>
      <c r="K4" s="51"/>
      <c r="L4" s="52" t="s">
        <v>103</v>
      </c>
      <c r="M4" s="53" t="s">
        <v>104</v>
      </c>
      <c r="N4" s="53" t="s">
        <v>142</v>
      </c>
      <c r="O4" s="49"/>
      <c r="P4" s="52" t="s">
        <v>105</v>
      </c>
      <c r="Q4" s="52" t="s">
        <v>106</v>
      </c>
      <c r="R4" s="53" t="s">
        <v>142</v>
      </c>
      <c r="S4" s="51"/>
      <c r="T4" s="51"/>
    </row>
    <row r="5" spans="1:20" ht="27.75" customHeight="1" x14ac:dyDescent="0.25">
      <c r="A5" s="54">
        <v>1</v>
      </c>
      <c r="B5" s="55" t="s">
        <v>108</v>
      </c>
      <c r="C5" s="67" t="s">
        <v>109</v>
      </c>
      <c r="D5" s="67">
        <v>1800</v>
      </c>
      <c r="E5" s="56" t="s">
        <v>107</v>
      </c>
      <c r="F5" s="57">
        <v>1.00373</v>
      </c>
      <c r="G5" s="68">
        <v>1.00373</v>
      </c>
      <c r="H5" s="68">
        <f>D5*G5</f>
        <v>1806.7139999999999</v>
      </c>
      <c r="I5" s="58">
        <v>0.13</v>
      </c>
      <c r="J5" s="59"/>
      <c r="K5" s="60"/>
      <c r="L5" s="70"/>
      <c r="M5" s="71">
        <v>1</v>
      </c>
      <c r="N5" s="71">
        <f>D5*M5</f>
        <v>1800</v>
      </c>
      <c r="O5" s="60">
        <v>0</v>
      </c>
      <c r="P5" s="71">
        <v>1</v>
      </c>
      <c r="Q5" s="62">
        <v>1</v>
      </c>
      <c r="R5" s="62">
        <f>D5*Q5</f>
        <v>1800</v>
      </c>
      <c r="S5" s="72" t="s">
        <v>141</v>
      </c>
      <c r="T5" s="63"/>
    </row>
    <row r="6" spans="1:20" ht="27.75" customHeight="1" x14ac:dyDescent="0.25">
      <c r="A6" s="54">
        <v>2</v>
      </c>
      <c r="B6" s="55" t="s">
        <v>110</v>
      </c>
      <c r="C6" s="67" t="s">
        <v>111</v>
      </c>
      <c r="D6" s="67">
        <v>665</v>
      </c>
      <c r="E6" s="56" t="s">
        <v>107</v>
      </c>
      <c r="F6" s="57">
        <v>1.6133000000000002</v>
      </c>
      <c r="G6" s="69">
        <v>1.6133000000000002</v>
      </c>
      <c r="H6" s="68">
        <f t="shared" ref="H6:H41" si="0">D6*G6</f>
        <v>1072.8445000000002</v>
      </c>
      <c r="I6" s="58">
        <v>0.13</v>
      </c>
      <c r="J6" s="59"/>
      <c r="K6" s="60"/>
      <c r="L6" s="70"/>
      <c r="M6" s="71">
        <v>1.5</v>
      </c>
      <c r="N6" s="71">
        <f t="shared" ref="N6:N41" si="1">D6*M6</f>
        <v>997.5</v>
      </c>
      <c r="O6" s="60">
        <v>0</v>
      </c>
      <c r="P6" s="71">
        <v>1.5</v>
      </c>
      <c r="Q6" s="62">
        <v>1.5</v>
      </c>
      <c r="R6" s="62">
        <f t="shared" ref="R6:R41" si="2">D6*Q6</f>
        <v>997.5</v>
      </c>
      <c r="S6" s="72" t="s">
        <v>141</v>
      </c>
      <c r="T6" s="63"/>
    </row>
    <row r="7" spans="1:20" ht="27.75" customHeight="1" x14ac:dyDescent="0.25">
      <c r="A7" s="54">
        <v>3</v>
      </c>
      <c r="B7" s="55" t="s">
        <v>112</v>
      </c>
      <c r="C7" s="67" t="s">
        <v>113</v>
      </c>
      <c r="D7" s="67">
        <v>4048</v>
      </c>
      <c r="E7" s="56" t="s">
        <v>107</v>
      </c>
      <c r="F7" s="57">
        <v>1.00373</v>
      </c>
      <c r="G7" s="69">
        <v>1.00373</v>
      </c>
      <c r="H7" s="68">
        <f t="shared" si="0"/>
        <v>4063.0990400000001</v>
      </c>
      <c r="I7" s="58">
        <v>0.13</v>
      </c>
      <c r="J7" s="59"/>
      <c r="K7" s="60"/>
      <c r="L7" s="70"/>
      <c r="M7" s="71">
        <v>1</v>
      </c>
      <c r="N7" s="71">
        <f t="shared" si="1"/>
        <v>4048</v>
      </c>
      <c r="O7" s="60">
        <v>0</v>
      </c>
      <c r="P7" s="71">
        <v>1</v>
      </c>
      <c r="Q7" s="62">
        <v>1</v>
      </c>
      <c r="R7" s="62">
        <f t="shared" si="2"/>
        <v>4048</v>
      </c>
      <c r="S7" s="72" t="s">
        <v>141</v>
      </c>
      <c r="T7" s="63"/>
    </row>
    <row r="8" spans="1:20" ht="27.75" customHeight="1" x14ac:dyDescent="0.25">
      <c r="A8" s="54">
        <v>4</v>
      </c>
      <c r="B8" s="55" t="s">
        <v>114</v>
      </c>
      <c r="C8" s="67" t="s">
        <v>115</v>
      </c>
      <c r="D8" s="67">
        <v>236</v>
      </c>
      <c r="E8" s="56" t="s">
        <v>107</v>
      </c>
      <c r="F8" s="57">
        <v>10.5</v>
      </c>
      <c r="G8" s="69">
        <v>10.5</v>
      </c>
      <c r="H8" s="68">
        <f t="shared" si="0"/>
        <v>2478</v>
      </c>
      <c r="I8" s="58">
        <v>0.13</v>
      </c>
      <c r="J8" s="59"/>
      <c r="K8" s="60"/>
      <c r="L8" s="70"/>
      <c r="M8" s="71">
        <v>10</v>
      </c>
      <c r="N8" s="71">
        <f t="shared" si="1"/>
        <v>2360</v>
      </c>
      <c r="O8" s="60">
        <v>0</v>
      </c>
      <c r="P8" s="71">
        <v>10</v>
      </c>
      <c r="Q8" s="62">
        <v>10</v>
      </c>
      <c r="R8" s="62">
        <f t="shared" si="2"/>
        <v>2360</v>
      </c>
      <c r="S8" s="72" t="s">
        <v>141</v>
      </c>
      <c r="T8" s="63"/>
    </row>
    <row r="9" spans="1:20" ht="27.75" customHeight="1" x14ac:dyDescent="0.25">
      <c r="A9" s="54">
        <v>5</v>
      </c>
      <c r="B9" s="55" t="s">
        <v>116</v>
      </c>
      <c r="C9" s="67" t="s">
        <v>117</v>
      </c>
      <c r="D9" s="67">
        <v>3430</v>
      </c>
      <c r="E9" s="56" t="s">
        <v>107</v>
      </c>
      <c r="F9" s="57">
        <v>3.4642400000000002</v>
      </c>
      <c r="G9" s="69">
        <v>3.4642400000000002</v>
      </c>
      <c r="H9" s="68">
        <f t="shared" si="0"/>
        <v>11882.343200000001</v>
      </c>
      <c r="I9" s="58">
        <v>0.13</v>
      </c>
      <c r="J9" s="59"/>
      <c r="K9" s="60"/>
      <c r="L9" s="70"/>
      <c r="M9" s="71">
        <v>3.2096793002915431</v>
      </c>
      <c r="N9" s="71">
        <f t="shared" si="1"/>
        <v>11009.199999999993</v>
      </c>
      <c r="O9" s="60">
        <v>0</v>
      </c>
      <c r="P9" s="71">
        <v>3.2096793002915431</v>
      </c>
      <c r="Q9" s="62">
        <v>3.2096793002915431</v>
      </c>
      <c r="R9" s="62">
        <f t="shared" si="2"/>
        <v>11009.199999999993</v>
      </c>
      <c r="S9" s="72" t="s">
        <v>141</v>
      </c>
      <c r="T9" s="61"/>
    </row>
    <row r="10" spans="1:20" ht="27.75" customHeight="1" x14ac:dyDescent="0.25">
      <c r="A10" s="54">
        <v>6</v>
      </c>
      <c r="B10" s="55" t="s">
        <v>20</v>
      </c>
      <c r="C10" s="67" t="s">
        <v>118</v>
      </c>
      <c r="D10" s="67">
        <v>210</v>
      </c>
      <c r="E10" s="56" t="s">
        <v>107</v>
      </c>
      <c r="F10" s="57">
        <v>5.6088500000000003</v>
      </c>
      <c r="G10" s="69">
        <v>5.6088500000000003</v>
      </c>
      <c r="H10" s="68">
        <f t="shared" si="0"/>
        <v>1177.8585</v>
      </c>
      <c r="I10" s="58">
        <v>0.13</v>
      </c>
      <c r="J10" s="59"/>
      <c r="K10" s="60"/>
      <c r="L10" s="70"/>
      <c r="M10" s="71">
        <v>5</v>
      </c>
      <c r="N10" s="71">
        <f t="shared" si="1"/>
        <v>1050</v>
      </c>
      <c r="O10" s="60">
        <v>0</v>
      </c>
      <c r="P10" s="71">
        <v>5</v>
      </c>
      <c r="Q10" s="62">
        <v>5</v>
      </c>
      <c r="R10" s="62">
        <f t="shared" si="2"/>
        <v>1050</v>
      </c>
      <c r="S10" s="72" t="s">
        <v>141</v>
      </c>
      <c r="T10" s="61"/>
    </row>
    <row r="11" spans="1:20" ht="27.75" customHeight="1" x14ac:dyDescent="0.25">
      <c r="A11" s="54">
        <v>7</v>
      </c>
      <c r="B11" s="55" t="s">
        <v>119</v>
      </c>
      <c r="C11" s="67" t="s">
        <v>120</v>
      </c>
      <c r="D11" s="67">
        <v>238</v>
      </c>
      <c r="E11" s="56" t="s">
        <v>107</v>
      </c>
      <c r="F11" s="57">
        <v>1.4157</v>
      </c>
      <c r="G11" s="69">
        <v>1.4157</v>
      </c>
      <c r="H11" s="68">
        <f t="shared" si="0"/>
        <v>336.9366</v>
      </c>
      <c r="I11" s="58">
        <v>0.13</v>
      </c>
      <c r="J11" s="59"/>
      <c r="K11" s="60"/>
      <c r="L11" s="70"/>
      <c r="M11" s="71">
        <v>1</v>
      </c>
      <c r="N11" s="71">
        <f t="shared" si="1"/>
        <v>238</v>
      </c>
      <c r="O11" s="60">
        <v>0</v>
      </c>
      <c r="P11" s="71">
        <v>1</v>
      </c>
      <c r="Q11" s="62">
        <v>1</v>
      </c>
      <c r="R11" s="62">
        <f t="shared" si="2"/>
        <v>238</v>
      </c>
      <c r="S11" s="72" t="s">
        <v>141</v>
      </c>
      <c r="T11" s="61"/>
    </row>
    <row r="12" spans="1:20" ht="27.75" customHeight="1" x14ac:dyDescent="0.25">
      <c r="A12" s="54">
        <v>8</v>
      </c>
      <c r="B12" s="55" t="s">
        <v>21</v>
      </c>
      <c r="C12" s="67" t="s">
        <v>121</v>
      </c>
      <c r="D12" s="67">
        <v>810</v>
      </c>
      <c r="E12" s="56" t="s">
        <v>107</v>
      </c>
      <c r="F12" s="57">
        <v>1.4157</v>
      </c>
      <c r="G12" s="69">
        <v>1.4157</v>
      </c>
      <c r="H12" s="68">
        <f t="shared" si="0"/>
        <v>1146.7169999999999</v>
      </c>
      <c r="I12" s="58">
        <v>0.13</v>
      </c>
      <c r="J12" s="59"/>
      <c r="K12" s="60"/>
      <c r="L12" s="70"/>
      <c r="M12" s="71">
        <v>1</v>
      </c>
      <c r="N12" s="71">
        <f t="shared" si="1"/>
        <v>810</v>
      </c>
      <c r="O12" s="60">
        <v>0</v>
      </c>
      <c r="P12" s="71">
        <v>1</v>
      </c>
      <c r="Q12" s="62">
        <v>1</v>
      </c>
      <c r="R12" s="62">
        <f t="shared" si="2"/>
        <v>810</v>
      </c>
      <c r="S12" s="72" t="s">
        <v>141</v>
      </c>
      <c r="T12" s="61"/>
    </row>
    <row r="13" spans="1:20" ht="27.75" customHeight="1" x14ac:dyDescent="0.25">
      <c r="A13" s="54">
        <v>9</v>
      </c>
      <c r="B13" s="55" t="s">
        <v>87</v>
      </c>
      <c r="C13" s="67" t="s">
        <v>118</v>
      </c>
      <c r="D13" s="67">
        <v>660</v>
      </c>
      <c r="E13" s="56" t="s">
        <v>107</v>
      </c>
      <c r="F13" s="57">
        <v>5.6095000000000006</v>
      </c>
      <c r="G13" s="69">
        <v>5.6095000000000006</v>
      </c>
      <c r="H13" s="68">
        <f t="shared" si="0"/>
        <v>3702.2700000000004</v>
      </c>
      <c r="I13" s="58">
        <v>0.13</v>
      </c>
      <c r="J13" s="59"/>
      <c r="K13" s="60"/>
      <c r="L13" s="70"/>
      <c r="M13" s="71">
        <v>5.6</v>
      </c>
      <c r="N13" s="71">
        <f t="shared" si="1"/>
        <v>3695.9999999999995</v>
      </c>
      <c r="O13" s="60">
        <v>0</v>
      </c>
      <c r="P13" s="71">
        <v>5.6</v>
      </c>
      <c r="Q13" s="62">
        <v>5.6</v>
      </c>
      <c r="R13" s="62">
        <f t="shared" si="2"/>
        <v>3695.9999999999995</v>
      </c>
      <c r="S13" s="72" t="s">
        <v>141</v>
      </c>
      <c r="T13" s="61"/>
    </row>
    <row r="14" spans="1:20" ht="27.75" customHeight="1" x14ac:dyDescent="0.25">
      <c r="A14" s="54">
        <v>10</v>
      </c>
      <c r="B14" s="55" t="s">
        <v>22</v>
      </c>
      <c r="C14" s="67" t="s">
        <v>118</v>
      </c>
      <c r="D14" s="67">
        <v>700</v>
      </c>
      <c r="E14" s="56" t="s">
        <v>107</v>
      </c>
      <c r="F14" s="57">
        <v>5.6088500000000003</v>
      </c>
      <c r="G14" s="69">
        <v>5.6088500000000003</v>
      </c>
      <c r="H14" s="68">
        <f t="shared" si="0"/>
        <v>3926.1950000000002</v>
      </c>
      <c r="I14" s="58">
        <v>0.13</v>
      </c>
      <c r="J14" s="59"/>
      <c r="K14" s="60"/>
      <c r="L14" s="70"/>
      <c r="M14" s="71">
        <v>5.6</v>
      </c>
      <c r="N14" s="71">
        <f t="shared" si="1"/>
        <v>3919.9999999999995</v>
      </c>
      <c r="O14" s="60">
        <v>0</v>
      </c>
      <c r="P14" s="71">
        <v>5.6</v>
      </c>
      <c r="Q14" s="62">
        <v>5.6</v>
      </c>
      <c r="R14" s="62">
        <f t="shared" si="2"/>
        <v>3919.9999999999995</v>
      </c>
      <c r="S14" s="72" t="s">
        <v>141</v>
      </c>
      <c r="T14" s="61"/>
    </row>
    <row r="15" spans="1:20" ht="27.75" customHeight="1" x14ac:dyDescent="0.25">
      <c r="A15" s="54">
        <v>11</v>
      </c>
      <c r="B15" s="55" t="s">
        <v>122</v>
      </c>
      <c r="C15" s="67" t="s">
        <v>123</v>
      </c>
      <c r="D15" s="67">
        <v>1350</v>
      </c>
      <c r="E15" s="56" t="s">
        <v>107</v>
      </c>
      <c r="F15" s="57">
        <v>1.06717</v>
      </c>
      <c r="G15" s="69">
        <v>1.06717</v>
      </c>
      <c r="H15" s="68">
        <f t="shared" si="0"/>
        <v>1440.6795</v>
      </c>
      <c r="I15" s="58">
        <v>0.13</v>
      </c>
      <c r="J15" s="59"/>
      <c r="K15" s="60"/>
      <c r="L15" s="70"/>
      <c r="M15" s="71">
        <v>1</v>
      </c>
      <c r="N15" s="71">
        <f t="shared" si="1"/>
        <v>1350</v>
      </c>
      <c r="O15" s="60">
        <v>0</v>
      </c>
      <c r="P15" s="71">
        <v>1</v>
      </c>
      <c r="Q15" s="62">
        <v>1</v>
      </c>
      <c r="R15" s="62">
        <f t="shared" si="2"/>
        <v>1350</v>
      </c>
      <c r="S15" s="72" t="s">
        <v>141</v>
      </c>
      <c r="T15" s="61"/>
    </row>
    <row r="16" spans="1:20" ht="27.75" customHeight="1" x14ac:dyDescent="0.25">
      <c r="A16" s="54">
        <v>12</v>
      </c>
      <c r="B16" s="55" t="s">
        <v>23</v>
      </c>
      <c r="C16" s="67" t="s">
        <v>124</v>
      </c>
      <c r="D16" s="67">
        <v>532</v>
      </c>
      <c r="E16" s="56" t="s">
        <v>107</v>
      </c>
      <c r="F16" s="57">
        <v>5.2215800000000003</v>
      </c>
      <c r="G16" s="69">
        <v>5.2215800000000003</v>
      </c>
      <c r="H16" s="68">
        <f t="shared" si="0"/>
        <v>2777.8805600000001</v>
      </c>
      <c r="I16" s="58">
        <v>0.13</v>
      </c>
      <c r="J16" s="59"/>
      <c r="K16" s="60"/>
      <c r="L16" s="70"/>
      <c r="M16" s="71">
        <v>5</v>
      </c>
      <c r="N16" s="71">
        <f t="shared" si="1"/>
        <v>2660</v>
      </c>
      <c r="O16" s="60">
        <v>0</v>
      </c>
      <c r="P16" s="71">
        <v>5</v>
      </c>
      <c r="Q16" s="62">
        <v>5</v>
      </c>
      <c r="R16" s="62">
        <f t="shared" si="2"/>
        <v>2660</v>
      </c>
      <c r="S16" s="72" t="s">
        <v>141</v>
      </c>
      <c r="T16" s="61"/>
    </row>
    <row r="17" spans="1:20" ht="27.75" customHeight="1" x14ac:dyDescent="0.25">
      <c r="A17" s="54">
        <v>13</v>
      </c>
      <c r="B17" s="55" t="s">
        <v>24</v>
      </c>
      <c r="C17" s="67" t="s">
        <v>125</v>
      </c>
      <c r="D17" s="67">
        <v>55</v>
      </c>
      <c r="E17" s="56" t="s">
        <v>107</v>
      </c>
      <c r="F17" s="57">
        <v>16</v>
      </c>
      <c r="G17" s="69">
        <v>16</v>
      </c>
      <c r="H17" s="68">
        <f t="shared" si="0"/>
        <v>880</v>
      </c>
      <c r="I17" s="58">
        <v>0.13</v>
      </c>
      <c r="J17" s="59"/>
      <c r="K17" s="60"/>
      <c r="L17" s="70"/>
      <c r="M17" s="71">
        <v>16</v>
      </c>
      <c r="N17" s="71">
        <f t="shared" si="1"/>
        <v>880</v>
      </c>
      <c r="O17" s="60">
        <v>0</v>
      </c>
      <c r="P17" s="71">
        <v>16</v>
      </c>
      <c r="Q17" s="62">
        <v>16</v>
      </c>
      <c r="R17" s="62">
        <f t="shared" si="2"/>
        <v>880</v>
      </c>
      <c r="S17" s="72" t="s">
        <v>141</v>
      </c>
      <c r="T17" s="61"/>
    </row>
    <row r="18" spans="1:20" ht="27.75" customHeight="1" x14ac:dyDescent="0.25">
      <c r="A18" s="54">
        <v>14</v>
      </c>
      <c r="B18" s="55" t="s">
        <v>25</v>
      </c>
      <c r="C18" s="67" t="s">
        <v>126</v>
      </c>
      <c r="D18" s="67">
        <v>6200</v>
      </c>
      <c r="E18" s="56" t="s">
        <v>107</v>
      </c>
      <c r="F18" s="57">
        <v>0.44186999999999999</v>
      </c>
      <c r="G18" s="69">
        <v>0.44186999999999999</v>
      </c>
      <c r="H18" s="68">
        <f t="shared" si="0"/>
        <v>2739.5940000000001</v>
      </c>
      <c r="I18" s="58">
        <v>0.13</v>
      </c>
      <c r="J18" s="59"/>
      <c r="K18" s="60"/>
      <c r="L18" s="70"/>
      <c r="M18" s="71">
        <v>0.4</v>
      </c>
      <c r="N18" s="71">
        <f t="shared" si="1"/>
        <v>2480</v>
      </c>
      <c r="O18" s="60">
        <v>0</v>
      </c>
      <c r="P18" s="71">
        <v>0.4</v>
      </c>
      <c r="Q18" s="62">
        <v>0.4</v>
      </c>
      <c r="R18" s="62">
        <f t="shared" si="2"/>
        <v>2480</v>
      </c>
      <c r="S18" s="72" t="s">
        <v>141</v>
      </c>
      <c r="T18" s="61"/>
    </row>
    <row r="19" spans="1:20" ht="27.75" customHeight="1" x14ac:dyDescent="0.25">
      <c r="A19" s="54">
        <v>15</v>
      </c>
      <c r="B19" s="55" t="s">
        <v>26</v>
      </c>
      <c r="C19" s="67" t="s">
        <v>127</v>
      </c>
      <c r="D19" s="67">
        <v>293</v>
      </c>
      <c r="E19" s="56" t="s">
        <v>107</v>
      </c>
      <c r="F19" s="57">
        <v>3.4642400000000002</v>
      </c>
      <c r="G19" s="69">
        <v>3.4642400000000002</v>
      </c>
      <c r="H19" s="68">
        <f t="shared" si="0"/>
        <v>1015.02232</v>
      </c>
      <c r="I19" s="58">
        <v>0.13</v>
      </c>
      <c r="J19" s="59"/>
      <c r="K19" s="60"/>
      <c r="L19" s="70"/>
      <c r="M19" s="71">
        <v>3</v>
      </c>
      <c r="N19" s="71">
        <f t="shared" si="1"/>
        <v>879</v>
      </c>
      <c r="O19" s="60">
        <v>0</v>
      </c>
      <c r="P19" s="71">
        <v>3</v>
      </c>
      <c r="Q19" s="62">
        <v>3</v>
      </c>
      <c r="R19" s="62">
        <f t="shared" si="2"/>
        <v>879</v>
      </c>
      <c r="S19" s="72" t="s">
        <v>141</v>
      </c>
      <c r="T19" s="61"/>
    </row>
    <row r="20" spans="1:20" ht="27.75" customHeight="1" x14ac:dyDescent="0.25">
      <c r="A20" s="54">
        <v>16</v>
      </c>
      <c r="B20" s="55" t="s">
        <v>26</v>
      </c>
      <c r="C20" s="67" t="s">
        <v>127</v>
      </c>
      <c r="D20" s="67">
        <v>371</v>
      </c>
      <c r="E20" s="56" t="s">
        <v>107</v>
      </c>
      <c r="F20" s="57">
        <v>3.4642400000000002</v>
      </c>
      <c r="G20" s="69">
        <v>3.4642400000000002</v>
      </c>
      <c r="H20" s="68">
        <f t="shared" si="0"/>
        <v>1285.2330400000001</v>
      </c>
      <c r="I20" s="58">
        <v>0.13</v>
      </c>
      <c r="J20" s="59"/>
      <c r="K20" s="60"/>
      <c r="L20" s="70"/>
      <c r="M20" s="71">
        <v>3</v>
      </c>
      <c r="N20" s="71">
        <f t="shared" si="1"/>
        <v>1113</v>
      </c>
      <c r="O20" s="60">
        <v>0</v>
      </c>
      <c r="P20" s="71">
        <v>3</v>
      </c>
      <c r="Q20" s="62">
        <v>3</v>
      </c>
      <c r="R20" s="62">
        <f t="shared" si="2"/>
        <v>1113</v>
      </c>
      <c r="S20" s="72" t="s">
        <v>141</v>
      </c>
      <c r="T20" s="61"/>
    </row>
    <row r="21" spans="1:20" ht="27.75" customHeight="1" x14ac:dyDescent="0.25">
      <c r="A21" s="54">
        <v>17</v>
      </c>
      <c r="B21" s="55" t="s">
        <v>27</v>
      </c>
      <c r="C21" s="67" t="s">
        <v>128</v>
      </c>
      <c r="D21" s="67">
        <v>720</v>
      </c>
      <c r="E21" s="56" t="s">
        <v>107</v>
      </c>
      <c r="F21" s="57">
        <v>5.48977</v>
      </c>
      <c r="G21" s="69">
        <v>5.48977</v>
      </c>
      <c r="H21" s="68">
        <f t="shared" si="0"/>
        <v>3952.6343999999999</v>
      </c>
      <c r="I21" s="58">
        <v>0.13</v>
      </c>
      <c r="J21" s="59"/>
      <c r="K21" s="60"/>
      <c r="L21" s="70"/>
      <c r="M21" s="71">
        <v>5</v>
      </c>
      <c r="N21" s="71">
        <f t="shared" si="1"/>
        <v>3600</v>
      </c>
      <c r="O21" s="60">
        <v>0</v>
      </c>
      <c r="P21" s="71">
        <v>5</v>
      </c>
      <c r="Q21" s="62">
        <v>5</v>
      </c>
      <c r="R21" s="62">
        <f t="shared" si="2"/>
        <v>3600</v>
      </c>
      <c r="S21" s="72" t="s">
        <v>141</v>
      </c>
      <c r="T21" s="61"/>
    </row>
    <row r="22" spans="1:20" ht="27.75" customHeight="1" x14ac:dyDescent="0.25">
      <c r="A22" s="54">
        <v>18</v>
      </c>
      <c r="B22" s="55" t="s">
        <v>28</v>
      </c>
      <c r="C22" s="67" t="s">
        <v>126</v>
      </c>
      <c r="D22" s="67">
        <v>6950</v>
      </c>
      <c r="E22" s="56" t="s">
        <v>107</v>
      </c>
      <c r="F22" s="57">
        <v>0.44186999999999999</v>
      </c>
      <c r="G22" s="69">
        <v>0.44186999999999999</v>
      </c>
      <c r="H22" s="68">
        <f t="shared" si="0"/>
        <v>3070.9964999999997</v>
      </c>
      <c r="I22" s="58">
        <v>0.13</v>
      </c>
      <c r="J22" s="59"/>
      <c r="K22" s="60"/>
      <c r="L22" s="70"/>
      <c r="M22" s="71">
        <v>0.4</v>
      </c>
      <c r="N22" s="71">
        <f t="shared" si="1"/>
        <v>2780</v>
      </c>
      <c r="O22" s="60">
        <v>0</v>
      </c>
      <c r="P22" s="71">
        <v>0.4</v>
      </c>
      <c r="Q22" s="62">
        <v>0.4</v>
      </c>
      <c r="R22" s="62">
        <f t="shared" si="2"/>
        <v>2780</v>
      </c>
      <c r="S22" s="72" t="s">
        <v>141</v>
      </c>
      <c r="T22" s="61"/>
    </row>
    <row r="23" spans="1:20" ht="27.75" customHeight="1" x14ac:dyDescent="0.25">
      <c r="A23" s="54">
        <v>19</v>
      </c>
      <c r="B23" s="55" t="s">
        <v>29</v>
      </c>
      <c r="C23" s="67" t="s">
        <v>129</v>
      </c>
      <c r="D23" s="67">
        <v>1530</v>
      </c>
      <c r="E23" s="56" t="s">
        <v>107</v>
      </c>
      <c r="F23" s="57">
        <v>0.61074000000000006</v>
      </c>
      <c r="G23" s="69">
        <v>0.61074000000000006</v>
      </c>
      <c r="H23" s="68">
        <f t="shared" si="0"/>
        <v>934.43220000000008</v>
      </c>
      <c r="I23" s="58">
        <v>0.13</v>
      </c>
      <c r="J23" s="59"/>
      <c r="K23" s="60"/>
      <c r="L23" s="70"/>
      <c r="M23" s="71">
        <v>0.6</v>
      </c>
      <c r="N23" s="71">
        <f t="shared" si="1"/>
        <v>918</v>
      </c>
      <c r="O23" s="60">
        <v>0</v>
      </c>
      <c r="P23" s="71">
        <v>0.6</v>
      </c>
      <c r="Q23" s="62">
        <v>0.6</v>
      </c>
      <c r="R23" s="62">
        <f t="shared" si="2"/>
        <v>918</v>
      </c>
      <c r="S23" s="72" t="s">
        <v>141</v>
      </c>
      <c r="T23" s="61"/>
    </row>
    <row r="24" spans="1:20" ht="27.75" customHeight="1" x14ac:dyDescent="0.25">
      <c r="A24" s="54">
        <v>20</v>
      </c>
      <c r="B24" s="55" t="s">
        <v>29</v>
      </c>
      <c r="C24" s="67" t="s">
        <v>129</v>
      </c>
      <c r="D24" s="67">
        <v>390</v>
      </c>
      <c r="E24" s="56" t="s">
        <v>107</v>
      </c>
      <c r="F24" s="57">
        <v>0.61074000000000006</v>
      </c>
      <c r="G24" s="69">
        <v>0.61074000000000006</v>
      </c>
      <c r="H24" s="68">
        <f t="shared" si="0"/>
        <v>238.18860000000004</v>
      </c>
      <c r="I24" s="58">
        <v>0.13</v>
      </c>
      <c r="J24" s="59"/>
      <c r="K24" s="60"/>
      <c r="L24" s="70"/>
      <c r="M24" s="71">
        <v>0.6</v>
      </c>
      <c r="N24" s="71">
        <f t="shared" si="1"/>
        <v>234</v>
      </c>
      <c r="O24" s="60">
        <v>0</v>
      </c>
      <c r="P24" s="71">
        <v>0.6</v>
      </c>
      <c r="Q24" s="62">
        <v>0.6</v>
      </c>
      <c r="R24" s="62">
        <f t="shared" si="2"/>
        <v>234</v>
      </c>
      <c r="S24" s="72" t="s">
        <v>141</v>
      </c>
      <c r="T24" s="61"/>
    </row>
    <row r="25" spans="1:20" ht="27.75" customHeight="1" x14ac:dyDescent="0.25">
      <c r="A25" s="54">
        <v>21</v>
      </c>
      <c r="B25" s="55" t="s">
        <v>30</v>
      </c>
      <c r="C25" s="67" t="s">
        <v>130</v>
      </c>
      <c r="D25" s="67">
        <v>1360</v>
      </c>
      <c r="E25" s="56" t="s">
        <v>107</v>
      </c>
      <c r="F25" s="57">
        <v>0.49153000000000002</v>
      </c>
      <c r="G25" s="69">
        <v>0.49153000000000002</v>
      </c>
      <c r="H25" s="68">
        <f t="shared" si="0"/>
        <v>668.48080000000004</v>
      </c>
      <c r="I25" s="58">
        <v>0.13</v>
      </c>
      <c r="J25" s="59"/>
      <c r="K25" s="60"/>
      <c r="L25" s="70"/>
      <c r="M25" s="71">
        <v>0.45</v>
      </c>
      <c r="N25" s="71">
        <f t="shared" si="1"/>
        <v>612</v>
      </c>
      <c r="O25" s="60">
        <v>0</v>
      </c>
      <c r="P25" s="71">
        <v>0.45</v>
      </c>
      <c r="Q25" s="62">
        <v>0.45</v>
      </c>
      <c r="R25" s="62">
        <f t="shared" si="2"/>
        <v>612</v>
      </c>
      <c r="S25" s="72" t="s">
        <v>141</v>
      </c>
      <c r="T25" s="61"/>
    </row>
    <row r="26" spans="1:20" ht="27.75" customHeight="1" x14ac:dyDescent="0.25">
      <c r="A26" s="54">
        <v>22</v>
      </c>
      <c r="B26" s="55" t="s">
        <v>31</v>
      </c>
      <c r="C26" s="67" t="s">
        <v>131</v>
      </c>
      <c r="D26" s="67">
        <v>120</v>
      </c>
      <c r="E26" s="56" t="s">
        <v>107</v>
      </c>
      <c r="F26" s="57">
        <v>3.4642400000000002</v>
      </c>
      <c r="G26" s="69">
        <v>3.4642400000000002</v>
      </c>
      <c r="H26" s="68">
        <f t="shared" si="0"/>
        <v>415.7088</v>
      </c>
      <c r="I26" s="58">
        <v>0.13</v>
      </c>
      <c r="J26" s="59"/>
      <c r="K26" s="60"/>
      <c r="L26" s="70"/>
      <c r="M26" s="71">
        <v>3</v>
      </c>
      <c r="N26" s="71">
        <f t="shared" si="1"/>
        <v>360</v>
      </c>
      <c r="O26" s="60">
        <v>0</v>
      </c>
      <c r="P26" s="71">
        <v>3</v>
      </c>
      <c r="Q26" s="62">
        <v>3</v>
      </c>
      <c r="R26" s="62">
        <f t="shared" si="2"/>
        <v>360</v>
      </c>
      <c r="S26" s="72" t="s">
        <v>141</v>
      </c>
      <c r="T26" s="61"/>
    </row>
    <row r="27" spans="1:20" ht="27.75" customHeight="1" x14ac:dyDescent="0.25">
      <c r="A27" s="54">
        <v>23</v>
      </c>
      <c r="B27" s="55" t="s">
        <v>32</v>
      </c>
      <c r="C27" s="67" t="s">
        <v>118</v>
      </c>
      <c r="D27" s="67">
        <v>120</v>
      </c>
      <c r="E27" s="56" t="s">
        <v>107</v>
      </c>
      <c r="F27" s="57">
        <v>5.6088500000000003</v>
      </c>
      <c r="G27" s="69">
        <v>5.6088500000000003</v>
      </c>
      <c r="H27" s="68">
        <f t="shared" si="0"/>
        <v>673.06200000000001</v>
      </c>
      <c r="I27" s="58">
        <v>0.13</v>
      </c>
      <c r="J27" s="59"/>
      <c r="K27" s="60"/>
      <c r="L27" s="70"/>
      <c r="M27" s="71">
        <v>5</v>
      </c>
      <c r="N27" s="71">
        <f t="shared" si="1"/>
        <v>600</v>
      </c>
      <c r="O27" s="60">
        <v>0</v>
      </c>
      <c r="P27" s="71">
        <v>5</v>
      </c>
      <c r="Q27" s="62">
        <v>5</v>
      </c>
      <c r="R27" s="62">
        <f t="shared" si="2"/>
        <v>600</v>
      </c>
      <c r="S27" s="72" t="s">
        <v>141</v>
      </c>
      <c r="T27" s="61"/>
    </row>
    <row r="28" spans="1:20" ht="27.75" customHeight="1" x14ac:dyDescent="0.25">
      <c r="A28" s="54">
        <v>24</v>
      </c>
      <c r="B28" s="55" t="s">
        <v>33</v>
      </c>
      <c r="C28" s="67" t="s">
        <v>89</v>
      </c>
      <c r="D28" s="67">
        <v>227</v>
      </c>
      <c r="E28" s="56" t="s">
        <v>107</v>
      </c>
      <c r="F28" s="57">
        <v>0.94224000000000008</v>
      </c>
      <c r="G28" s="69">
        <v>0.94224000000000008</v>
      </c>
      <c r="H28" s="68">
        <f t="shared" si="0"/>
        <v>213.88848000000002</v>
      </c>
      <c r="I28" s="58">
        <v>0.13</v>
      </c>
      <c r="J28" s="59"/>
      <c r="K28" s="60"/>
      <c r="L28" s="70"/>
      <c r="M28" s="71">
        <v>0.9</v>
      </c>
      <c r="N28" s="71">
        <f t="shared" si="1"/>
        <v>204.3</v>
      </c>
      <c r="O28" s="60">
        <v>0</v>
      </c>
      <c r="P28" s="71">
        <v>0.9</v>
      </c>
      <c r="Q28" s="62">
        <v>0.9</v>
      </c>
      <c r="R28" s="62">
        <f t="shared" si="2"/>
        <v>204.3</v>
      </c>
      <c r="S28" s="72" t="s">
        <v>141</v>
      </c>
      <c r="T28" s="61"/>
    </row>
    <row r="29" spans="1:20" ht="27.75" customHeight="1" x14ac:dyDescent="0.25">
      <c r="A29" s="54">
        <v>25</v>
      </c>
      <c r="B29" s="55" t="s">
        <v>34</v>
      </c>
      <c r="C29" s="67" t="s">
        <v>132</v>
      </c>
      <c r="D29" s="67">
        <v>550</v>
      </c>
      <c r="E29" s="56" t="s">
        <v>107</v>
      </c>
      <c r="F29" s="57">
        <v>5.8372599999999997</v>
      </c>
      <c r="G29" s="69">
        <v>5.8372599999999997</v>
      </c>
      <c r="H29" s="68">
        <f t="shared" si="0"/>
        <v>3210.4929999999999</v>
      </c>
      <c r="I29" s="58">
        <v>0.13</v>
      </c>
      <c r="J29" s="59"/>
      <c r="K29" s="60"/>
      <c r="L29" s="70"/>
      <c r="M29" s="71">
        <v>5.8</v>
      </c>
      <c r="N29" s="71">
        <f t="shared" si="1"/>
        <v>3190</v>
      </c>
      <c r="O29" s="60">
        <v>0</v>
      </c>
      <c r="P29" s="71">
        <v>5.8</v>
      </c>
      <c r="Q29" s="62">
        <v>5.8</v>
      </c>
      <c r="R29" s="62">
        <f t="shared" si="2"/>
        <v>3190</v>
      </c>
      <c r="S29" s="72" t="s">
        <v>141</v>
      </c>
      <c r="T29" s="61"/>
    </row>
    <row r="30" spans="1:20" ht="27.75" customHeight="1" x14ac:dyDescent="0.25">
      <c r="A30" s="54">
        <v>26</v>
      </c>
      <c r="B30" s="55" t="s">
        <v>35</v>
      </c>
      <c r="C30" s="67" t="s">
        <v>133</v>
      </c>
      <c r="D30" s="67">
        <v>2200</v>
      </c>
      <c r="E30" s="56" t="s">
        <v>107</v>
      </c>
      <c r="F30" s="57">
        <v>0.45188000000000006</v>
      </c>
      <c r="G30" s="69">
        <v>0.45188000000000006</v>
      </c>
      <c r="H30" s="68">
        <f t="shared" si="0"/>
        <v>994.13600000000008</v>
      </c>
      <c r="I30" s="58">
        <v>0.13</v>
      </c>
      <c r="J30" s="59"/>
      <c r="K30" s="60"/>
      <c r="L30" s="70"/>
      <c r="M30" s="71">
        <v>0.4</v>
      </c>
      <c r="N30" s="71">
        <f t="shared" si="1"/>
        <v>880</v>
      </c>
      <c r="O30" s="60">
        <v>0</v>
      </c>
      <c r="P30" s="71">
        <v>0.4</v>
      </c>
      <c r="Q30" s="62">
        <v>0.4</v>
      </c>
      <c r="R30" s="62">
        <f t="shared" si="2"/>
        <v>880</v>
      </c>
      <c r="S30" s="72" t="s">
        <v>141</v>
      </c>
      <c r="T30" s="61"/>
    </row>
    <row r="31" spans="1:20" ht="27.75" customHeight="1" x14ac:dyDescent="0.25">
      <c r="A31" s="54">
        <v>27</v>
      </c>
      <c r="B31" s="55" t="s">
        <v>36</v>
      </c>
      <c r="C31" s="67" t="s">
        <v>134</v>
      </c>
      <c r="D31" s="67">
        <v>18</v>
      </c>
      <c r="E31" s="56" t="s">
        <v>107</v>
      </c>
      <c r="F31" s="57">
        <v>7.1372599999999995</v>
      </c>
      <c r="G31" s="69">
        <v>7.1372599999999995</v>
      </c>
      <c r="H31" s="68">
        <f t="shared" si="0"/>
        <v>128.47067999999999</v>
      </c>
      <c r="I31" s="58">
        <v>0.13</v>
      </c>
      <c r="J31" s="59"/>
      <c r="K31" s="60"/>
      <c r="L31" s="70"/>
      <c r="M31" s="71">
        <v>7</v>
      </c>
      <c r="N31" s="71">
        <f t="shared" si="1"/>
        <v>126</v>
      </c>
      <c r="O31" s="60">
        <v>0</v>
      </c>
      <c r="P31" s="71">
        <v>7</v>
      </c>
      <c r="Q31" s="62">
        <v>7</v>
      </c>
      <c r="R31" s="62">
        <f t="shared" si="2"/>
        <v>126</v>
      </c>
      <c r="S31" s="72" t="s">
        <v>141</v>
      </c>
      <c r="T31" s="61"/>
    </row>
    <row r="32" spans="1:20" ht="27.75" customHeight="1" x14ac:dyDescent="0.25">
      <c r="A32" s="54">
        <v>28</v>
      </c>
      <c r="B32" s="55" t="s">
        <v>37</v>
      </c>
      <c r="C32" s="67" t="s">
        <v>135</v>
      </c>
      <c r="D32" s="67">
        <v>1013</v>
      </c>
      <c r="E32" s="56" t="s">
        <v>107</v>
      </c>
      <c r="F32" s="57">
        <v>5.8372599999999997</v>
      </c>
      <c r="G32" s="69">
        <v>5.8372599999999997</v>
      </c>
      <c r="H32" s="68">
        <f t="shared" si="0"/>
        <v>5913.1443799999997</v>
      </c>
      <c r="I32" s="58">
        <v>0.13</v>
      </c>
      <c r="J32" s="59"/>
      <c r="K32" s="60"/>
      <c r="L32" s="70"/>
      <c r="M32" s="71">
        <v>5</v>
      </c>
      <c r="N32" s="71">
        <f t="shared" si="1"/>
        <v>5065</v>
      </c>
      <c r="O32" s="60">
        <v>0</v>
      </c>
      <c r="P32" s="71">
        <v>5</v>
      </c>
      <c r="Q32" s="62">
        <v>5</v>
      </c>
      <c r="R32" s="62">
        <f t="shared" si="2"/>
        <v>5065</v>
      </c>
      <c r="S32" s="72" t="s">
        <v>141</v>
      </c>
      <c r="T32" s="61"/>
    </row>
    <row r="33" spans="1:20" ht="27.75" customHeight="1" x14ac:dyDescent="0.25">
      <c r="A33" s="54">
        <v>29</v>
      </c>
      <c r="B33" s="55" t="s">
        <v>38</v>
      </c>
      <c r="C33" s="67" t="s">
        <v>136</v>
      </c>
      <c r="D33" s="67">
        <v>210</v>
      </c>
      <c r="E33" s="56" t="s">
        <v>107</v>
      </c>
      <c r="F33" s="57">
        <v>1.4159599999999999</v>
      </c>
      <c r="G33" s="69">
        <v>1.4159599999999999</v>
      </c>
      <c r="H33" s="68">
        <f t="shared" si="0"/>
        <v>297.35159999999996</v>
      </c>
      <c r="I33" s="58">
        <v>0.13</v>
      </c>
      <c r="J33" s="59"/>
      <c r="K33" s="60"/>
      <c r="L33" s="70"/>
      <c r="M33" s="71">
        <v>1.4</v>
      </c>
      <c r="N33" s="71">
        <f t="shared" si="1"/>
        <v>294</v>
      </c>
      <c r="O33" s="60">
        <v>0</v>
      </c>
      <c r="P33" s="71">
        <v>1.4</v>
      </c>
      <c r="Q33" s="62">
        <v>1.4</v>
      </c>
      <c r="R33" s="62">
        <f t="shared" si="2"/>
        <v>294</v>
      </c>
      <c r="S33" s="72" t="s">
        <v>141</v>
      </c>
      <c r="T33" s="61"/>
    </row>
    <row r="34" spans="1:20" ht="27.75" customHeight="1" x14ac:dyDescent="0.25">
      <c r="A34" s="54">
        <v>30</v>
      </c>
      <c r="B34" s="55" t="s">
        <v>39</v>
      </c>
      <c r="C34" s="67" t="s">
        <v>137</v>
      </c>
      <c r="D34" s="67">
        <v>1250</v>
      </c>
      <c r="E34" s="56" t="s">
        <v>107</v>
      </c>
      <c r="F34" s="57">
        <v>0.61074000000000006</v>
      </c>
      <c r="G34" s="69">
        <v>0.61074000000000006</v>
      </c>
      <c r="H34" s="68">
        <f t="shared" si="0"/>
        <v>763.42500000000007</v>
      </c>
      <c r="I34" s="58">
        <v>0.13</v>
      </c>
      <c r="J34" s="59"/>
      <c r="K34" s="60"/>
      <c r="L34" s="70"/>
      <c r="M34" s="71">
        <v>0.6</v>
      </c>
      <c r="N34" s="71">
        <f t="shared" si="1"/>
        <v>750</v>
      </c>
      <c r="O34" s="60">
        <v>0</v>
      </c>
      <c r="P34" s="71">
        <v>0.6</v>
      </c>
      <c r="Q34" s="62">
        <v>0.6</v>
      </c>
      <c r="R34" s="62">
        <f t="shared" si="2"/>
        <v>750</v>
      </c>
      <c r="S34" s="72" t="s">
        <v>141</v>
      </c>
      <c r="T34" s="61"/>
    </row>
    <row r="35" spans="1:20" ht="27.75" customHeight="1" x14ac:dyDescent="0.25">
      <c r="A35" s="54">
        <v>31</v>
      </c>
      <c r="B35" s="55" t="s">
        <v>40</v>
      </c>
      <c r="C35" s="67" t="s">
        <v>138</v>
      </c>
      <c r="D35" s="67">
        <v>16</v>
      </c>
      <c r="E35" s="56" t="s">
        <v>107</v>
      </c>
      <c r="F35" s="57">
        <v>7.1372599999999995</v>
      </c>
      <c r="G35" s="69">
        <v>7.1372599999999995</v>
      </c>
      <c r="H35" s="68">
        <f t="shared" si="0"/>
        <v>114.19615999999999</v>
      </c>
      <c r="I35" s="58">
        <v>0.13</v>
      </c>
      <c r="J35" s="59"/>
      <c r="K35" s="60"/>
      <c r="L35" s="70"/>
      <c r="M35" s="71">
        <v>7</v>
      </c>
      <c r="N35" s="71">
        <f t="shared" si="1"/>
        <v>112</v>
      </c>
      <c r="O35" s="60">
        <v>0</v>
      </c>
      <c r="P35" s="71">
        <v>7</v>
      </c>
      <c r="Q35" s="62">
        <v>7</v>
      </c>
      <c r="R35" s="62">
        <f t="shared" si="2"/>
        <v>112</v>
      </c>
      <c r="S35" s="72" t="s">
        <v>141</v>
      </c>
      <c r="T35" s="61"/>
    </row>
    <row r="36" spans="1:20" ht="27.75" customHeight="1" x14ac:dyDescent="0.25">
      <c r="A36" s="54">
        <v>32</v>
      </c>
      <c r="B36" s="55" t="s">
        <v>41</v>
      </c>
      <c r="C36" s="67" t="s">
        <v>139</v>
      </c>
      <c r="D36" s="67">
        <v>330</v>
      </c>
      <c r="E36" s="56" t="s">
        <v>107</v>
      </c>
      <c r="F36" s="57">
        <v>14.168699999999999</v>
      </c>
      <c r="G36" s="69">
        <v>14.168699999999999</v>
      </c>
      <c r="H36" s="68">
        <f t="shared" si="0"/>
        <v>4675.6709999999994</v>
      </c>
      <c r="I36" s="58">
        <v>0.13</v>
      </c>
      <c r="J36" s="59"/>
      <c r="K36" s="60"/>
      <c r="L36" s="70"/>
      <c r="M36" s="71">
        <v>14</v>
      </c>
      <c r="N36" s="71">
        <f t="shared" si="1"/>
        <v>4620</v>
      </c>
      <c r="O36" s="60">
        <v>0</v>
      </c>
      <c r="P36" s="71">
        <v>14</v>
      </c>
      <c r="Q36" s="62">
        <v>14</v>
      </c>
      <c r="R36" s="62">
        <f t="shared" si="2"/>
        <v>4620</v>
      </c>
      <c r="S36" s="72" t="s">
        <v>141</v>
      </c>
      <c r="T36" s="61"/>
    </row>
    <row r="37" spans="1:20" ht="27.75" customHeight="1" x14ac:dyDescent="0.25">
      <c r="A37" s="54">
        <v>33</v>
      </c>
      <c r="B37" s="55" t="s">
        <v>42</v>
      </c>
      <c r="C37" s="67" t="s">
        <v>135</v>
      </c>
      <c r="D37" s="67">
        <v>150</v>
      </c>
      <c r="E37" s="56" t="s">
        <v>107</v>
      </c>
      <c r="F37" s="57">
        <v>5.8370000000000006</v>
      </c>
      <c r="G37" s="69">
        <v>5.8370000000000006</v>
      </c>
      <c r="H37" s="68">
        <f t="shared" si="0"/>
        <v>875.55000000000007</v>
      </c>
      <c r="I37" s="58">
        <v>0.13</v>
      </c>
      <c r="J37" s="59"/>
      <c r="K37" s="60"/>
      <c r="L37" s="70"/>
      <c r="M37" s="71">
        <v>5</v>
      </c>
      <c r="N37" s="71">
        <f t="shared" si="1"/>
        <v>750</v>
      </c>
      <c r="O37" s="60">
        <v>0</v>
      </c>
      <c r="P37" s="71">
        <v>5</v>
      </c>
      <c r="Q37" s="62">
        <v>5</v>
      </c>
      <c r="R37" s="62">
        <f t="shared" si="2"/>
        <v>750</v>
      </c>
      <c r="S37" s="72" t="s">
        <v>141</v>
      </c>
      <c r="T37" s="61"/>
    </row>
    <row r="38" spans="1:20" ht="27.75" customHeight="1" x14ac:dyDescent="0.25">
      <c r="A38" s="54">
        <v>34</v>
      </c>
      <c r="B38" s="55" t="s">
        <v>43</v>
      </c>
      <c r="C38" s="67" t="s">
        <v>140</v>
      </c>
      <c r="D38" s="67">
        <v>236</v>
      </c>
      <c r="E38" s="56" t="s">
        <v>107</v>
      </c>
      <c r="F38" s="57">
        <v>14.168699999999999</v>
      </c>
      <c r="G38" s="69">
        <v>14.168699999999999</v>
      </c>
      <c r="H38" s="68">
        <f t="shared" si="0"/>
        <v>3343.8132000000001</v>
      </c>
      <c r="I38" s="58">
        <v>0.13</v>
      </c>
      <c r="J38" s="59"/>
      <c r="K38" s="60"/>
      <c r="L38" s="70"/>
      <c r="M38" s="71">
        <v>14</v>
      </c>
      <c r="N38" s="71">
        <f t="shared" si="1"/>
        <v>3304</v>
      </c>
      <c r="O38" s="60">
        <v>0</v>
      </c>
      <c r="P38" s="71">
        <v>14</v>
      </c>
      <c r="Q38" s="62">
        <v>14</v>
      </c>
      <c r="R38" s="62">
        <f t="shared" si="2"/>
        <v>3304</v>
      </c>
      <c r="S38" s="72" t="s">
        <v>141</v>
      </c>
      <c r="T38" s="61"/>
    </row>
    <row r="39" spans="1:20" ht="27.75" customHeight="1" x14ac:dyDescent="0.25">
      <c r="A39" s="54">
        <v>35</v>
      </c>
      <c r="B39" s="55" t="s">
        <v>44</v>
      </c>
      <c r="C39" s="67" t="s">
        <v>120</v>
      </c>
      <c r="D39" s="67">
        <v>1452</v>
      </c>
      <c r="E39" s="56" t="s">
        <v>107</v>
      </c>
      <c r="F39" s="57">
        <v>1.4159599999999999</v>
      </c>
      <c r="G39" s="69">
        <v>1.4159599999999999</v>
      </c>
      <c r="H39" s="68">
        <f t="shared" si="0"/>
        <v>2055.9739199999999</v>
      </c>
      <c r="I39" s="58">
        <v>0.13</v>
      </c>
      <c r="J39" s="59"/>
      <c r="K39" s="60"/>
      <c r="L39" s="70"/>
      <c r="M39" s="71">
        <v>1</v>
      </c>
      <c r="N39" s="71">
        <f t="shared" si="1"/>
        <v>1452</v>
      </c>
      <c r="O39" s="60">
        <v>0</v>
      </c>
      <c r="P39" s="71">
        <v>1</v>
      </c>
      <c r="Q39" s="62">
        <v>1</v>
      </c>
      <c r="R39" s="62">
        <f t="shared" si="2"/>
        <v>1452</v>
      </c>
      <c r="S39" s="72" t="s">
        <v>141</v>
      </c>
      <c r="T39" s="61"/>
    </row>
    <row r="40" spans="1:20" ht="27.75" customHeight="1" x14ac:dyDescent="0.25">
      <c r="A40" s="54">
        <v>36</v>
      </c>
      <c r="B40" s="55" t="s">
        <v>45</v>
      </c>
      <c r="C40" s="67"/>
      <c r="D40" s="67">
        <v>245</v>
      </c>
      <c r="E40" s="56" t="s">
        <v>107</v>
      </c>
      <c r="F40" s="57">
        <v>0.67027999999999999</v>
      </c>
      <c r="G40" s="69">
        <v>0.67027999999999999</v>
      </c>
      <c r="H40" s="68">
        <f t="shared" si="0"/>
        <v>164.21860000000001</v>
      </c>
      <c r="I40" s="58">
        <v>0.13</v>
      </c>
      <c r="J40" s="59"/>
      <c r="K40" s="60"/>
      <c r="L40" s="70"/>
      <c r="M40" s="71">
        <v>0.6</v>
      </c>
      <c r="N40" s="71">
        <f t="shared" si="1"/>
        <v>147</v>
      </c>
      <c r="O40" s="60">
        <v>0</v>
      </c>
      <c r="P40" s="71">
        <v>0.6</v>
      </c>
      <c r="Q40" s="62">
        <v>0.6</v>
      </c>
      <c r="R40" s="62">
        <f t="shared" si="2"/>
        <v>147</v>
      </c>
      <c r="S40" s="72" t="s">
        <v>141</v>
      </c>
      <c r="T40" s="61"/>
    </row>
    <row r="41" spans="1:20" ht="27.75" customHeight="1" x14ac:dyDescent="0.25">
      <c r="A41" s="54">
        <v>37</v>
      </c>
      <c r="B41" s="55" t="s">
        <v>46</v>
      </c>
      <c r="C41" s="67"/>
      <c r="D41" s="67">
        <v>1185</v>
      </c>
      <c r="E41" s="56" t="s">
        <v>107</v>
      </c>
      <c r="F41" s="57">
        <v>0.67027999999999999</v>
      </c>
      <c r="G41" s="69">
        <v>0.67027999999999999</v>
      </c>
      <c r="H41" s="68">
        <f t="shared" si="0"/>
        <v>794.28179999999998</v>
      </c>
      <c r="I41" s="58">
        <v>0.13</v>
      </c>
      <c r="J41" s="59"/>
      <c r="K41" s="60"/>
      <c r="L41" s="70"/>
      <c r="M41" s="71">
        <v>0.6</v>
      </c>
      <c r="N41" s="71">
        <f t="shared" si="1"/>
        <v>711</v>
      </c>
      <c r="O41" s="60">
        <v>0</v>
      </c>
      <c r="P41" s="71">
        <v>0.6</v>
      </c>
      <c r="Q41" s="62">
        <v>0.6</v>
      </c>
      <c r="R41" s="62">
        <f t="shared" si="2"/>
        <v>711</v>
      </c>
      <c r="S41" s="72" t="s">
        <v>141</v>
      </c>
      <c r="T41" s="61"/>
    </row>
    <row r="42" spans="1:20" ht="27.75" customHeight="1" x14ac:dyDescent="0.25">
      <c r="A42" s="54"/>
      <c r="B42" s="55"/>
      <c r="C42" s="67"/>
      <c r="D42" s="67"/>
      <c r="E42" s="56"/>
      <c r="F42" s="57"/>
      <c r="G42" s="69"/>
      <c r="H42" s="69">
        <f>SUM(H5:H41)</f>
        <v>75229.504379999998</v>
      </c>
      <c r="I42" s="58"/>
      <c r="J42" s="59"/>
      <c r="K42" s="60"/>
      <c r="L42" s="70"/>
      <c r="M42" s="71"/>
      <c r="N42" s="71">
        <f>SUM(N5:N41)</f>
        <v>70000</v>
      </c>
      <c r="O42" s="60"/>
      <c r="P42" s="71"/>
      <c r="Q42" s="62"/>
      <c r="R42" s="62">
        <f>SUM(R5:R41)</f>
        <v>70000</v>
      </c>
      <c r="S42" s="72"/>
      <c r="T42" s="61"/>
    </row>
    <row r="43" spans="1:20" ht="27.75" customHeight="1" x14ac:dyDescent="0.25">
      <c r="A43" s="65" t="s">
        <v>143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</row>
    <row r="44" spans="1:20" ht="45" customHeight="1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  <row r="45" spans="1:20" ht="93" customHeight="1" x14ac:dyDescent="0.25">
      <c r="A45" s="74" t="s">
        <v>48</v>
      </c>
      <c r="B45" s="75"/>
      <c r="C45" s="75"/>
      <c r="D45" s="76"/>
      <c r="E45" s="65" t="s">
        <v>49</v>
      </c>
      <c r="F45" s="65"/>
      <c r="G45" s="65"/>
      <c r="H45" s="65"/>
      <c r="I45" s="65"/>
      <c r="J45" s="65"/>
      <c r="K45" s="65" t="s">
        <v>50</v>
      </c>
      <c r="L45" s="65"/>
      <c r="M45" s="65"/>
      <c r="N45" s="73"/>
      <c r="O45" s="65" t="s">
        <v>51</v>
      </c>
      <c r="P45" s="65"/>
      <c r="Q45" s="65"/>
      <c r="R45" s="73"/>
      <c r="S45" s="65" t="s">
        <v>52</v>
      </c>
      <c r="T45" s="65"/>
    </row>
  </sheetData>
  <mergeCells count="22">
    <mergeCell ref="E45:J45"/>
    <mergeCell ref="K45:M45"/>
    <mergeCell ref="O45:Q45"/>
    <mergeCell ref="S45:T45"/>
    <mergeCell ref="D3:D4"/>
    <mergeCell ref="A45:D45"/>
    <mergeCell ref="L3:N3"/>
    <mergeCell ref="F3:H3"/>
    <mergeCell ref="P3:R3"/>
    <mergeCell ref="O3:O4"/>
    <mergeCell ref="S3:S4"/>
    <mergeCell ref="T3:T4"/>
    <mergeCell ref="A43:T44"/>
    <mergeCell ref="A1:T1"/>
    <mergeCell ref="P2:T2"/>
    <mergeCell ref="A3:A4"/>
    <mergeCell ref="B3:B4"/>
    <mergeCell ref="C3:C4"/>
    <mergeCell ref="E3:E4"/>
    <mergeCell ref="I3:I4"/>
    <mergeCell ref="J3:J4"/>
    <mergeCell ref="K3:K4"/>
  </mergeCells>
  <phoneticPr fontId="4" type="noConversion"/>
  <conditionalFormatting sqref="C43:D44 C1:D3 C4:C42 C46:D1048576">
    <cfRule type="duplicateValues" dxfId="0" priority="1"/>
  </conditionalFormatting>
  <dataValidations count="1">
    <dataValidation type="list" allowBlank="1" showInputMessage="1" showErrorMessage="1" sqref="WVS983075:WVS983082 JG5:JG42 WLW983075:WLW983082 WCA983075:WCA983082 VSE983075:VSE983082 VII983075:VII983082 UYM983075:UYM983082 UOQ983075:UOQ983082 UEU983075:UEU983082 TUY983075:TUY983082 TLC983075:TLC983082 TBG983075:TBG983082 SRK983075:SRK983082 SHO983075:SHO983082 RXS983075:RXS983082 RNW983075:RNW983082 REA983075:REA983082 QUE983075:QUE983082 QKI983075:QKI983082 QAM983075:QAM983082 PQQ983075:PQQ983082 PGU983075:PGU983082 OWY983075:OWY983082 ONC983075:ONC983082 ODG983075:ODG983082 NTK983075:NTK983082 NJO983075:NJO983082 MZS983075:MZS983082 MPW983075:MPW983082 MGA983075:MGA983082 LWE983075:LWE983082 LMI983075:LMI983082 LCM983075:LCM983082 KSQ983075:KSQ983082 KIU983075:KIU983082 JYY983075:JYY983082 JPC983075:JPC983082 JFG983075:JFG983082 IVK983075:IVK983082 ILO983075:ILO983082 IBS983075:IBS983082 HRW983075:HRW983082 HIA983075:HIA983082 GYE983075:GYE983082 GOI983075:GOI983082 GEM983075:GEM983082 FUQ983075:FUQ983082 FKU983075:FKU983082 FAY983075:FAY983082 ERC983075:ERC983082 EHG983075:EHG983082 DXK983075:DXK983082 DNO983075:DNO983082 DDS983075:DDS983082 CTW983075:CTW983082 CKA983075:CKA983082 CAE983075:CAE983082 BQI983075:BQI983082 BGM983075:BGM983082 AWQ983075:AWQ983082 AMU983075:AMU983082 ACY983075:ACY983082 TC983075:TC983082 JG983075:JG983082 I983075:I983082 WVS917539:WVS917546 WLW917539:WLW917546 WCA917539:WCA917546 VSE917539:VSE917546 VII917539:VII917546 UYM917539:UYM917546 UOQ917539:UOQ917546 UEU917539:UEU917546 TUY917539:TUY917546 TLC917539:TLC917546 TBG917539:TBG917546 SRK917539:SRK917546 SHO917539:SHO917546 RXS917539:RXS917546 RNW917539:RNW917546 REA917539:REA917546 QUE917539:QUE917546 QKI917539:QKI917546 QAM917539:QAM917546 PQQ917539:PQQ917546 PGU917539:PGU917546 OWY917539:OWY917546 ONC917539:ONC917546 ODG917539:ODG917546 NTK917539:NTK917546 NJO917539:NJO917546 MZS917539:MZS917546 MPW917539:MPW917546 MGA917539:MGA917546 LWE917539:LWE917546 LMI917539:LMI917546 LCM917539:LCM917546 KSQ917539:KSQ917546 KIU917539:KIU917546 JYY917539:JYY917546 JPC917539:JPC917546 JFG917539:JFG917546 IVK917539:IVK917546 ILO917539:ILO917546 IBS917539:IBS917546 HRW917539:HRW917546 HIA917539:HIA917546 GYE917539:GYE917546 GOI917539:GOI917546 GEM917539:GEM917546 FUQ917539:FUQ917546 FKU917539:FKU917546 FAY917539:FAY917546 ERC917539:ERC917546 EHG917539:EHG917546 DXK917539:DXK917546 DNO917539:DNO917546 DDS917539:DDS917546 CTW917539:CTW917546 CKA917539:CKA917546 CAE917539:CAE917546 BQI917539:BQI917546 BGM917539:BGM917546 AWQ917539:AWQ917546 AMU917539:AMU917546 ACY917539:ACY917546 TC917539:TC917546 JG917539:JG917546 I917539:I917546 WVS852003:WVS852010 WLW852003:WLW852010 WCA852003:WCA852010 VSE852003:VSE852010 VII852003:VII852010 UYM852003:UYM852010 UOQ852003:UOQ852010 UEU852003:UEU852010 TUY852003:TUY852010 TLC852003:TLC852010 TBG852003:TBG852010 SRK852003:SRK852010 SHO852003:SHO852010 RXS852003:RXS852010 RNW852003:RNW852010 REA852003:REA852010 QUE852003:QUE852010 QKI852003:QKI852010 QAM852003:QAM852010 PQQ852003:PQQ852010 PGU852003:PGU852010 OWY852003:OWY852010 ONC852003:ONC852010 ODG852003:ODG852010 NTK852003:NTK852010 NJO852003:NJO852010 MZS852003:MZS852010 MPW852003:MPW852010 MGA852003:MGA852010 LWE852003:LWE852010 LMI852003:LMI852010 LCM852003:LCM852010 KSQ852003:KSQ852010 KIU852003:KIU852010 JYY852003:JYY852010 JPC852003:JPC852010 JFG852003:JFG852010 IVK852003:IVK852010 ILO852003:ILO852010 IBS852003:IBS852010 HRW852003:HRW852010 HIA852003:HIA852010 GYE852003:GYE852010 GOI852003:GOI852010 GEM852003:GEM852010 FUQ852003:FUQ852010 FKU852003:FKU852010 FAY852003:FAY852010 ERC852003:ERC852010 EHG852003:EHG852010 DXK852003:DXK852010 DNO852003:DNO852010 DDS852003:DDS852010 CTW852003:CTW852010 CKA852003:CKA852010 CAE852003:CAE852010 BQI852003:BQI852010 BGM852003:BGM852010 AWQ852003:AWQ852010 AMU852003:AMU852010 ACY852003:ACY852010 TC852003:TC852010 JG852003:JG852010 I852003:I852010 WVS786467:WVS786474 WLW786467:WLW786474 WCA786467:WCA786474 VSE786467:VSE786474 VII786467:VII786474 UYM786467:UYM786474 UOQ786467:UOQ786474 UEU786467:UEU786474 TUY786467:TUY786474 TLC786467:TLC786474 TBG786467:TBG786474 SRK786467:SRK786474 SHO786467:SHO786474 RXS786467:RXS786474 RNW786467:RNW786474 REA786467:REA786474 QUE786467:QUE786474 QKI786467:QKI786474 QAM786467:QAM786474 PQQ786467:PQQ786474 PGU786467:PGU786474 OWY786467:OWY786474 ONC786467:ONC786474 ODG786467:ODG786474 NTK786467:NTK786474 NJO786467:NJO786474 MZS786467:MZS786474 MPW786467:MPW786474 MGA786467:MGA786474 LWE786467:LWE786474 LMI786467:LMI786474 LCM786467:LCM786474 KSQ786467:KSQ786474 KIU786467:KIU786474 JYY786467:JYY786474 JPC786467:JPC786474 JFG786467:JFG786474 IVK786467:IVK786474 ILO786467:ILO786474 IBS786467:IBS786474 HRW786467:HRW786474 HIA786467:HIA786474 GYE786467:GYE786474 GOI786467:GOI786474 GEM786467:GEM786474 FUQ786467:FUQ786474 FKU786467:FKU786474 FAY786467:FAY786474 ERC786467:ERC786474 EHG786467:EHG786474 DXK786467:DXK786474 DNO786467:DNO786474 DDS786467:DDS786474 CTW786467:CTW786474 CKA786467:CKA786474 CAE786467:CAE786474 BQI786467:BQI786474 BGM786467:BGM786474 AWQ786467:AWQ786474 AMU786467:AMU786474 ACY786467:ACY786474 TC786467:TC786474 JG786467:JG786474 I786467:I786474 WVS720931:WVS720938 WLW720931:WLW720938 WCA720931:WCA720938 VSE720931:VSE720938 VII720931:VII720938 UYM720931:UYM720938 UOQ720931:UOQ720938 UEU720931:UEU720938 TUY720931:TUY720938 TLC720931:TLC720938 TBG720931:TBG720938 SRK720931:SRK720938 SHO720931:SHO720938 RXS720931:RXS720938 RNW720931:RNW720938 REA720931:REA720938 QUE720931:QUE720938 QKI720931:QKI720938 QAM720931:QAM720938 PQQ720931:PQQ720938 PGU720931:PGU720938 OWY720931:OWY720938 ONC720931:ONC720938 ODG720931:ODG720938 NTK720931:NTK720938 NJO720931:NJO720938 MZS720931:MZS720938 MPW720931:MPW720938 MGA720931:MGA720938 LWE720931:LWE720938 LMI720931:LMI720938 LCM720931:LCM720938 KSQ720931:KSQ720938 KIU720931:KIU720938 JYY720931:JYY720938 JPC720931:JPC720938 JFG720931:JFG720938 IVK720931:IVK720938 ILO720931:ILO720938 IBS720931:IBS720938 HRW720931:HRW720938 HIA720931:HIA720938 GYE720931:GYE720938 GOI720931:GOI720938 GEM720931:GEM720938 FUQ720931:FUQ720938 FKU720931:FKU720938 FAY720931:FAY720938 ERC720931:ERC720938 EHG720931:EHG720938 DXK720931:DXK720938 DNO720931:DNO720938 DDS720931:DDS720938 CTW720931:CTW720938 CKA720931:CKA720938 CAE720931:CAE720938 BQI720931:BQI720938 BGM720931:BGM720938 AWQ720931:AWQ720938 AMU720931:AMU720938 ACY720931:ACY720938 TC720931:TC720938 JG720931:JG720938 I720931:I720938 WVS655395:WVS655402 WLW655395:WLW655402 WCA655395:WCA655402 VSE655395:VSE655402 VII655395:VII655402 UYM655395:UYM655402 UOQ655395:UOQ655402 UEU655395:UEU655402 TUY655395:TUY655402 TLC655395:TLC655402 TBG655395:TBG655402 SRK655395:SRK655402 SHO655395:SHO655402 RXS655395:RXS655402 RNW655395:RNW655402 REA655395:REA655402 QUE655395:QUE655402 QKI655395:QKI655402 QAM655395:QAM655402 PQQ655395:PQQ655402 PGU655395:PGU655402 OWY655395:OWY655402 ONC655395:ONC655402 ODG655395:ODG655402 NTK655395:NTK655402 NJO655395:NJO655402 MZS655395:MZS655402 MPW655395:MPW655402 MGA655395:MGA655402 LWE655395:LWE655402 LMI655395:LMI655402 LCM655395:LCM655402 KSQ655395:KSQ655402 KIU655395:KIU655402 JYY655395:JYY655402 JPC655395:JPC655402 JFG655395:JFG655402 IVK655395:IVK655402 ILO655395:ILO655402 IBS655395:IBS655402 HRW655395:HRW655402 HIA655395:HIA655402 GYE655395:GYE655402 GOI655395:GOI655402 GEM655395:GEM655402 FUQ655395:FUQ655402 FKU655395:FKU655402 FAY655395:FAY655402 ERC655395:ERC655402 EHG655395:EHG655402 DXK655395:DXK655402 DNO655395:DNO655402 DDS655395:DDS655402 CTW655395:CTW655402 CKA655395:CKA655402 CAE655395:CAE655402 BQI655395:BQI655402 BGM655395:BGM655402 AWQ655395:AWQ655402 AMU655395:AMU655402 ACY655395:ACY655402 TC655395:TC655402 JG655395:JG655402 I655395:I655402 WVS589859:WVS589866 WLW589859:WLW589866 WCA589859:WCA589866 VSE589859:VSE589866 VII589859:VII589866 UYM589859:UYM589866 UOQ589859:UOQ589866 UEU589859:UEU589866 TUY589859:TUY589866 TLC589859:TLC589866 TBG589859:TBG589866 SRK589859:SRK589866 SHO589859:SHO589866 RXS589859:RXS589866 RNW589859:RNW589866 REA589859:REA589866 QUE589859:QUE589866 QKI589859:QKI589866 QAM589859:QAM589866 PQQ589859:PQQ589866 PGU589859:PGU589866 OWY589859:OWY589866 ONC589859:ONC589866 ODG589859:ODG589866 NTK589859:NTK589866 NJO589859:NJO589866 MZS589859:MZS589866 MPW589859:MPW589866 MGA589859:MGA589866 LWE589859:LWE589866 LMI589859:LMI589866 LCM589859:LCM589866 KSQ589859:KSQ589866 KIU589859:KIU589866 JYY589859:JYY589866 JPC589859:JPC589866 JFG589859:JFG589866 IVK589859:IVK589866 ILO589859:ILO589866 IBS589859:IBS589866 HRW589859:HRW589866 HIA589859:HIA589866 GYE589859:GYE589866 GOI589859:GOI589866 GEM589859:GEM589866 FUQ589859:FUQ589866 FKU589859:FKU589866 FAY589859:FAY589866 ERC589859:ERC589866 EHG589859:EHG589866 DXK589859:DXK589866 DNO589859:DNO589866 DDS589859:DDS589866 CTW589859:CTW589866 CKA589859:CKA589866 CAE589859:CAE589866 BQI589859:BQI589866 BGM589859:BGM589866 AWQ589859:AWQ589866 AMU589859:AMU589866 ACY589859:ACY589866 TC589859:TC589866 JG589859:JG589866 I589859:I589866 WVS524323:WVS524330 WLW524323:WLW524330 WCA524323:WCA524330 VSE524323:VSE524330 VII524323:VII524330 UYM524323:UYM524330 UOQ524323:UOQ524330 UEU524323:UEU524330 TUY524323:TUY524330 TLC524323:TLC524330 TBG524323:TBG524330 SRK524323:SRK524330 SHO524323:SHO524330 RXS524323:RXS524330 RNW524323:RNW524330 REA524323:REA524330 QUE524323:QUE524330 QKI524323:QKI524330 QAM524323:QAM524330 PQQ524323:PQQ524330 PGU524323:PGU524330 OWY524323:OWY524330 ONC524323:ONC524330 ODG524323:ODG524330 NTK524323:NTK524330 NJO524323:NJO524330 MZS524323:MZS524330 MPW524323:MPW524330 MGA524323:MGA524330 LWE524323:LWE524330 LMI524323:LMI524330 LCM524323:LCM524330 KSQ524323:KSQ524330 KIU524323:KIU524330 JYY524323:JYY524330 JPC524323:JPC524330 JFG524323:JFG524330 IVK524323:IVK524330 ILO524323:ILO524330 IBS524323:IBS524330 HRW524323:HRW524330 HIA524323:HIA524330 GYE524323:GYE524330 GOI524323:GOI524330 GEM524323:GEM524330 FUQ524323:FUQ524330 FKU524323:FKU524330 FAY524323:FAY524330 ERC524323:ERC524330 EHG524323:EHG524330 DXK524323:DXK524330 DNO524323:DNO524330 DDS524323:DDS524330 CTW524323:CTW524330 CKA524323:CKA524330 CAE524323:CAE524330 BQI524323:BQI524330 BGM524323:BGM524330 AWQ524323:AWQ524330 AMU524323:AMU524330 ACY524323:ACY524330 TC524323:TC524330 JG524323:JG524330 I524323:I524330 WVS458787:WVS458794 WLW458787:WLW458794 WCA458787:WCA458794 VSE458787:VSE458794 VII458787:VII458794 UYM458787:UYM458794 UOQ458787:UOQ458794 UEU458787:UEU458794 TUY458787:TUY458794 TLC458787:TLC458794 TBG458787:TBG458794 SRK458787:SRK458794 SHO458787:SHO458794 RXS458787:RXS458794 RNW458787:RNW458794 REA458787:REA458794 QUE458787:QUE458794 QKI458787:QKI458794 QAM458787:QAM458794 PQQ458787:PQQ458794 PGU458787:PGU458794 OWY458787:OWY458794 ONC458787:ONC458794 ODG458787:ODG458794 NTK458787:NTK458794 NJO458787:NJO458794 MZS458787:MZS458794 MPW458787:MPW458794 MGA458787:MGA458794 LWE458787:LWE458794 LMI458787:LMI458794 LCM458787:LCM458794 KSQ458787:KSQ458794 KIU458787:KIU458794 JYY458787:JYY458794 JPC458787:JPC458794 JFG458787:JFG458794 IVK458787:IVK458794 ILO458787:ILO458794 IBS458787:IBS458794 HRW458787:HRW458794 HIA458787:HIA458794 GYE458787:GYE458794 GOI458787:GOI458794 GEM458787:GEM458794 FUQ458787:FUQ458794 FKU458787:FKU458794 FAY458787:FAY458794 ERC458787:ERC458794 EHG458787:EHG458794 DXK458787:DXK458794 DNO458787:DNO458794 DDS458787:DDS458794 CTW458787:CTW458794 CKA458787:CKA458794 CAE458787:CAE458794 BQI458787:BQI458794 BGM458787:BGM458794 AWQ458787:AWQ458794 AMU458787:AMU458794 ACY458787:ACY458794 TC458787:TC458794 JG458787:JG458794 I458787:I458794 WVS393251:WVS393258 WLW393251:WLW393258 WCA393251:WCA393258 VSE393251:VSE393258 VII393251:VII393258 UYM393251:UYM393258 UOQ393251:UOQ393258 UEU393251:UEU393258 TUY393251:TUY393258 TLC393251:TLC393258 TBG393251:TBG393258 SRK393251:SRK393258 SHO393251:SHO393258 RXS393251:RXS393258 RNW393251:RNW393258 REA393251:REA393258 QUE393251:QUE393258 QKI393251:QKI393258 QAM393251:QAM393258 PQQ393251:PQQ393258 PGU393251:PGU393258 OWY393251:OWY393258 ONC393251:ONC393258 ODG393251:ODG393258 NTK393251:NTK393258 NJO393251:NJO393258 MZS393251:MZS393258 MPW393251:MPW393258 MGA393251:MGA393258 LWE393251:LWE393258 LMI393251:LMI393258 LCM393251:LCM393258 KSQ393251:KSQ393258 KIU393251:KIU393258 JYY393251:JYY393258 JPC393251:JPC393258 JFG393251:JFG393258 IVK393251:IVK393258 ILO393251:ILO393258 IBS393251:IBS393258 HRW393251:HRW393258 HIA393251:HIA393258 GYE393251:GYE393258 GOI393251:GOI393258 GEM393251:GEM393258 FUQ393251:FUQ393258 FKU393251:FKU393258 FAY393251:FAY393258 ERC393251:ERC393258 EHG393251:EHG393258 DXK393251:DXK393258 DNO393251:DNO393258 DDS393251:DDS393258 CTW393251:CTW393258 CKA393251:CKA393258 CAE393251:CAE393258 BQI393251:BQI393258 BGM393251:BGM393258 AWQ393251:AWQ393258 AMU393251:AMU393258 ACY393251:ACY393258 TC393251:TC393258 JG393251:JG393258 I393251:I393258 WVS327715:WVS327722 WLW327715:WLW327722 WCA327715:WCA327722 VSE327715:VSE327722 VII327715:VII327722 UYM327715:UYM327722 UOQ327715:UOQ327722 UEU327715:UEU327722 TUY327715:TUY327722 TLC327715:TLC327722 TBG327715:TBG327722 SRK327715:SRK327722 SHO327715:SHO327722 RXS327715:RXS327722 RNW327715:RNW327722 REA327715:REA327722 QUE327715:QUE327722 QKI327715:QKI327722 QAM327715:QAM327722 PQQ327715:PQQ327722 PGU327715:PGU327722 OWY327715:OWY327722 ONC327715:ONC327722 ODG327715:ODG327722 NTK327715:NTK327722 NJO327715:NJO327722 MZS327715:MZS327722 MPW327715:MPW327722 MGA327715:MGA327722 LWE327715:LWE327722 LMI327715:LMI327722 LCM327715:LCM327722 KSQ327715:KSQ327722 KIU327715:KIU327722 JYY327715:JYY327722 JPC327715:JPC327722 JFG327715:JFG327722 IVK327715:IVK327722 ILO327715:ILO327722 IBS327715:IBS327722 HRW327715:HRW327722 HIA327715:HIA327722 GYE327715:GYE327722 GOI327715:GOI327722 GEM327715:GEM327722 FUQ327715:FUQ327722 FKU327715:FKU327722 FAY327715:FAY327722 ERC327715:ERC327722 EHG327715:EHG327722 DXK327715:DXK327722 DNO327715:DNO327722 DDS327715:DDS327722 CTW327715:CTW327722 CKA327715:CKA327722 CAE327715:CAE327722 BQI327715:BQI327722 BGM327715:BGM327722 AWQ327715:AWQ327722 AMU327715:AMU327722 ACY327715:ACY327722 TC327715:TC327722 JG327715:JG327722 I327715:I327722 WVS262179:WVS262186 WLW262179:WLW262186 WCA262179:WCA262186 VSE262179:VSE262186 VII262179:VII262186 UYM262179:UYM262186 UOQ262179:UOQ262186 UEU262179:UEU262186 TUY262179:TUY262186 TLC262179:TLC262186 TBG262179:TBG262186 SRK262179:SRK262186 SHO262179:SHO262186 RXS262179:RXS262186 RNW262179:RNW262186 REA262179:REA262186 QUE262179:QUE262186 QKI262179:QKI262186 QAM262179:QAM262186 PQQ262179:PQQ262186 PGU262179:PGU262186 OWY262179:OWY262186 ONC262179:ONC262186 ODG262179:ODG262186 NTK262179:NTK262186 NJO262179:NJO262186 MZS262179:MZS262186 MPW262179:MPW262186 MGA262179:MGA262186 LWE262179:LWE262186 LMI262179:LMI262186 LCM262179:LCM262186 KSQ262179:KSQ262186 KIU262179:KIU262186 JYY262179:JYY262186 JPC262179:JPC262186 JFG262179:JFG262186 IVK262179:IVK262186 ILO262179:ILO262186 IBS262179:IBS262186 HRW262179:HRW262186 HIA262179:HIA262186 GYE262179:GYE262186 GOI262179:GOI262186 GEM262179:GEM262186 FUQ262179:FUQ262186 FKU262179:FKU262186 FAY262179:FAY262186 ERC262179:ERC262186 EHG262179:EHG262186 DXK262179:DXK262186 DNO262179:DNO262186 DDS262179:DDS262186 CTW262179:CTW262186 CKA262179:CKA262186 CAE262179:CAE262186 BQI262179:BQI262186 BGM262179:BGM262186 AWQ262179:AWQ262186 AMU262179:AMU262186 ACY262179:ACY262186 TC262179:TC262186 JG262179:JG262186 I262179:I262186 WVS196643:WVS196650 WLW196643:WLW196650 WCA196643:WCA196650 VSE196643:VSE196650 VII196643:VII196650 UYM196643:UYM196650 UOQ196643:UOQ196650 UEU196643:UEU196650 TUY196643:TUY196650 TLC196643:TLC196650 TBG196643:TBG196650 SRK196643:SRK196650 SHO196643:SHO196650 RXS196643:RXS196650 RNW196643:RNW196650 REA196643:REA196650 QUE196643:QUE196650 QKI196643:QKI196650 QAM196643:QAM196650 PQQ196643:PQQ196650 PGU196643:PGU196650 OWY196643:OWY196650 ONC196643:ONC196650 ODG196643:ODG196650 NTK196643:NTK196650 NJO196643:NJO196650 MZS196643:MZS196650 MPW196643:MPW196650 MGA196643:MGA196650 LWE196643:LWE196650 LMI196643:LMI196650 LCM196643:LCM196650 KSQ196643:KSQ196650 KIU196643:KIU196650 JYY196643:JYY196650 JPC196643:JPC196650 JFG196643:JFG196650 IVK196643:IVK196650 ILO196643:ILO196650 IBS196643:IBS196650 HRW196643:HRW196650 HIA196643:HIA196650 GYE196643:GYE196650 GOI196643:GOI196650 GEM196643:GEM196650 FUQ196643:FUQ196650 FKU196643:FKU196650 FAY196643:FAY196650 ERC196643:ERC196650 EHG196643:EHG196650 DXK196643:DXK196650 DNO196643:DNO196650 DDS196643:DDS196650 CTW196643:CTW196650 CKA196643:CKA196650 CAE196643:CAE196650 BQI196643:BQI196650 BGM196643:BGM196650 AWQ196643:AWQ196650 AMU196643:AMU196650 ACY196643:ACY196650 TC196643:TC196650 JG196643:JG196650 I196643:I196650 WVS131107:WVS131114 WLW131107:WLW131114 WCA131107:WCA131114 VSE131107:VSE131114 VII131107:VII131114 UYM131107:UYM131114 UOQ131107:UOQ131114 UEU131107:UEU131114 TUY131107:TUY131114 TLC131107:TLC131114 TBG131107:TBG131114 SRK131107:SRK131114 SHO131107:SHO131114 RXS131107:RXS131114 RNW131107:RNW131114 REA131107:REA131114 QUE131107:QUE131114 QKI131107:QKI131114 QAM131107:QAM131114 PQQ131107:PQQ131114 PGU131107:PGU131114 OWY131107:OWY131114 ONC131107:ONC131114 ODG131107:ODG131114 NTK131107:NTK131114 NJO131107:NJO131114 MZS131107:MZS131114 MPW131107:MPW131114 MGA131107:MGA131114 LWE131107:LWE131114 LMI131107:LMI131114 LCM131107:LCM131114 KSQ131107:KSQ131114 KIU131107:KIU131114 JYY131107:JYY131114 JPC131107:JPC131114 JFG131107:JFG131114 IVK131107:IVK131114 ILO131107:ILO131114 IBS131107:IBS131114 HRW131107:HRW131114 HIA131107:HIA131114 GYE131107:GYE131114 GOI131107:GOI131114 GEM131107:GEM131114 FUQ131107:FUQ131114 FKU131107:FKU131114 FAY131107:FAY131114 ERC131107:ERC131114 EHG131107:EHG131114 DXK131107:DXK131114 DNO131107:DNO131114 DDS131107:DDS131114 CTW131107:CTW131114 CKA131107:CKA131114 CAE131107:CAE131114 BQI131107:BQI131114 BGM131107:BGM131114 AWQ131107:AWQ131114 AMU131107:AMU131114 ACY131107:ACY131114 TC131107:TC131114 JG131107:JG131114 I131107:I131114 WVS65571:WVS65578 WLW65571:WLW65578 WCA65571:WCA65578 VSE65571:VSE65578 VII65571:VII65578 UYM65571:UYM65578 UOQ65571:UOQ65578 UEU65571:UEU65578 TUY65571:TUY65578 TLC65571:TLC65578 TBG65571:TBG65578 SRK65571:SRK65578 SHO65571:SHO65578 RXS65571:RXS65578 RNW65571:RNW65578 REA65571:REA65578 QUE65571:QUE65578 QKI65571:QKI65578 QAM65571:QAM65578 PQQ65571:PQQ65578 PGU65571:PGU65578 OWY65571:OWY65578 ONC65571:ONC65578 ODG65571:ODG65578 NTK65571:NTK65578 NJO65571:NJO65578 MZS65571:MZS65578 MPW65571:MPW65578 MGA65571:MGA65578 LWE65571:LWE65578 LMI65571:LMI65578 LCM65571:LCM65578 KSQ65571:KSQ65578 KIU65571:KIU65578 JYY65571:JYY65578 JPC65571:JPC65578 JFG65571:JFG65578 IVK65571:IVK65578 ILO65571:ILO65578 IBS65571:IBS65578 HRW65571:HRW65578 HIA65571:HIA65578 GYE65571:GYE65578 GOI65571:GOI65578 GEM65571:GEM65578 FUQ65571:FUQ65578 FKU65571:FKU65578 FAY65571:FAY65578 ERC65571:ERC65578 EHG65571:EHG65578 DXK65571:DXK65578 DNO65571:DNO65578 DDS65571:DDS65578 CTW65571:CTW65578 CKA65571:CKA65578 CAE65571:CAE65578 BQI65571:BQI65578 BGM65571:BGM65578 AWQ65571:AWQ65578 AMU65571:AMU65578 ACY65571:ACY65578 TC65571:TC65578 JG65571:JG65578 I65571:I65578 WVS5:WVS42 WLW5:WLW42 WCA5:WCA42 VSE5:VSE42 VII5:VII42 UYM5:UYM42 UOQ5:UOQ42 UEU5:UEU42 TUY5:TUY42 TLC5:TLC42 TBG5:TBG42 SRK5:SRK42 SHO5:SHO42 RXS5:RXS42 RNW5:RNW42 REA5:REA42 QUE5:QUE42 QKI5:QKI42 QAM5:QAM42 PQQ5:PQQ42 PGU5:PGU42 OWY5:OWY42 ONC5:ONC42 ODG5:ODG42 NTK5:NTK42 NJO5:NJO42 MZS5:MZS42 MPW5:MPW42 MGA5:MGA42 LWE5:LWE42 LMI5:LMI42 LCM5:LCM42 KSQ5:KSQ42 KIU5:KIU42 JYY5:JYY42 JPC5:JPC42 JFG5:JFG42 IVK5:IVK42 ILO5:ILO42 IBS5:IBS42 HRW5:HRW42 HIA5:HIA42 GYE5:GYE42 GOI5:GOI42 GEM5:GEM42 FUQ5:FUQ42 FKU5:FKU42 FAY5:FAY42 ERC5:ERC42 EHG5:EHG42 DXK5:DXK42 DNO5:DNO42 DDS5:DDS42 CTW5:CTW42 CKA5:CKA42 CAE5:CAE42 BQI5:BQI42 BGM5:BGM42 AWQ5:AWQ42 AMU5:AMU42 ACY5:ACY42 TC5:TC42" xr:uid="{43A1149A-257D-4A6C-AD19-FDC7FD310056}">
      <formula1>$U$5:$U$43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物料及工装采购价格审批表 （江苏力乐K1半成品)</vt:lpstr>
      <vt:lpstr>物料采购价格审批表-江苏力乐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2022-12-12T00:29:03Z</dcterms:modified>
</cp:coreProperties>
</file>