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15" tabRatio="917" firstSheet="6" activeTab="10"/>
  </bookViews>
  <sheets>
    <sheet name="现金" sheetId="36" state="hidden" r:id="rId1"/>
    <sheet name="GR-61-07-01加工装配环节测算数据" sheetId="55" r:id="rId2"/>
    <sheet name="GR-61-07-02建设及投资清单" sheetId="56" r:id="rId3"/>
    <sheet name="GR-61-07-03技术开发费用清单" sheetId="57" r:id="rId4"/>
    <sheet name="GR-61-07-04运费测算表" sheetId="58" r:id="rId5"/>
    <sheet name="GR-61-07-05包装费用测算表" sheetId="59" r:id="rId6"/>
    <sheet name="GR-61-07-06报价输入表" sheetId="52" r:id="rId7"/>
    <sheet name="GR-61-07-07产品量价信息表" sheetId="31" r:id="rId8"/>
    <sheet name="GR-61-07-08报价价格方案汇总表" sheetId="60" r:id="rId9"/>
    <sheet name="GR-61-00-06零件清单" sheetId="53" r:id="rId10"/>
    <sheet name="GR-61-00-06附表 差异件清单" sheetId="54" r:id="rId11"/>
  </sheets>
  <externalReferences>
    <externalReference r:id="rId12"/>
  </externalReferences>
  <calcPr calcId="144525"/>
</workbook>
</file>

<file path=xl/comments1.xml><?xml version="1.0" encoding="utf-8"?>
<comments xmlns="http://schemas.openxmlformats.org/spreadsheetml/2006/main">
  <authors>
    <author>作者</author>
  </authors>
  <commentList>
    <comment ref="O6" authorId="0">
      <text>
        <r>
          <rPr>
            <b/>
            <sz val="9"/>
            <rFont val="Tahoma"/>
            <charset val="134"/>
          </rPr>
          <t>自动地计算装配总费用加上直接员工装配费用的总和。</t>
        </r>
      </text>
    </comment>
    <comment ref="A7" authorId="0">
      <text>
        <r>
          <rPr>
            <b/>
            <sz val="9"/>
            <rFont val="Tahoma"/>
            <charset val="134"/>
          </rPr>
          <t>按件号顺序输入每列涉及的件号。这些件号要能够与下面装配区域中的采购来的零件相链接。</t>
        </r>
      </text>
    </comment>
    <comment ref="B7" authorId="0">
      <text>
        <r>
          <rPr>
            <b/>
            <sz val="9"/>
            <rFont val="Tahoma"/>
            <charset val="134"/>
          </rPr>
          <t>操作号码要按每个所输入的生产线项目分配好。这也要和模具细目上的操作号码想匹配。
例子：操作#10, #20…</t>
        </r>
      </text>
    </comment>
    <comment ref="C7" authorId="0">
      <text>
        <r>
          <rPr>
            <b/>
            <sz val="9"/>
            <rFont val="Tahoma"/>
            <charset val="134"/>
          </rPr>
          <t>输入装配程序步骤 (操作) 的说明
例子： 装配马达到(反射)镜护盖上，装配信息处理器到电路板上，等等。</t>
        </r>
      </text>
    </comment>
    <comment ref="D7" authorId="0">
      <text>
        <r>
          <rPr>
            <b/>
            <sz val="9"/>
            <rFont val="Tahoma"/>
            <charset val="134"/>
          </rPr>
          <t>例子: 描述机器和它的能力的类型和吨位或相应的尺寸。
例子: 1500 吨传送压力，1000 吨注(射)模(塑)机, 等等。</t>
        </r>
      </text>
    </comment>
    <comment ref="E7" authorId="0">
      <text>
        <r>
          <rPr>
            <b/>
            <sz val="9"/>
            <rFont val="Tahoma"/>
            <charset val="134"/>
          </rPr>
          <t>被用于这一个步骤的总机器投资费用(不包括模具、夹检具)</t>
        </r>
      </text>
    </comment>
    <comment ref="F7" authorId="0">
      <text>
        <r>
          <rPr>
            <b/>
            <sz val="9"/>
            <rFont val="Tahoma"/>
            <charset val="134"/>
          </rPr>
          <t>包含设备折旧费，不包含工厂管理费和直接人工每分钟费用。</t>
        </r>
      </text>
    </comment>
    <comment ref="H7" authorId="0">
      <text>
        <r>
          <rPr>
            <b/>
            <sz val="9"/>
            <rFont val="Tahoma"/>
            <charset val="134"/>
          </rPr>
          <t>自动计算:
设备折旧费用*机械运转时间 (分钟) / 每周期生产件数*单件用量</t>
        </r>
      </text>
    </comment>
    <comment ref="I7" authorId="0">
      <text>
        <r>
          <rPr>
            <b/>
            <sz val="9"/>
            <rFont val="Tahoma"/>
            <charset val="134"/>
          </rPr>
          <t>生产一件所需时间。</t>
        </r>
      </text>
    </comment>
    <comment ref="J7" authorId="0">
      <text>
        <r>
          <rPr>
            <b/>
            <sz val="9"/>
            <rFont val="Tahoma"/>
            <charset val="134"/>
          </rPr>
          <t>在一个周期内生产的件数。</t>
        </r>
      </text>
    </comment>
    <comment ref="K7" authorId="0">
      <text>
        <r>
          <rPr>
            <b/>
            <sz val="9"/>
            <rFont val="Tahoma"/>
            <charset val="134"/>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7" authorId="0">
      <text>
        <r>
          <rPr>
            <b/>
            <sz val="9"/>
            <rFont val="Tahoma"/>
            <charset val="134"/>
          </rPr>
          <t>包含附加福利的每分钟直接员工费用。</t>
        </r>
      </text>
    </comment>
    <comment ref="M7" authorId="0">
      <text>
        <r>
          <rPr>
            <b/>
            <sz val="9"/>
            <rFont val="Tahoma"/>
            <charset val="134"/>
          </rPr>
          <t>该操作所需的直接员工人数(应该在十进位的同等物中被陈述)。
例子:.5(1个人操作2部机器),2(2个人操作1部机器)</t>
        </r>
      </text>
    </comment>
    <comment ref="N7" authorId="0">
      <text>
        <r>
          <rPr>
            <b/>
            <sz val="9"/>
            <rFont val="Tahoma"/>
            <charset val="134"/>
          </rPr>
          <t>自动地计算：
（人工费用*作业人数*时间）/每周期生产件数*单件用量</t>
        </r>
      </text>
    </comment>
  </commentList>
</comments>
</file>

<file path=xl/comments2.xml><?xml version="1.0" encoding="utf-8"?>
<comments xmlns="http://schemas.openxmlformats.org/spreadsheetml/2006/main">
  <authors>
    <author>作者</author>
  </authors>
  <commentList>
    <comment ref="N6" authorId="0">
      <text>
        <r>
          <rPr>
            <sz val="9"/>
            <rFont val="宋体"/>
            <charset val="134"/>
          </rPr>
          <t xml:space="preserve">注意：当前税率为13%，不同税率需要更改公式。
</t>
        </r>
      </text>
    </comment>
  </commentList>
</comments>
</file>

<file path=xl/comments3.xml><?xml version="1.0" encoding="utf-8"?>
<comments xmlns="http://schemas.openxmlformats.org/spreadsheetml/2006/main">
  <authors>
    <author>作者</author>
  </authors>
  <commentList>
    <comment ref="I6" authorId="0">
      <text>
        <r>
          <rPr>
            <b/>
            <sz val="9"/>
            <rFont val="宋体"/>
            <charset val="134"/>
          </rPr>
          <t>公式为路程</t>
        </r>
        <r>
          <rPr>
            <b/>
            <sz val="9"/>
            <rFont val="Tahoma"/>
            <charset val="134"/>
          </rPr>
          <t>/</t>
        </r>
        <r>
          <rPr>
            <b/>
            <sz val="9"/>
            <rFont val="宋体"/>
            <charset val="134"/>
          </rPr>
          <t>运费为实际运费；反之，直接填写则为估算运费。</t>
        </r>
      </text>
    </comment>
  </commentList>
</comments>
</file>

<file path=xl/comments4.xml><?xml version="1.0" encoding="utf-8"?>
<comments xmlns="http://schemas.openxmlformats.org/spreadsheetml/2006/main">
  <authors>
    <author>作者</author>
  </authors>
  <commentList>
    <comment ref="E8" authorId="0">
      <text>
        <r>
          <rPr>
            <b/>
            <sz val="9"/>
            <rFont val="宋体"/>
            <charset val="134"/>
          </rPr>
          <t>我方在客户处代码</t>
        </r>
        <r>
          <rPr>
            <sz val="9"/>
            <rFont val="宋体"/>
            <charset val="134"/>
          </rPr>
          <t xml:space="preserve">
</t>
        </r>
      </text>
    </comment>
  </commentList>
</comments>
</file>

<file path=xl/comments5.xml><?xml version="1.0" encoding="utf-8"?>
<comments xmlns="http://schemas.openxmlformats.org/spreadsheetml/2006/main">
  <authors>
    <author>作者</author>
  </authors>
  <commentList>
    <comment ref="AT8" authorId="0">
      <text>
        <r>
          <rPr>
            <b/>
            <sz val="9"/>
            <rFont val="宋体"/>
            <charset val="134"/>
          </rPr>
          <t>作者:</t>
        </r>
        <r>
          <rPr>
            <sz val="9"/>
            <rFont val="宋体"/>
            <charset val="134"/>
          </rPr>
          <t xml:space="preserve">
标绿色是已经签完价格协议的，标黄色是还在签批中的</t>
        </r>
      </text>
    </comment>
  </commentList>
</comments>
</file>

<file path=xl/comments6.xml><?xml version="1.0" encoding="utf-8"?>
<comments xmlns="http://schemas.openxmlformats.org/spreadsheetml/2006/main">
  <authors>
    <author>作者</author>
  </authors>
  <commentList>
    <comment ref="AT26" authorId="0">
      <text>
        <r>
          <rPr>
            <b/>
            <sz val="9"/>
            <rFont val="宋体"/>
            <charset val="134"/>
          </rPr>
          <t>作者:</t>
        </r>
        <r>
          <rPr>
            <sz val="9"/>
            <rFont val="宋体"/>
            <charset val="134"/>
          </rPr>
          <t xml:space="preserve">
标绿色是已经签完价格协议的，标黄色是还在签批中的</t>
        </r>
      </text>
    </comment>
  </commentList>
</comments>
</file>

<file path=xl/sharedStrings.xml><?xml version="1.0" encoding="utf-8"?>
<sst xmlns="http://schemas.openxmlformats.org/spreadsheetml/2006/main" count="569" uniqueCount="353">
  <si>
    <t>财务现金流量表</t>
  </si>
  <si>
    <t>附表10</t>
  </si>
  <si>
    <t>序号</t>
  </si>
  <si>
    <t xml:space="preserve">   年    份</t>
  </si>
  <si>
    <t>建设期</t>
  </si>
  <si>
    <t>运营期</t>
  </si>
  <si>
    <t xml:space="preserve">    项    目</t>
  </si>
  <si>
    <t>合 计</t>
  </si>
  <si>
    <t>现金流入</t>
  </si>
  <si>
    <t>销售收入</t>
  </si>
  <si>
    <t>回收固定资产和无形资产余值</t>
  </si>
  <si>
    <t>回收流动资金</t>
  </si>
  <si>
    <t xml:space="preserve"> </t>
  </si>
  <si>
    <t>其他收入</t>
  </si>
  <si>
    <t>现金流出</t>
  </si>
  <si>
    <t>建设投资</t>
  </si>
  <si>
    <t>流动资金</t>
  </si>
  <si>
    <t>经营成本</t>
  </si>
  <si>
    <t>销售税金及附加</t>
  </si>
  <si>
    <t>所得税</t>
  </si>
  <si>
    <t>其他</t>
  </si>
  <si>
    <t>净现金流量</t>
  </si>
  <si>
    <t>累计净现金流量</t>
  </si>
  <si>
    <t>所得税前净现金流量</t>
  </si>
  <si>
    <t>所得税前累计净现金流量</t>
  </si>
  <si>
    <t>计算指标:</t>
  </si>
  <si>
    <t>所得税后</t>
  </si>
  <si>
    <t>所得税前</t>
  </si>
  <si>
    <t>财务内部收益率(%):</t>
  </si>
  <si>
    <t xml:space="preserve">     </t>
  </si>
  <si>
    <t>财务净现值(ic=12%)(万元):</t>
  </si>
  <si>
    <t>投资回收期(年):</t>
  </si>
  <si>
    <r>
      <rPr>
        <b/>
        <sz val="20"/>
        <color theme="1"/>
        <rFont val="宋体"/>
        <charset val="134"/>
        <scheme val="minor"/>
      </rPr>
      <t xml:space="preserve">      </t>
    </r>
    <r>
      <rPr>
        <b/>
        <u/>
        <sz val="20"/>
        <color indexed="8"/>
        <rFont val="宋体"/>
        <charset val="134"/>
      </rPr>
      <t xml:space="preserve">      </t>
    </r>
    <r>
      <rPr>
        <b/>
        <sz val="20"/>
        <color indexed="8"/>
        <rFont val="宋体"/>
        <charset val="134"/>
      </rPr>
      <t>产品加工装配环节测算数据</t>
    </r>
  </si>
  <si>
    <t>裁
决</t>
  </si>
  <si>
    <t>编制</t>
  </si>
  <si>
    <t>审 核</t>
  </si>
  <si>
    <t>批 准</t>
  </si>
  <si>
    <t xml:space="preserve">单位：元      </t>
  </si>
  <si>
    <t>工序</t>
  </si>
  <si>
    <r>
      <rPr>
        <b/>
        <sz val="9"/>
        <rFont val="宋体"/>
        <charset val="134"/>
      </rPr>
      <t>设备折旧</t>
    </r>
    <r>
      <rPr>
        <b/>
        <sz val="9"/>
        <rFont val="Arial"/>
        <charset val="134"/>
      </rPr>
      <t>&amp;</t>
    </r>
    <r>
      <rPr>
        <b/>
        <sz val="9"/>
        <rFont val="宋体"/>
        <charset val="134"/>
      </rPr>
      <t>损耗</t>
    </r>
  </si>
  <si>
    <t>定额</t>
  </si>
  <si>
    <t>直接人工费用</t>
  </si>
  <si>
    <t>装配总成本</t>
  </si>
  <si>
    <t>编号</t>
  </si>
  <si>
    <r>
      <rPr>
        <sz val="9"/>
        <rFont val="宋体"/>
        <charset val="134"/>
      </rPr>
      <t>操作号码</t>
    </r>
    <r>
      <rPr>
        <sz val="9"/>
        <rFont val="Arial"/>
        <charset val="134"/>
      </rPr>
      <t xml:space="preserve"> </t>
    </r>
  </si>
  <si>
    <r>
      <rPr>
        <sz val="9"/>
        <rFont val="宋体"/>
        <charset val="134"/>
      </rPr>
      <t>操作</t>
    </r>
    <r>
      <rPr>
        <sz val="9"/>
        <rFont val="Arial"/>
        <charset val="134"/>
      </rPr>
      <t>/</t>
    </r>
    <r>
      <rPr>
        <sz val="9"/>
        <rFont val="宋体"/>
        <charset val="134"/>
      </rPr>
      <t>程序说明</t>
    </r>
  </si>
  <si>
    <t>机器
大小和类型</t>
  </si>
  <si>
    <r>
      <rPr>
        <sz val="9"/>
        <rFont val="宋体"/>
        <charset val="134"/>
      </rPr>
      <t>机械投资费用</t>
    </r>
    <r>
      <rPr>
        <sz val="9"/>
        <rFont val="Arial"/>
        <charset val="134"/>
      </rPr>
      <t xml:space="preserve"> (</t>
    </r>
    <r>
      <rPr>
        <sz val="9"/>
        <rFont val="宋体"/>
        <charset val="134"/>
      </rPr>
      <t>备忘</t>
    </r>
    <r>
      <rPr>
        <sz val="9"/>
        <rFont val="Arial"/>
        <charset val="134"/>
      </rPr>
      <t>)</t>
    </r>
  </si>
  <si>
    <r>
      <rPr>
        <sz val="9"/>
        <rFont val="宋体"/>
        <charset val="134"/>
      </rPr>
      <t xml:space="preserve">机械设备折旧
</t>
    </r>
    <r>
      <rPr>
        <sz val="9"/>
        <rFont val="Arial"/>
        <charset val="134"/>
      </rPr>
      <t>(</t>
    </r>
    <r>
      <rPr>
        <sz val="9"/>
        <rFont val="宋体"/>
        <charset val="134"/>
      </rPr>
      <t>费用</t>
    </r>
    <r>
      <rPr>
        <sz val="9"/>
        <rFont val="Arial"/>
        <charset val="134"/>
      </rPr>
      <t>/</t>
    </r>
    <r>
      <rPr>
        <sz val="9"/>
        <rFont val="宋体"/>
        <charset val="134"/>
      </rPr>
      <t>分钟</t>
    </r>
    <r>
      <rPr>
        <sz val="9"/>
        <rFont val="Arial"/>
        <charset val="134"/>
      </rPr>
      <t xml:space="preserve">)
</t>
    </r>
    <r>
      <rPr>
        <b/>
        <sz val="9"/>
        <color indexed="10"/>
        <rFont val="Arial"/>
        <charset val="134"/>
      </rPr>
      <t>A</t>
    </r>
  </si>
  <si>
    <r>
      <rPr>
        <sz val="9"/>
        <rFont val="宋体"/>
        <charset val="134"/>
      </rPr>
      <t xml:space="preserve">设备额定功率
（kw/h）
</t>
    </r>
    <r>
      <rPr>
        <sz val="9"/>
        <color rgb="FFFF0000"/>
        <rFont val="宋体"/>
        <charset val="134"/>
      </rPr>
      <t>B</t>
    </r>
  </si>
  <si>
    <r>
      <rPr>
        <sz val="9"/>
        <rFont val="宋体"/>
        <charset val="134"/>
      </rPr>
      <t xml:space="preserve">机器每次运转的费用
</t>
    </r>
    <r>
      <rPr>
        <b/>
        <sz val="8"/>
        <rFont val="Arial"/>
        <charset val="134"/>
      </rPr>
      <t>(</t>
    </r>
    <r>
      <rPr>
        <b/>
        <sz val="8"/>
        <color indexed="56"/>
        <rFont val="Arial"/>
        <charset val="134"/>
      </rPr>
      <t>A+B)*C*(E/D)</t>
    </r>
  </si>
  <si>
    <r>
      <rPr>
        <sz val="9"/>
        <rFont val="宋体"/>
        <charset val="134"/>
      </rPr>
      <t xml:space="preserve">工时
</t>
    </r>
    <r>
      <rPr>
        <sz val="9"/>
        <rFont val="Arial"/>
        <charset val="134"/>
      </rPr>
      <t>(</t>
    </r>
    <r>
      <rPr>
        <sz val="9"/>
        <rFont val="宋体"/>
        <charset val="134"/>
      </rPr>
      <t>分钟</t>
    </r>
    <r>
      <rPr>
        <sz val="9"/>
        <rFont val="Arial"/>
        <charset val="134"/>
      </rPr>
      <t xml:space="preserve">)
</t>
    </r>
    <r>
      <rPr>
        <b/>
        <sz val="9"/>
        <color indexed="10"/>
        <rFont val="Arial"/>
        <charset val="134"/>
      </rPr>
      <t>C</t>
    </r>
  </si>
  <si>
    <r>
      <rPr>
        <sz val="9"/>
        <rFont val="宋体"/>
        <charset val="134"/>
      </rPr>
      <t xml:space="preserve">每周期
生产件数
</t>
    </r>
    <r>
      <rPr>
        <b/>
        <sz val="9"/>
        <color indexed="10"/>
        <rFont val="Arial"/>
        <charset val="134"/>
      </rPr>
      <t>D</t>
    </r>
  </si>
  <si>
    <r>
      <rPr>
        <sz val="9"/>
        <rFont val="宋体"/>
        <charset val="134"/>
      </rPr>
      <t xml:space="preserve">单件用量
</t>
    </r>
    <r>
      <rPr>
        <b/>
        <sz val="9"/>
        <color indexed="10"/>
        <rFont val="Arial"/>
        <charset val="134"/>
      </rPr>
      <t>E</t>
    </r>
  </si>
  <si>
    <r>
      <rPr>
        <sz val="9"/>
        <rFont val="宋体"/>
        <charset val="134"/>
      </rPr>
      <t xml:space="preserve">人工
</t>
    </r>
    <r>
      <rPr>
        <sz val="9"/>
        <rFont val="Arial"/>
        <charset val="134"/>
      </rPr>
      <t>(</t>
    </r>
    <r>
      <rPr>
        <sz val="9"/>
        <rFont val="宋体"/>
        <charset val="134"/>
      </rPr>
      <t>费用</t>
    </r>
    <r>
      <rPr>
        <sz val="9"/>
        <rFont val="Arial"/>
        <charset val="134"/>
      </rPr>
      <t>/</t>
    </r>
    <r>
      <rPr>
        <sz val="9"/>
        <rFont val="宋体"/>
        <charset val="134"/>
      </rPr>
      <t>分钟人</t>
    </r>
    <r>
      <rPr>
        <sz val="9"/>
        <rFont val="Arial"/>
        <charset val="134"/>
      </rPr>
      <t xml:space="preserve">)
</t>
    </r>
    <r>
      <rPr>
        <b/>
        <sz val="9"/>
        <color indexed="10"/>
        <rFont val="Arial"/>
        <charset val="134"/>
      </rPr>
      <t>F</t>
    </r>
  </si>
  <si>
    <r>
      <rPr>
        <sz val="9"/>
        <rFont val="宋体"/>
        <charset val="134"/>
      </rPr>
      <t xml:space="preserve">作业人数
</t>
    </r>
    <r>
      <rPr>
        <b/>
        <sz val="9"/>
        <color indexed="10"/>
        <rFont val="Arial"/>
        <charset val="134"/>
      </rPr>
      <t>G</t>
    </r>
  </si>
  <si>
    <r>
      <rPr>
        <sz val="9"/>
        <rFont val="宋体"/>
        <charset val="134"/>
      </rPr>
      <t xml:space="preserve">直接员工每个操作的费用
</t>
    </r>
    <r>
      <rPr>
        <b/>
        <sz val="9"/>
        <color indexed="56"/>
        <rFont val="Arial"/>
        <charset val="134"/>
      </rPr>
      <t>F*G*C*(E/D)</t>
    </r>
  </si>
  <si>
    <t>组装</t>
  </si>
  <si>
    <t>注塑</t>
  </si>
  <si>
    <t>缝纫</t>
  </si>
  <si>
    <t>裁剪</t>
  </si>
  <si>
    <t>发泡</t>
  </si>
  <si>
    <t>…</t>
  </si>
  <si>
    <t>备注：</t>
  </si>
  <si>
    <r>
      <rPr>
        <b/>
        <sz val="10"/>
        <rFont val="宋体"/>
        <charset val="134"/>
      </rPr>
      <t>设备折旧</t>
    </r>
    <r>
      <rPr>
        <b/>
        <sz val="10"/>
        <rFont val="Arial"/>
        <charset val="134"/>
      </rPr>
      <t>&amp;</t>
    </r>
    <r>
      <rPr>
        <b/>
        <sz val="10"/>
        <rFont val="宋体"/>
        <charset val="134"/>
      </rPr>
      <t>损耗</t>
    </r>
    <r>
      <rPr>
        <b/>
        <sz val="10"/>
        <rFont val="Arial"/>
        <charset val="134"/>
      </rPr>
      <t xml:space="preserve">:  </t>
    </r>
  </si>
  <si>
    <t>直接人工:</t>
  </si>
  <si>
    <t xml:space="preserve">表单NO.GR-61-07-01（A/1）  </t>
  </si>
  <si>
    <t>光华荣昌</t>
  </si>
  <si>
    <t>A4(210mm×297mm)</t>
  </si>
  <si>
    <r>
      <rPr>
        <b/>
        <u/>
        <sz val="24"/>
        <color indexed="8"/>
        <rFont val="宋体"/>
        <charset val="134"/>
      </rPr>
      <t xml:space="preserve">      </t>
    </r>
    <r>
      <rPr>
        <b/>
        <sz val="24"/>
        <color indexed="8"/>
        <rFont val="宋体"/>
        <charset val="134"/>
      </rPr>
      <t>项目建设及投资清单</t>
    </r>
  </si>
  <si>
    <t xml:space="preserve">                                                                                                     单位：元</t>
  </si>
  <si>
    <t>项目</t>
  </si>
  <si>
    <t>资产名称</t>
  </si>
  <si>
    <t>数量 (套)</t>
  </si>
  <si>
    <t>开发商名称</t>
  </si>
  <si>
    <t>开发商是否客户指定</t>
  </si>
  <si>
    <t>购置费（未税）</t>
  </si>
  <si>
    <t>设计费（未税）</t>
  </si>
  <si>
    <t>管理费用</t>
  </si>
  <si>
    <t>利润</t>
  </si>
  <si>
    <t>对应产品零件号</t>
  </si>
  <si>
    <t>对应零件名称</t>
  </si>
  <si>
    <t>不含税</t>
  </si>
  <si>
    <t>含税</t>
  </si>
  <si>
    <t>土地</t>
  </si>
  <si>
    <t>建设工程投资</t>
  </si>
  <si>
    <t>设备投资</t>
  </si>
  <si>
    <t>其中：新购置</t>
  </si>
  <si>
    <r>
      <rPr>
        <sz val="10"/>
        <rFont val="Arial"/>
        <charset val="134"/>
      </rPr>
      <t xml:space="preserve">          </t>
    </r>
    <r>
      <rPr>
        <sz val="10"/>
        <rFont val="宋体"/>
        <charset val="134"/>
      </rPr>
      <t>新购置</t>
    </r>
  </si>
  <si>
    <r>
      <rPr>
        <sz val="10"/>
        <rFont val="Arial"/>
        <charset val="134"/>
      </rPr>
      <t xml:space="preserve">          </t>
    </r>
    <r>
      <rPr>
        <sz val="10"/>
        <rFont val="宋体"/>
        <charset val="134"/>
      </rPr>
      <t>改造</t>
    </r>
  </si>
  <si>
    <r>
      <rPr>
        <sz val="10"/>
        <rFont val="宋体"/>
        <charset val="134"/>
      </rPr>
      <t>合计</t>
    </r>
    <r>
      <rPr>
        <sz val="10"/>
        <rFont val="Arial"/>
        <charset val="134"/>
      </rPr>
      <t>Total</t>
    </r>
    <r>
      <rPr>
        <sz val="10"/>
        <rFont val="宋体"/>
        <charset val="134"/>
      </rPr>
      <t>：</t>
    </r>
  </si>
  <si>
    <t>表单NO.GR-61-07-02（A/1）</t>
  </si>
  <si>
    <r>
      <rPr>
        <b/>
        <u/>
        <sz val="24"/>
        <color indexed="8"/>
        <rFont val="宋体"/>
        <charset val="134"/>
      </rPr>
      <t xml:space="preserve">      </t>
    </r>
    <r>
      <rPr>
        <b/>
        <sz val="24"/>
        <color indexed="8"/>
        <rFont val="宋体"/>
        <charset val="134"/>
      </rPr>
      <t>项目技术开发费用清单</t>
    </r>
  </si>
  <si>
    <t xml:space="preserve">                                                                                         单位：元</t>
  </si>
  <si>
    <t>产品名称</t>
  </si>
  <si>
    <t>车型</t>
  </si>
  <si>
    <t>产品开发费</t>
  </si>
  <si>
    <t>人力成本</t>
  </si>
  <si>
    <t>差旅费</t>
  </si>
  <si>
    <t>邮寄费</t>
  </si>
  <si>
    <t>运费</t>
  </si>
  <si>
    <t>设计费</t>
  </si>
  <si>
    <t>样品费</t>
  </si>
  <si>
    <t>试验费</t>
  </si>
  <si>
    <t>维修费</t>
  </si>
  <si>
    <t>小计</t>
  </si>
  <si>
    <t>产品零部件号</t>
  </si>
  <si>
    <t>零部件名称</t>
  </si>
  <si>
    <t>工模夹检名称</t>
  </si>
  <si>
    <t>工模夹检数量</t>
  </si>
  <si>
    <r>
      <rPr>
        <sz val="10"/>
        <rFont val="Arial"/>
        <charset val="134"/>
      </rPr>
      <t>XX</t>
    </r>
    <r>
      <rPr>
        <sz val="10"/>
        <rFont val="宋体"/>
        <charset val="134"/>
      </rPr>
      <t>注塑模具</t>
    </r>
  </si>
  <si>
    <r>
      <rPr>
        <sz val="10"/>
        <rFont val="Arial"/>
        <charset val="134"/>
      </rPr>
      <t>XX</t>
    </r>
    <r>
      <rPr>
        <sz val="10"/>
        <rFont val="宋体"/>
        <charset val="134"/>
      </rPr>
      <t>冲压模具</t>
    </r>
  </si>
  <si>
    <r>
      <rPr>
        <sz val="10"/>
        <rFont val="Arial"/>
        <charset val="134"/>
      </rPr>
      <t>XX</t>
    </r>
    <r>
      <rPr>
        <sz val="10"/>
        <rFont val="宋体"/>
        <charset val="134"/>
      </rPr>
      <t>发泡模具</t>
    </r>
  </si>
  <si>
    <r>
      <rPr>
        <sz val="10"/>
        <rFont val="Arial"/>
        <charset val="134"/>
      </rPr>
      <t>XX</t>
    </r>
    <r>
      <rPr>
        <sz val="10"/>
        <rFont val="宋体"/>
        <charset val="134"/>
      </rPr>
      <t>压铸模具</t>
    </r>
  </si>
  <si>
    <r>
      <rPr>
        <sz val="10"/>
        <rFont val="Arial"/>
        <charset val="134"/>
      </rPr>
      <t>XX</t>
    </r>
    <r>
      <rPr>
        <sz val="10"/>
        <rFont val="宋体"/>
        <charset val="134"/>
      </rPr>
      <t>夹具</t>
    </r>
  </si>
  <si>
    <r>
      <rPr>
        <sz val="10"/>
        <rFont val="Arial"/>
        <charset val="134"/>
      </rPr>
      <t>XX</t>
    </r>
    <r>
      <rPr>
        <sz val="10"/>
        <rFont val="宋体"/>
        <charset val="134"/>
      </rPr>
      <t>检具</t>
    </r>
  </si>
  <si>
    <r>
      <rPr>
        <sz val="10"/>
        <rFont val="Arial"/>
        <charset val="134"/>
      </rPr>
      <t>XX</t>
    </r>
    <r>
      <rPr>
        <sz val="10"/>
        <rFont val="宋体"/>
        <charset val="134"/>
      </rPr>
      <t>工装</t>
    </r>
  </si>
  <si>
    <r>
      <rPr>
        <sz val="10"/>
        <rFont val="Arial"/>
        <charset val="134"/>
      </rPr>
      <t>XX</t>
    </r>
    <r>
      <rPr>
        <sz val="10"/>
        <rFont val="宋体"/>
        <charset val="134"/>
      </rPr>
      <t>运输工装</t>
    </r>
  </si>
  <si>
    <t>表单NO.GR-61-07-03（A/1）</t>
  </si>
  <si>
    <r>
      <rPr>
        <u/>
        <sz val="24"/>
        <color indexed="8"/>
        <rFont val="宋体"/>
        <charset val="134"/>
      </rPr>
      <t xml:space="preserve">       </t>
    </r>
    <r>
      <rPr>
        <b/>
        <sz val="24"/>
        <color indexed="8"/>
        <rFont val="宋体"/>
        <charset val="134"/>
      </rPr>
      <t>产品运费测算表</t>
    </r>
  </si>
  <si>
    <t>裁
决</t>
  </si>
  <si>
    <t>总成图号</t>
  </si>
  <si>
    <t>总成名称</t>
  </si>
  <si>
    <t>工装/包装箱型号</t>
  </si>
  <si>
    <t>数量/工装或箱</t>
  </si>
  <si>
    <t>生产地址</t>
  </si>
  <si>
    <t>目的地</t>
  </si>
  <si>
    <t>路程km</t>
  </si>
  <si>
    <t>运费/元</t>
  </si>
  <si>
    <t>元/公里</t>
  </si>
  <si>
    <t>车身m</t>
  </si>
  <si>
    <t>工装/纸箱m</t>
  </si>
  <si>
    <t>取整m</t>
  </si>
  <si>
    <t>整车件数</t>
  </si>
  <si>
    <t>每件
摊销运费</t>
  </si>
  <si>
    <t>属性</t>
  </si>
  <si>
    <t>长</t>
  </si>
  <si>
    <t>宽</t>
  </si>
  <si>
    <t>高</t>
  </si>
  <si>
    <t>表单NO.GR-61-07-04（A/1）</t>
  </si>
  <si>
    <r>
      <rPr>
        <b/>
        <u/>
        <sz val="24"/>
        <color theme="1"/>
        <rFont val="宋体"/>
        <charset val="134"/>
        <scheme val="minor"/>
      </rPr>
      <t xml:space="preserve">     </t>
    </r>
    <r>
      <rPr>
        <b/>
        <sz val="24"/>
        <color theme="1"/>
        <rFont val="宋体"/>
        <charset val="134"/>
        <scheme val="minor"/>
      </rPr>
      <t>产品包装费用测算表</t>
    </r>
  </si>
  <si>
    <t>数据</t>
  </si>
  <si>
    <t>1、/纸箱包装/</t>
  </si>
  <si>
    <t>3、/可重复使用包装/</t>
  </si>
  <si>
    <t>纸箱包装的长mm*宽mm*高mm</t>
  </si>
  <si>
    <t>长mm</t>
  </si>
  <si>
    <t>纸箱材料的规格</t>
  </si>
  <si>
    <t>宽mm</t>
  </si>
  <si>
    <r>
      <rPr>
        <sz val="10"/>
        <color theme="1"/>
        <rFont val="宋体"/>
        <charset val="134"/>
        <scheme val="minor"/>
      </rPr>
      <t>一个纸箱的成本（元）</t>
    </r>
    <r>
      <rPr>
        <sz val="10"/>
        <color rgb="FFFF0000"/>
        <rFont val="宋体"/>
        <charset val="134"/>
        <scheme val="minor"/>
      </rPr>
      <t>A</t>
    </r>
  </si>
  <si>
    <t>高mm</t>
  </si>
  <si>
    <r>
      <rPr>
        <sz val="10"/>
        <color theme="1"/>
        <rFont val="宋体"/>
        <charset val="134"/>
        <scheme val="minor"/>
      </rPr>
      <t>每箱零件数</t>
    </r>
    <r>
      <rPr>
        <sz val="10"/>
        <color rgb="FFFF0000"/>
        <rFont val="宋体"/>
        <charset val="134"/>
        <scheme val="minor"/>
      </rPr>
      <t>B</t>
    </r>
  </si>
  <si>
    <t>可回收包装的材料及规格</t>
  </si>
  <si>
    <t>制造商</t>
  </si>
  <si>
    <t>地址</t>
  </si>
  <si>
    <t>采购时间</t>
  </si>
  <si>
    <r>
      <rPr>
        <sz val="10"/>
        <color indexed="8"/>
        <rFont val="宋体"/>
        <charset val="134"/>
        <scheme val="minor"/>
      </rPr>
      <t>可回收包装的总数量（件）</t>
    </r>
    <r>
      <rPr>
        <sz val="10"/>
        <color indexed="10"/>
        <rFont val="宋体"/>
        <charset val="134"/>
        <scheme val="minor"/>
      </rPr>
      <t>G</t>
    </r>
  </si>
  <si>
    <r>
      <rPr>
        <sz val="10"/>
        <color rgb="FF000000"/>
        <rFont val="宋体"/>
        <charset val="134"/>
        <scheme val="minor"/>
      </rPr>
      <t>零件纸箱包装单价（元）</t>
    </r>
    <r>
      <rPr>
        <sz val="10"/>
        <color rgb="FFFF0000"/>
        <rFont val="宋体"/>
        <charset val="134"/>
        <scheme val="minor"/>
      </rPr>
      <t>C=A/B</t>
    </r>
  </si>
  <si>
    <r>
      <rPr>
        <sz val="10"/>
        <color indexed="8"/>
        <rFont val="宋体"/>
        <charset val="134"/>
        <scheme val="minor"/>
      </rPr>
      <t>可回收包装的总成本（元）</t>
    </r>
    <r>
      <rPr>
        <sz val="10"/>
        <color indexed="10"/>
        <rFont val="宋体"/>
        <charset val="134"/>
        <scheme val="minor"/>
      </rPr>
      <t>H</t>
    </r>
  </si>
  <si>
    <t>2、/木箱包装或托盘/</t>
  </si>
  <si>
    <r>
      <rPr>
        <sz val="10"/>
        <color indexed="8"/>
        <rFont val="宋体"/>
        <charset val="134"/>
        <scheme val="minor"/>
      </rPr>
      <t>每个可回收包装的成本(元)</t>
    </r>
    <r>
      <rPr>
        <sz val="10"/>
        <color indexed="10"/>
        <rFont val="宋体"/>
        <charset val="134"/>
        <scheme val="minor"/>
      </rPr>
      <t>I=H/G</t>
    </r>
  </si>
  <si>
    <r>
      <rPr>
        <sz val="10"/>
        <color rgb="FF000000"/>
        <rFont val="宋体"/>
        <charset val="134"/>
        <scheme val="minor"/>
      </rPr>
      <t>长</t>
    </r>
    <r>
      <rPr>
        <sz val="10"/>
        <color indexed="8"/>
        <rFont val="宋体"/>
        <charset val="134"/>
        <scheme val="minor"/>
      </rPr>
      <t>x宽x高</t>
    </r>
  </si>
  <si>
    <r>
      <rPr>
        <sz val="10"/>
        <color rgb="FF000000"/>
        <rFont val="宋体"/>
        <charset val="134"/>
        <scheme val="minor"/>
      </rPr>
      <t>每个包装的零件数</t>
    </r>
    <r>
      <rPr>
        <sz val="10"/>
        <color rgb="FFFF0000"/>
        <rFont val="宋体"/>
        <charset val="134"/>
        <scheme val="minor"/>
      </rPr>
      <t>J</t>
    </r>
  </si>
  <si>
    <t>木箱或托盘材料的规格</t>
  </si>
  <si>
    <r>
      <rPr>
        <sz val="10"/>
        <color indexed="8"/>
        <rFont val="宋体"/>
        <charset val="134"/>
        <scheme val="minor"/>
      </rPr>
      <t>每个包装的可循环使用寿命(次)</t>
    </r>
    <r>
      <rPr>
        <sz val="10"/>
        <color indexed="10"/>
        <rFont val="宋体"/>
        <charset val="134"/>
        <scheme val="minor"/>
      </rPr>
      <t>K</t>
    </r>
  </si>
  <si>
    <r>
      <rPr>
        <sz val="10"/>
        <color rgb="FF000000"/>
        <rFont val="宋体"/>
        <charset val="134"/>
        <scheme val="minor"/>
      </rPr>
      <t>一个木箱或托盘的总价（元）</t>
    </r>
    <r>
      <rPr>
        <sz val="10"/>
        <color rgb="FFFF0000"/>
        <rFont val="宋体"/>
        <charset val="134"/>
        <scheme val="minor"/>
      </rPr>
      <t>D</t>
    </r>
  </si>
  <si>
    <r>
      <rPr>
        <sz val="10"/>
        <color indexed="8"/>
        <rFont val="宋体"/>
        <charset val="134"/>
        <scheme val="minor"/>
      </rPr>
      <t>每个零件的包装成本（元）</t>
    </r>
    <r>
      <rPr>
        <sz val="10"/>
        <color rgb="FFFF0000"/>
        <rFont val="宋体"/>
        <charset val="134"/>
        <scheme val="minor"/>
      </rPr>
      <t>L=I</t>
    </r>
    <r>
      <rPr>
        <sz val="10"/>
        <color indexed="10"/>
        <rFont val="宋体"/>
        <charset val="134"/>
        <scheme val="minor"/>
      </rPr>
      <t>/(J*K)</t>
    </r>
  </si>
  <si>
    <r>
      <rPr>
        <sz val="10"/>
        <color rgb="FF000000"/>
        <rFont val="宋体"/>
        <charset val="134"/>
        <scheme val="minor"/>
      </rPr>
      <t>每箱零件数</t>
    </r>
    <r>
      <rPr>
        <sz val="10"/>
        <color rgb="FFFF0000"/>
        <rFont val="宋体"/>
        <charset val="134"/>
        <scheme val="minor"/>
      </rPr>
      <t>E</t>
    </r>
  </si>
  <si>
    <r>
      <rPr>
        <sz val="10"/>
        <color rgb="FF000000"/>
        <rFont val="宋体"/>
        <charset val="134"/>
        <scheme val="minor"/>
      </rPr>
      <t>零件包装单价（元）</t>
    </r>
    <r>
      <rPr>
        <sz val="10"/>
        <color rgb="FFFF0000"/>
        <rFont val="宋体"/>
        <charset val="134"/>
        <scheme val="minor"/>
      </rPr>
      <t>F=D/E</t>
    </r>
  </si>
  <si>
    <t>表单NO.GR-61-07-05（A/1）</t>
  </si>
  <si>
    <t>报价输入表</t>
  </si>
  <si>
    <t>产品类别</t>
  </si>
  <si>
    <t xml:space="preserve">座椅        </t>
  </si>
  <si>
    <t xml:space="preserve"> 后视镜</t>
  </si>
  <si>
    <t xml:space="preserve">     其它（            ）</t>
  </si>
  <si>
    <t xml:space="preserve">主机厂全称                </t>
  </si>
  <si>
    <t>供货地点</t>
  </si>
  <si>
    <t>涉及车型</t>
  </si>
  <si>
    <t>客户供应商编码</t>
  </si>
  <si>
    <t xml:space="preserve">预计市场前景              </t>
  </si>
  <si>
    <t>客户联系人及联系方式</t>
  </si>
  <si>
    <t>是否第一次布点</t>
  </si>
  <si>
    <t>是                          否</t>
  </si>
  <si>
    <t>报价时间要求</t>
  </si>
  <si>
    <t>报价模板（若有，提供附件）</t>
  </si>
  <si>
    <t>是           否</t>
  </si>
  <si>
    <t>如非第一次报价，历次报价时间及客户反馈信息</t>
  </si>
  <si>
    <t>报价是否上传系统</t>
  </si>
  <si>
    <t>产品具体配置、定额、销量、销价、成本等信息详见：GR-61-07-07产品量价信息</t>
  </si>
  <si>
    <t>利润要求</t>
  </si>
  <si>
    <r>
      <rPr>
        <sz val="11"/>
        <color theme="1"/>
        <rFont val="Wingdings 2"/>
        <charset val="2"/>
      </rPr>
      <t xml:space="preserve">  </t>
    </r>
    <r>
      <rPr>
        <sz val="11"/>
        <color theme="1"/>
        <rFont val="微软雅黑"/>
        <charset val="134"/>
      </rPr>
      <t>微利      公司平均水平</t>
    </r>
    <r>
      <rPr>
        <sz val="11"/>
        <color theme="1"/>
        <rFont val="Wingdings 2"/>
        <charset val="2"/>
      </rPr>
      <t xml:space="preserve">  </t>
    </r>
    <r>
      <rPr>
        <sz val="11"/>
        <color theme="1"/>
        <rFont val="微软雅黑"/>
        <charset val="134"/>
      </rPr>
      <t xml:space="preserve"> 高利润</t>
    </r>
    <r>
      <rPr>
        <sz val="11"/>
        <color theme="1"/>
        <rFont val="Wingdings 2"/>
        <charset val="2"/>
      </rPr>
      <t xml:space="preserve">  </t>
    </r>
    <r>
      <rPr>
        <sz val="11"/>
        <color theme="1"/>
        <rFont val="微软雅黑"/>
        <charset val="134"/>
      </rPr>
      <t xml:space="preserve"> 持平</t>
    </r>
    <r>
      <rPr>
        <sz val="11"/>
        <color theme="1"/>
        <rFont val="Wingdings 2"/>
        <charset val="2"/>
      </rPr>
      <t xml:space="preserve">  </t>
    </r>
    <r>
      <rPr>
        <sz val="11"/>
        <color theme="1"/>
        <rFont val="微软雅黑"/>
        <charset val="134"/>
      </rPr>
      <t xml:space="preserve"> 其他（           ）</t>
    </r>
  </si>
  <si>
    <t>研发费、模具等支付/分摊信息</t>
  </si>
  <si>
    <t>产品描述及特殊要求（与哪种具体产品类似）</t>
  </si>
  <si>
    <t>提报人及联系电话</t>
  </si>
  <si>
    <t>竞争对手及竞品信息（能力、供货份额、年使用量及不含税销售价格）</t>
  </si>
  <si>
    <t>技术可行性分析</t>
  </si>
  <si>
    <t>项    目</t>
  </si>
  <si>
    <t>内容</t>
  </si>
  <si>
    <t>规格/尺寸（如有）</t>
  </si>
  <si>
    <t>说明</t>
  </si>
  <si>
    <t>生产地点</t>
  </si>
  <si>
    <t>客户付款方式</t>
  </si>
  <si>
    <t>物流包装要求</t>
  </si>
  <si>
    <t>客户现场服务要求，是否指定第三方服务，如指定，其收费标准是</t>
  </si>
  <si>
    <t>产品特殊特性</t>
  </si>
  <si>
    <t>面料是否指定供应商、面料价格</t>
  </si>
  <si>
    <t>客户是否指定客供方及其结算方式，如是，具体信息是</t>
  </si>
  <si>
    <t>客供件、备件、随车件客户要求</t>
  </si>
  <si>
    <t>喷涂件生产地点</t>
  </si>
  <si>
    <t>委外加工情况</t>
  </si>
  <si>
    <t xml:space="preserve">提报人                                     </t>
  </si>
  <si>
    <t xml:space="preserve">提报时间 </t>
  </si>
  <si>
    <t>1.该报价需求由销售部门或项目部门组织相关人员填写；进行技术可行性分析后再移交财务部门；</t>
  </si>
  <si>
    <t>2.产品目标成本：有预计销售价格时可由财务部门填写；否则，由项目部门填写；</t>
  </si>
  <si>
    <t>3.本表一式三份，销售部门、财务部门、项目部门各一份。</t>
  </si>
  <si>
    <t xml:space="preserve">表单NO.GR-61-07-06（A/1）  </t>
  </si>
  <si>
    <t>产品量价信息表</t>
  </si>
  <si>
    <t>一、销量、售价</t>
  </si>
  <si>
    <t>预计销价年降</t>
  </si>
  <si>
    <t xml:space="preserve">        年      %</t>
  </si>
  <si>
    <t>新开发产品</t>
  </si>
  <si>
    <t>销量（件，一般3-5年）</t>
  </si>
  <si>
    <t>合计</t>
  </si>
  <si>
    <t>产品图号</t>
  </si>
  <si>
    <t>QAD代码</t>
  </si>
  <si>
    <t>配置</t>
  </si>
  <si>
    <t>单车用量</t>
  </si>
  <si>
    <t xml:space="preserve">销售价格
（元，未税）  </t>
  </si>
  <si>
    <t xml:space="preserve">材料成本
（元，未税）  </t>
  </si>
  <si>
    <t>2021年</t>
  </si>
  <si>
    <t>2022年</t>
  </si>
  <si>
    <t>2023年</t>
  </si>
  <si>
    <t>2024年</t>
  </si>
  <si>
    <t>2025年</t>
  </si>
  <si>
    <t>2026年</t>
  </si>
  <si>
    <t>填报人及联系电话</t>
  </si>
  <si>
    <t xml:space="preserve">表单NO.GR-61-07-07（A/1）  </t>
  </si>
  <si>
    <r>
      <rPr>
        <b/>
        <u/>
        <sz val="24"/>
        <color theme="1"/>
        <rFont val="宋体"/>
        <charset val="134"/>
        <scheme val="minor"/>
      </rPr>
      <t xml:space="preserve">      </t>
    </r>
    <r>
      <rPr>
        <b/>
        <sz val="24"/>
        <color theme="1"/>
        <rFont val="宋体"/>
        <charset val="134"/>
        <scheme val="minor"/>
      </rPr>
      <t>产品报价价格方案汇总表</t>
    </r>
  </si>
  <si>
    <t>单位：元</t>
  </si>
  <si>
    <t>图号</t>
  </si>
  <si>
    <t>产品总成名称</t>
  </si>
  <si>
    <t>材料成本（未税）</t>
  </si>
  <si>
    <t>报价方案</t>
  </si>
  <si>
    <t>模具</t>
  </si>
  <si>
    <t>夹具</t>
  </si>
  <si>
    <t>检具</t>
  </si>
  <si>
    <t>开发费</t>
  </si>
  <si>
    <t>方案1</t>
  </si>
  <si>
    <t>方案2</t>
  </si>
  <si>
    <t>方案3</t>
  </si>
  <si>
    <t>方案4</t>
  </si>
  <si>
    <t>附加值率25%</t>
  </si>
  <si>
    <t>附加值率30%</t>
  </si>
  <si>
    <t>附加值率35%</t>
  </si>
  <si>
    <t>附加值率40%</t>
  </si>
  <si>
    <t>销售根据市场选定按方案   报价</t>
  </si>
  <si>
    <t>研发费支付方式：</t>
  </si>
  <si>
    <t>表单NO.GR-61-07-08（A/1）</t>
  </si>
  <si>
    <r>
      <rPr>
        <b/>
        <sz val="14"/>
        <rFont val="宋体"/>
        <charset val="134"/>
      </rPr>
      <t>设计</t>
    </r>
    <r>
      <rPr>
        <b/>
        <sz val="14"/>
        <rFont val="Arial"/>
        <charset val="134"/>
      </rPr>
      <t>:</t>
    </r>
  </si>
  <si>
    <t>校核：</t>
  </si>
  <si>
    <t>标准化：</t>
  </si>
  <si>
    <t>XXXX项目设计/工艺BOM(零件清单)</t>
  </si>
  <si>
    <t>零件号</t>
  </si>
  <si>
    <t>会签：</t>
  </si>
  <si>
    <t>中文名称</t>
  </si>
  <si>
    <r>
      <rPr>
        <b/>
        <sz val="14"/>
        <rFont val="宋体"/>
        <charset val="134"/>
      </rPr>
      <t>批准</t>
    </r>
    <r>
      <rPr>
        <b/>
        <sz val="14"/>
        <rFont val="Arial"/>
        <charset val="134"/>
      </rPr>
      <t xml:space="preserve">: </t>
    </r>
  </si>
  <si>
    <t>日期：</t>
  </si>
  <si>
    <t>规格型号</t>
  </si>
  <si>
    <t>版本：</t>
  </si>
  <si>
    <t>车型配置</t>
  </si>
  <si>
    <t>说明：</t>
  </si>
  <si>
    <t>装配等级</t>
  </si>
  <si>
    <t>QAD号</t>
  </si>
  <si>
    <t>零件描述</t>
  </si>
  <si>
    <t>重要度</t>
  </si>
  <si>
    <t>单位</t>
  </si>
  <si>
    <t>图示</t>
  </si>
  <si>
    <t>数据版本</t>
  </si>
  <si>
    <t>图纸号</t>
  </si>
  <si>
    <t>图纸版本</t>
  </si>
  <si>
    <t>是否申请新零件号</t>
  </si>
  <si>
    <r>
      <rPr>
        <sz val="11"/>
        <rFont val="宋体"/>
        <charset val="134"/>
      </rPr>
      <t>沿用件</t>
    </r>
    <r>
      <rPr>
        <sz val="11"/>
        <rFont val="Arial"/>
        <charset val="134"/>
      </rPr>
      <t xml:space="preserve">            Y/N</t>
    </r>
  </si>
  <si>
    <t>零件类别</t>
  </si>
  <si>
    <t>材料</t>
  </si>
  <si>
    <t>材料标准</t>
  </si>
  <si>
    <t>轮廓尺寸
(长*宽*高)</t>
  </si>
  <si>
    <t>重量
（Kg）</t>
  </si>
  <si>
    <t>表面处理</t>
  </si>
  <si>
    <t>工艺方式</t>
  </si>
  <si>
    <t>工艺规格</t>
  </si>
  <si>
    <t>工艺用量(kg)</t>
  </si>
  <si>
    <t>材料利用率</t>
  </si>
  <si>
    <t>焊接长度(cm)</t>
  </si>
  <si>
    <t>涂装面积(㎡)</t>
  </si>
  <si>
    <t>工序数</t>
  </si>
  <si>
    <t>模具工序</t>
  </si>
  <si>
    <t>工序设备/T</t>
  </si>
  <si>
    <t>模具价格(未税)</t>
  </si>
  <si>
    <t>工序价格(未税)</t>
  </si>
  <si>
    <t>工时(min)</t>
  </si>
  <si>
    <t>人数</t>
  </si>
  <si>
    <t>外购</t>
  </si>
  <si>
    <t>供应商</t>
  </si>
  <si>
    <t>定点</t>
  </si>
  <si>
    <t>采购状态</t>
  </si>
  <si>
    <t>备注</t>
  </si>
  <si>
    <t>用量</t>
  </si>
  <si>
    <t>自制</t>
  </si>
  <si>
    <t>N</t>
  </si>
  <si>
    <t xml:space="preserve">表单NO.GR-61-00-06（A/0）  </t>
  </si>
  <si>
    <t>差异件清单（6800010-H95-C00）</t>
  </si>
  <si>
    <t>基础产品</t>
  </si>
  <si>
    <t>物料号</t>
  </si>
  <si>
    <t>销价（未税）</t>
  </si>
  <si>
    <t>原材料成本（未税）</t>
  </si>
  <si>
    <t>6800010BH26-C00</t>
  </si>
  <si>
    <t>驾驶员座总成</t>
  </si>
  <si>
    <t>减少物料</t>
  </si>
  <si>
    <t>父级物料（QAD号）</t>
  </si>
  <si>
    <t>组件（QAD号）</t>
  </si>
  <si>
    <t>物料名称（描述）</t>
  </si>
  <si>
    <t>规格型号（描述）</t>
  </si>
  <si>
    <t>采购/制造</t>
  </si>
  <si>
    <t>每件需求量</t>
  </si>
  <si>
    <t>发票单价（未税）</t>
  </si>
  <si>
    <t>金额（未税）</t>
  </si>
  <si>
    <t>结构类型</t>
  </si>
  <si>
    <t>生效日期</t>
  </si>
  <si>
    <t>结束有效日</t>
  </si>
  <si>
    <t>6800010-H95-C00</t>
  </si>
  <si>
    <t>6808130X2001B</t>
  </si>
  <si>
    <t>驾驶员头枕护面总成</t>
  </si>
  <si>
    <t>借用BA95</t>
  </si>
  <si>
    <t>SLT0010216</t>
  </si>
  <si>
    <t>驾驶员靠背护面（借用BA95通风护面（6802701X2001A）增加扶手洞</t>
  </si>
  <si>
    <t>新开</t>
  </si>
  <si>
    <r>
      <t>6800010-H95-C00</t>
    </r>
    <r>
      <rPr>
        <sz val="14"/>
        <color rgb="FFFF0000"/>
        <rFont val="宋体"/>
        <charset val="134"/>
      </rPr>
      <t>在</t>
    </r>
    <r>
      <rPr>
        <sz val="14"/>
        <color rgb="FFFF0000"/>
        <rFont val="Arial"/>
        <charset val="134"/>
      </rPr>
      <t>6800010BH26-C00</t>
    </r>
    <r>
      <rPr>
        <sz val="14"/>
        <color rgb="FFFF0000"/>
        <rFont val="宋体"/>
        <charset val="134"/>
      </rPr>
      <t>基础上更换面料：主料蓝白格，缝线蓝色，头枕带刺绣</t>
    </r>
  </si>
  <si>
    <t>SLT0010311</t>
  </si>
  <si>
    <t>驾驶员座垫护面总成</t>
  </si>
  <si>
    <t>。。</t>
  </si>
  <si>
    <t>新增物料</t>
  </si>
  <si>
    <t>6800010-H95-C00项目设计/工艺BOM(增加部分)</t>
  </si>
  <si>
    <t>SLT0011554</t>
  </si>
  <si>
    <t>新开，缝线为蓝色，带刺绣</t>
  </si>
  <si>
    <t>A</t>
  </si>
  <si>
    <t>个</t>
  </si>
  <si>
    <t>是</t>
  </si>
  <si>
    <t>分总成</t>
  </si>
  <si>
    <t>ASSY</t>
  </si>
  <si>
    <t>——</t>
  </si>
  <si>
    <t>SLT0011556</t>
  </si>
  <si>
    <t>驾驶员靠背护面</t>
  </si>
  <si>
    <t>新开（面料主料：蓝白格，缝线蓝色）</t>
  </si>
  <si>
    <t>SLT0011558</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</si>
</sst>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_);[Red]\(0.0000\)"/>
    <numFmt numFmtId="178" formatCode="0.00_);[Red]\(0.00\)"/>
    <numFmt numFmtId="179" formatCode="0.00_ "/>
    <numFmt numFmtId="180" formatCode="0_);[Red]\(0\)"/>
    <numFmt numFmtId="181" formatCode="&quot;$&quot;#,##0.00_);[Red]\(&quot;$&quot;#,##0.00\)"/>
    <numFmt numFmtId="182" formatCode="_ * #,##0_ ;_ * \-#,##0_ ;_ * &quot;-&quot;??_ ;_ @_ "/>
    <numFmt numFmtId="183" formatCode="yyyy\-mm\-dd;@"/>
    <numFmt numFmtId="184" formatCode="0_ "/>
    <numFmt numFmtId="185" formatCode="&quot;$&quot;#,##0.0000"/>
    <numFmt numFmtId="186" formatCode="&quot;€&quot;\ #,##0.0000"/>
    <numFmt numFmtId="187" formatCode="#,##0.00_ ;\-#,##0.00_ ;\-\ "/>
    <numFmt numFmtId="188" formatCode="##,##0.0000"/>
    <numFmt numFmtId="189" formatCode="#,##0_ ;\-#,##0_ ;\-\ "/>
  </numFmts>
  <fonts count="79">
    <font>
      <sz val="11"/>
      <color theme="1"/>
      <name val="宋体"/>
      <charset val="134"/>
      <scheme val="minor"/>
    </font>
    <font>
      <b/>
      <sz val="18"/>
      <name val="宋体"/>
      <charset val="134"/>
    </font>
    <font>
      <sz val="11"/>
      <name val="Arial"/>
      <charset val="134"/>
    </font>
    <font>
      <sz val="11"/>
      <name val="宋体"/>
      <charset val="134"/>
    </font>
    <font>
      <sz val="10"/>
      <name val="宋体"/>
      <charset val="134"/>
    </font>
    <font>
      <sz val="10"/>
      <name val="Arial"/>
      <charset val="134"/>
    </font>
    <font>
      <sz val="9"/>
      <name val="Arial"/>
      <charset val="134"/>
    </font>
    <font>
      <b/>
      <sz val="14"/>
      <name val="宋体"/>
      <charset val="134"/>
    </font>
    <font>
      <b/>
      <sz val="14"/>
      <name val="Arial"/>
      <charset val="134"/>
    </font>
    <font>
      <sz val="10"/>
      <name val="宋体"/>
      <charset val="134"/>
      <scheme val="minor"/>
    </font>
    <font>
      <b/>
      <sz val="20"/>
      <name val="宋体"/>
      <charset val="134"/>
    </font>
    <font>
      <sz val="10"/>
      <color theme="1"/>
      <name val="宋体"/>
      <charset val="134"/>
      <scheme val="minor"/>
    </font>
    <font>
      <sz val="9"/>
      <color theme="1"/>
      <name val="宋体"/>
      <charset val="134"/>
      <scheme val="minor"/>
    </font>
    <font>
      <sz val="8"/>
      <color theme="1"/>
      <name val="宋体"/>
      <charset val="134"/>
      <scheme val="minor"/>
    </font>
    <font>
      <sz val="14"/>
      <color rgb="FFFF0000"/>
      <name val="Arial"/>
      <charset val="134"/>
    </font>
    <font>
      <b/>
      <sz val="24"/>
      <color theme="1"/>
      <name val="宋体"/>
      <charset val="134"/>
      <scheme val="minor"/>
    </font>
    <font>
      <b/>
      <sz val="14"/>
      <color theme="1"/>
      <name val="宋体"/>
      <charset val="134"/>
      <scheme val="minor"/>
    </font>
    <font>
      <b/>
      <sz val="10"/>
      <color theme="1"/>
      <name val="宋体"/>
      <charset val="134"/>
      <scheme val="minor"/>
    </font>
    <font>
      <b/>
      <sz val="11"/>
      <color theme="1"/>
      <name val="宋体"/>
      <charset val="134"/>
      <scheme val="minor"/>
    </font>
    <font>
      <sz val="11"/>
      <color theme="1"/>
      <name val="微软雅黑"/>
      <charset val="134"/>
    </font>
    <font>
      <b/>
      <sz val="10"/>
      <name val="宋体"/>
      <charset val="134"/>
      <scheme val="minor"/>
    </font>
    <font>
      <sz val="10"/>
      <color rgb="FF000000"/>
      <name val="宋体"/>
      <charset val="134"/>
      <scheme val="minor"/>
    </font>
    <font>
      <b/>
      <sz val="18"/>
      <color theme="1"/>
      <name val="微软雅黑"/>
      <charset val="134"/>
    </font>
    <font>
      <b/>
      <sz val="11"/>
      <color rgb="FFFF0000"/>
      <name val="微软雅黑"/>
      <charset val="134"/>
    </font>
    <font>
      <b/>
      <sz val="10"/>
      <color rgb="FF000000"/>
      <name val="宋体"/>
      <charset val="134"/>
      <scheme val="minor"/>
    </font>
    <font>
      <sz val="10"/>
      <color indexed="8"/>
      <name val="宋体"/>
      <charset val="134"/>
      <scheme val="minor"/>
    </font>
    <font>
      <b/>
      <sz val="24"/>
      <color indexed="8"/>
      <name val="宋体"/>
      <charset val="134"/>
    </font>
    <font>
      <b/>
      <sz val="12"/>
      <color theme="1"/>
      <name val="宋体"/>
      <charset val="134"/>
      <scheme val="minor"/>
    </font>
    <font>
      <b/>
      <sz val="10"/>
      <name val="宋体"/>
      <charset val="134"/>
    </font>
    <font>
      <b/>
      <sz val="20"/>
      <color theme="1"/>
      <name val="宋体"/>
      <charset val="134"/>
      <scheme val="minor"/>
    </font>
    <font>
      <b/>
      <sz val="9"/>
      <name val="宋体"/>
      <charset val="134"/>
    </font>
    <font>
      <b/>
      <sz val="9"/>
      <name val="Arial"/>
      <charset val="134"/>
    </font>
    <font>
      <sz val="9"/>
      <name val="宋体"/>
      <charset val="134"/>
    </font>
    <font>
      <sz val="11"/>
      <name val="宋体"/>
      <charset val="134"/>
      <scheme val="minor"/>
    </font>
    <font>
      <sz val="8"/>
      <name val="Arial"/>
      <charset val="134"/>
    </font>
    <font>
      <b/>
      <sz val="10"/>
      <name val="Arial"/>
      <charset val="134"/>
    </font>
    <font>
      <sz val="14"/>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Tahoma"/>
      <charset val="134"/>
    </font>
    <font>
      <b/>
      <sz val="12"/>
      <name val="仿宋体"/>
      <charset val="134"/>
    </font>
    <font>
      <sz val="11"/>
      <color indexed="8"/>
      <name val="宋体"/>
      <charset val="134"/>
    </font>
    <font>
      <sz val="14"/>
      <color rgb="FFFF0000"/>
      <name val="宋体"/>
      <charset val="134"/>
    </font>
    <font>
      <b/>
      <u/>
      <sz val="24"/>
      <color theme="1"/>
      <name val="宋体"/>
      <charset val="134"/>
      <scheme val="minor"/>
    </font>
    <font>
      <sz val="11"/>
      <color theme="1"/>
      <name val="Wingdings 2"/>
      <charset val="2"/>
    </font>
    <font>
      <sz val="10"/>
      <color rgb="FFFF0000"/>
      <name val="宋体"/>
      <charset val="134"/>
      <scheme val="minor"/>
    </font>
    <font>
      <sz val="10"/>
      <color indexed="10"/>
      <name val="宋体"/>
      <charset val="134"/>
      <scheme val="minor"/>
    </font>
    <font>
      <u/>
      <sz val="24"/>
      <color indexed="8"/>
      <name val="宋体"/>
      <charset val="134"/>
    </font>
    <font>
      <b/>
      <u/>
      <sz val="24"/>
      <color indexed="8"/>
      <name val="宋体"/>
      <charset val="134"/>
    </font>
    <font>
      <b/>
      <u/>
      <sz val="20"/>
      <color indexed="8"/>
      <name val="宋体"/>
      <charset val="134"/>
    </font>
    <font>
      <b/>
      <sz val="20"/>
      <color indexed="8"/>
      <name val="宋体"/>
      <charset val="134"/>
    </font>
    <font>
      <b/>
      <sz val="9"/>
      <color indexed="10"/>
      <name val="Arial"/>
      <charset val="134"/>
    </font>
    <font>
      <sz val="9"/>
      <color rgb="FFFF0000"/>
      <name val="宋体"/>
      <charset val="134"/>
    </font>
    <font>
      <b/>
      <sz val="8"/>
      <name val="Arial"/>
      <charset val="134"/>
    </font>
    <font>
      <b/>
      <sz val="8"/>
      <color indexed="56"/>
      <name val="Arial"/>
      <charset val="134"/>
    </font>
    <font>
      <b/>
      <sz val="9"/>
      <color indexed="56"/>
      <name val="Arial"/>
      <charset val="134"/>
    </font>
    <font>
      <b/>
      <sz val="9"/>
      <name val="Tahoma"/>
      <charset val="134"/>
    </font>
    <font>
      <sz val="9"/>
      <name val="宋体"/>
      <charset val="134"/>
    </font>
    <font>
      <b/>
      <sz val="9"/>
      <name val="宋体"/>
      <charset val="134"/>
    </font>
  </fonts>
  <fills count="40">
    <fill>
      <patternFill patternType="none"/>
    </fill>
    <fill>
      <patternFill patternType="gray125"/>
    </fill>
    <fill>
      <patternFill patternType="solid">
        <fgColor rgb="FFFF0000"/>
        <bgColor indexed="64"/>
      </patternFill>
    </fill>
    <fill>
      <patternFill patternType="solid">
        <fgColor theme="9" tint="0.59999389629810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top style="medium">
        <color auto="1"/>
      </top>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diagonal/>
    </border>
    <border>
      <left/>
      <right style="thin">
        <color auto="1"/>
      </right>
      <top style="thin">
        <color auto="1"/>
      </top>
      <bottom style="medium">
        <color auto="1"/>
      </bottom>
      <diagonal/>
    </border>
    <border>
      <left style="thin">
        <color rgb="FF000000"/>
      </left>
      <right style="thin">
        <color rgb="FF000000"/>
      </right>
      <top/>
      <bottom style="thin">
        <color rgb="FF000000"/>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style="thin">
        <color rgb="FF000000"/>
      </right>
      <top style="medium">
        <color auto="1"/>
      </top>
      <bottom style="thin">
        <color auto="1"/>
      </bottom>
      <diagonal/>
    </border>
    <border>
      <left style="thin">
        <color rgb="FF000000"/>
      </left>
      <right/>
      <top style="medium">
        <color auto="1"/>
      </top>
      <bottom style="thin">
        <color auto="1"/>
      </bottom>
      <diagonal/>
    </border>
    <border>
      <left/>
      <right style="thin">
        <color rgb="FF000000"/>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auto="1"/>
      </left>
      <right/>
      <top/>
      <bottom style="thin">
        <color rgb="FF000000"/>
      </bottom>
      <diagonal/>
    </border>
    <border>
      <left/>
      <right/>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style="medium">
        <color auto="1"/>
      </top>
      <bottom/>
      <diagonal/>
    </border>
    <border>
      <left style="thin">
        <color rgb="FF000000"/>
      </left>
      <right style="thin">
        <color rgb="FF000000"/>
      </right>
      <top style="medium">
        <color auto="1"/>
      </top>
      <bottom style="thin">
        <color auto="1"/>
      </bottom>
      <diagonal/>
    </border>
    <border>
      <left style="thin">
        <color rgb="FF000000"/>
      </left>
      <right style="medium">
        <color auto="1"/>
      </right>
      <top style="medium">
        <color auto="1"/>
      </top>
      <bottom style="thin">
        <color auto="1"/>
      </bottom>
      <diagonal/>
    </border>
    <border>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double">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style="double">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38" fillId="11" borderId="0" applyNumberFormat="0" applyBorder="0" applyAlignment="0" applyProtection="0">
      <alignment vertical="center"/>
    </xf>
    <xf numFmtId="0" fontId="39" fillId="12" borderId="9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13" borderId="0" applyNumberFormat="0" applyBorder="0" applyAlignment="0" applyProtection="0">
      <alignment vertical="center"/>
    </xf>
    <xf numFmtId="0" fontId="40" fillId="14" borderId="0" applyNumberFormat="0" applyBorder="0" applyAlignment="0" applyProtection="0">
      <alignment vertical="center"/>
    </xf>
    <xf numFmtId="43" fontId="0" fillId="0" borderId="0" applyFont="0" applyFill="0" applyBorder="0" applyAlignment="0" applyProtection="0">
      <alignment vertical="center"/>
    </xf>
    <xf numFmtId="0" fontId="6" fillId="0" borderId="1" applyNumberFormat="0" applyFill="0" applyBorder="0" applyAlignment="0" applyProtection="0">
      <alignment vertical="center"/>
    </xf>
    <xf numFmtId="0" fontId="41" fillId="15"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6" borderId="100" applyNumberFormat="0" applyFont="0" applyAlignment="0" applyProtection="0">
      <alignment vertical="center"/>
    </xf>
    <xf numFmtId="0" fontId="41" fillId="17"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01" applyNumberFormat="0" applyFill="0" applyAlignment="0" applyProtection="0">
      <alignment vertical="center"/>
    </xf>
    <xf numFmtId="0" fontId="50" fillId="0" borderId="101" applyNumberFormat="0" applyFill="0" applyAlignment="0" applyProtection="0">
      <alignment vertical="center"/>
    </xf>
    <xf numFmtId="0" fontId="41" fillId="18" borderId="0" applyNumberFormat="0" applyBorder="0" applyAlignment="0" applyProtection="0">
      <alignment vertical="center"/>
    </xf>
    <xf numFmtId="0" fontId="45" fillId="0" borderId="102" applyNumberFormat="0" applyFill="0" applyAlignment="0" applyProtection="0">
      <alignment vertical="center"/>
    </xf>
    <xf numFmtId="0" fontId="41" fillId="19" borderId="0" applyNumberFormat="0" applyBorder="0" applyAlignment="0" applyProtection="0">
      <alignment vertical="center"/>
    </xf>
    <xf numFmtId="0" fontId="51" fillId="20" borderId="103" applyNumberFormat="0" applyAlignment="0" applyProtection="0">
      <alignment vertical="center"/>
    </xf>
    <xf numFmtId="0" fontId="52" fillId="20" borderId="99" applyNumberFormat="0" applyAlignment="0" applyProtection="0">
      <alignment vertical="center"/>
    </xf>
    <xf numFmtId="0" fontId="53" fillId="21" borderId="104" applyNumberFormat="0" applyAlignment="0" applyProtection="0">
      <alignment vertical="center"/>
    </xf>
    <xf numFmtId="0" fontId="38" fillId="22" borderId="0" applyNumberFormat="0" applyBorder="0" applyAlignment="0" applyProtection="0">
      <alignment vertical="center"/>
    </xf>
    <xf numFmtId="0" fontId="41" fillId="23" borderId="0" applyNumberFormat="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24" borderId="0" applyNumberFormat="0" applyBorder="0" applyAlignment="0" applyProtection="0">
      <alignment vertical="center"/>
    </xf>
    <xf numFmtId="0" fontId="57" fillId="25" borderId="0" applyNumberFormat="0" applyBorder="0" applyAlignment="0" applyProtection="0">
      <alignment vertical="center"/>
    </xf>
    <xf numFmtId="0" fontId="38" fillId="26" borderId="0" applyNumberFormat="0" applyBorder="0" applyAlignment="0" applyProtection="0">
      <alignment vertical="center"/>
    </xf>
    <xf numFmtId="0" fontId="41" fillId="27" borderId="0" applyNumberFormat="0" applyBorder="0" applyAlignment="0" applyProtection="0">
      <alignment vertical="center"/>
    </xf>
    <xf numFmtId="0" fontId="38" fillId="28" borderId="0" applyNumberFormat="0" applyBorder="0" applyAlignment="0" applyProtection="0">
      <alignment vertical="center"/>
    </xf>
    <xf numFmtId="0" fontId="38" fillId="9" borderId="0" applyNumberFormat="0" applyBorder="0" applyAlignment="0" applyProtection="0">
      <alignment vertical="center"/>
    </xf>
    <xf numFmtId="0" fontId="5" fillId="0" borderId="0"/>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41" fillId="35" borderId="0" applyNumberFormat="0" applyBorder="0" applyAlignment="0" applyProtection="0">
      <alignment vertical="center"/>
    </xf>
    <xf numFmtId="0" fontId="5" fillId="0" borderId="0"/>
    <xf numFmtId="0" fontId="38" fillId="36"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38" fillId="3" borderId="0" applyNumberFormat="0" applyBorder="0" applyAlignment="0" applyProtection="0">
      <alignment vertical="center"/>
    </xf>
    <xf numFmtId="0" fontId="41" fillId="39" borderId="0" applyNumberFormat="0" applyBorder="0" applyAlignment="0" applyProtection="0">
      <alignment vertical="center"/>
    </xf>
    <xf numFmtId="0" fontId="0" fillId="0" borderId="0">
      <alignment vertical="center"/>
    </xf>
    <xf numFmtId="0" fontId="58" fillId="0" borderId="0"/>
    <xf numFmtId="0" fontId="0" fillId="0" borderId="0">
      <alignment vertical="center"/>
    </xf>
    <xf numFmtId="0" fontId="59" fillId="0" borderId="0"/>
    <xf numFmtId="0" fontId="5" fillId="0" borderId="0"/>
    <xf numFmtId="176" fontId="5" fillId="0" borderId="0" applyFont="0" applyFill="0" applyBorder="0" applyAlignment="0" applyProtection="0"/>
    <xf numFmtId="1" fontId="60" fillId="0" borderId="1" applyBorder="0"/>
    <xf numFmtId="43" fontId="61" fillId="0" borderId="0" applyFont="0" applyFill="0" applyBorder="0" applyAlignment="0" applyProtection="0">
      <alignment vertical="center"/>
    </xf>
    <xf numFmtId="0" fontId="58" fillId="0" borderId="0"/>
  </cellStyleXfs>
  <cellXfs count="582">
    <xf numFmtId="0" fontId="0" fillId="0" borderId="0" xfId="0">
      <alignment vertical="center"/>
    </xf>
    <xf numFmtId="0" fontId="0" fillId="0" borderId="0" xfId="53" applyFill="1">
      <alignment vertical="center"/>
    </xf>
    <xf numFmtId="0" fontId="0" fillId="0" borderId="0" xfId="53">
      <alignment vertical="center"/>
    </xf>
    <xf numFmtId="0" fontId="1" fillId="0" borderId="0" xfId="61" applyNumberFormat="1" applyFont="1" applyFill="1" applyBorder="1" applyAlignment="1" applyProtection="1">
      <alignment horizontal="left" vertical="center" wrapText="1"/>
      <protection locked="0"/>
    </xf>
    <xf numFmtId="0" fontId="2" fillId="0" borderId="0" xfId="61" applyNumberFormat="1" applyFont="1" applyFill="1" applyBorder="1" applyAlignment="1" applyProtection="1">
      <alignment horizontal="left" vertical="center" wrapText="1"/>
      <protection locked="0"/>
    </xf>
    <xf numFmtId="0" fontId="3" fillId="2" borderId="0" xfId="61" applyNumberFormat="1" applyFont="1" applyFill="1" applyBorder="1" applyAlignment="1" applyProtection="1">
      <alignment horizontal="center" vertical="center" wrapText="1"/>
      <protection locked="0"/>
    </xf>
    <xf numFmtId="0" fontId="2" fillId="0" borderId="0" xfId="61" applyNumberFormat="1" applyFont="1" applyFill="1" applyBorder="1" applyAlignment="1" applyProtection="1">
      <alignment horizontal="center" vertical="center" wrapText="1"/>
      <protection locked="0"/>
    </xf>
    <xf numFmtId="0" fontId="4" fillId="0" borderId="1" xfId="61" applyNumberFormat="1" applyFont="1" applyFill="1" applyBorder="1" applyAlignment="1" applyProtection="1">
      <alignment horizontal="center" vertical="center" wrapText="1"/>
      <protection locked="0"/>
    </xf>
    <xf numFmtId="0" fontId="4" fillId="3" borderId="2" xfId="61" applyNumberFormat="1" applyFont="1" applyFill="1" applyBorder="1" applyAlignment="1" applyProtection="1">
      <alignment horizontal="center" vertical="center" wrapText="1"/>
      <protection locked="0"/>
    </xf>
    <xf numFmtId="0" fontId="5" fillId="3" borderId="3" xfId="61" applyNumberFormat="1" applyFont="1" applyFill="1" applyBorder="1" applyAlignment="1" applyProtection="1">
      <alignment horizontal="center" vertical="center" wrapText="1"/>
      <protection locked="0"/>
    </xf>
    <xf numFmtId="0" fontId="5" fillId="0" borderId="1" xfId="61" applyNumberFormat="1" applyFont="1" applyFill="1" applyBorder="1" applyAlignment="1" applyProtection="1">
      <alignment horizontal="center" vertical="center" wrapText="1"/>
      <protection locked="0"/>
    </xf>
    <xf numFmtId="0" fontId="5" fillId="3" borderId="2" xfId="61" applyNumberFormat="1" applyFont="1" applyFill="1" applyBorder="1" applyAlignment="1" applyProtection="1">
      <alignment horizontal="center" vertical="center" wrapText="1"/>
      <protection locked="0"/>
    </xf>
    <xf numFmtId="0" fontId="4" fillId="3" borderId="1" xfId="61" applyNumberFormat="1" applyFont="1" applyFill="1" applyBorder="1" applyAlignment="1" applyProtection="1">
      <alignment horizontal="center" vertical="center" wrapText="1"/>
      <protection locked="0"/>
    </xf>
    <xf numFmtId="0" fontId="5" fillId="3" borderId="1" xfId="61" applyNumberFormat="1" applyFont="1" applyFill="1" applyBorder="1" applyAlignment="1" applyProtection="1">
      <alignment horizontal="center" vertical="center" wrapText="1"/>
      <protection locked="0"/>
    </xf>
    <xf numFmtId="0" fontId="6" fillId="3" borderId="1" xfId="61" applyNumberFormat="1" applyFont="1" applyFill="1" applyBorder="1" applyAlignment="1" applyProtection="1">
      <alignment horizontal="center" vertical="center" wrapText="1"/>
      <protection locked="0"/>
    </xf>
    <xf numFmtId="0" fontId="7" fillId="0" borderId="4" xfId="61" applyFont="1" applyFill="1" applyBorder="1" applyAlignment="1" applyProtection="1">
      <alignment horizontal="left" vertical="center"/>
      <protection locked="0"/>
    </xf>
    <xf numFmtId="0" fontId="8" fillId="0" borderId="5" xfId="61" applyFont="1" applyFill="1" applyBorder="1" applyAlignment="1" applyProtection="1">
      <alignment horizontal="left" vertical="center"/>
      <protection locked="0"/>
    </xf>
    <xf numFmtId="0" fontId="7" fillId="0" borderId="5" xfId="61" applyFont="1" applyFill="1" applyBorder="1" applyAlignment="1" applyProtection="1">
      <alignment horizontal="left" vertical="center"/>
      <protection locked="0"/>
    </xf>
    <xf numFmtId="0" fontId="7" fillId="0" borderId="6" xfId="61" applyFont="1" applyFill="1" applyBorder="1" applyAlignment="1" applyProtection="1">
      <alignment horizontal="left" vertical="center"/>
      <protection locked="0"/>
    </xf>
    <xf numFmtId="0" fontId="7" fillId="0" borderId="1" xfId="61" applyFont="1" applyFill="1" applyBorder="1" applyAlignment="1" applyProtection="1">
      <alignment horizontal="left" vertical="center"/>
      <protection locked="0"/>
    </xf>
    <xf numFmtId="0" fontId="7" fillId="0" borderId="6" xfId="61" applyFont="1" applyFill="1" applyBorder="1" applyAlignment="1" applyProtection="1">
      <alignment horizontal="left" vertical="center" wrapText="1"/>
      <protection locked="0"/>
    </xf>
    <xf numFmtId="0" fontId="8" fillId="0" borderId="1" xfId="61" applyFont="1" applyFill="1" applyBorder="1" applyAlignment="1" applyProtection="1">
      <alignment horizontal="left" vertical="center" wrapText="1"/>
      <protection locked="0"/>
    </xf>
    <xf numFmtId="0" fontId="7" fillId="0" borderId="1" xfId="61" applyFont="1" applyFill="1" applyBorder="1" applyAlignment="1" applyProtection="1">
      <alignment horizontal="left" vertical="center" wrapText="1"/>
      <protection locked="0"/>
    </xf>
    <xf numFmtId="0" fontId="7" fillId="0" borderId="6" xfId="61" applyFont="1" applyFill="1" applyBorder="1" applyAlignment="1" applyProtection="1">
      <alignment horizontal="left" vertical="top" wrapText="1"/>
      <protection locked="0"/>
    </xf>
    <xf numFmtId="0" fontId="7" fillId="0" borderId="1" xfId="61" applyFont="1" applyFill="1" applyBorder="1" applyAlignment="1" applyProtection="1">
      <alignment horizontal="left" vertical="top" wrapText="1"/>
      <protection locked="0"/>
    </xf>
    <xf numFmtId="0" fontId="3" fillId="0" borderId="7" xfId="9" applyNumberFormat="1" applyFont="1" applyFill="1" applyBorder="1" applyAlignment="1" applyProtection="1">
      <alignment horizontal="center" vertical="center" wrapText="1"/>
      <protection locked="0"/>
    </xf>
    <xf numFmtId="0" fontId="3" fillId="0" borderId="2" xfId="61" applyNumberFormat="1" applyFont="1" applyFill="1" applyBorder="1" applyAlignment="1" applyProtection="1">
      <alignment horizontal="center" vertical="center" wrapText="1"/>
      <protection locked="0"/>
    </xf>
    <xf numFmtId="0" fontId="3" fillId="0" borderId="3" xfId="61" applyNumberFormat="1" applyFont="1" applyFill="1" applyBorder="1" applyAlignment="1" applyProtection="1">
      <alignment horizontal="center" vertical="center" wrapText="1"/>
      <protection locked="0"/>
    </xf>
    <xf numFmtId="0" fontId="3" fillId="0" borderId="8" xfId="9" applyNumberFormat="1" applyFont="1" applyFill="1" applyBorder="1" applyAlignment="1" applyProtection="1">
      <alignment horizontal="center" vertical="center" wrapText="1"/>
      <protection locked="0"/>
    </xf>
    <xf numFmtId="0" fontId="9" fillId="0" borderId="9" xfId="61" applyFont="1" applyFill="1" applyBorder="1" applyAlignment="1" applyProtection="1">
      <alignment horizontal="center" vertical="center" wrapText="1"/>
      <protection locked="0"/>
    </xf>
    <xf numFmtId="0" fontId="0" fillId="0" borderId="1" xfId="53" applyBorder="1" applyAlignment="1">
      <alignment horizontal="center" vertical="center"/>
    </xf>
    <xf numFmtId="0" fontId="0" fillId="0" borderId="5" xfId="53" applyFill="1" applyBorder="1">
      <alignment vertical="center"/>
    </xf>
    <xf numFmtId="0" fontId="0" fillId="0" borderId="1" xfId="53" applyFill="1" applyBorder="1">
      <alignment vertical="center"/>
    </xf>
    <xf numFmtId="0" fontId="0" fillId="0" borderId="1" xfId="53" applyBorder="1">
      <alignment vertical="center"/>
    </xf>
    <xf numFmtId="0" fontId="5" fillId="3" borderId="10" xfId="61" applyNumberFormat="1" applyFont="1" applyFill="1" applyBorder="1" applyAlignment="1" applyProtection="1">
      <alignment horizontal="center" vertical="center" wrapText="1"/>
      <protection locked="0"/>
    </xf>
    <xf numFmtId="0" fontId="7" fillId="0" borderId="5" xfId="61" applyFont="1" applyFill="1" applyBorder="1" applyAlignment="1" applyProtection="1">
      <alignment horizontal="center" vertical="center"/>
      <protection locked="0"/>
    </xf>
    <xf numFmtId="0" fontId="7" fillId="0" borderId="5" xfId="61" applyFont="1" applyFill="1" applyBorder="1" applyAlignment="1" applyProtection="1">
      <alignment horizontal="center" vertical="center" wrapText="1"/>
      <protection locked="0"/>
    </xf>
    <xf numFmtId="0" fontId="8" fillId="0" borderId="5" xfId="61" applyFont="1" applyFill="1" applyBorder="1" applyAlignment="1" applyProtection="1">
      <alignment horizontal="left" vertical="center" wrapText="1"/>
      <protection locked="0"/>
    </xf>
    <xf numFmtId="0" fontId="10" fillId="0" borderId="5" xfId="61" applyNumberFormat="1" applyFont="1" applyFill="1" applyBorder="1" applyAlignment="1" applyProtection="1">
      <alignment horizontal="center" vertical="center" wrapText="1"/>
      <protection locked="0"/>
    </xf>
    <xf numFmtId="0" fontId="7" fillId="0" borderId="1" xfId="61" applyFont="1" applyFill="1" applyBorder="1" applyAlignment="1" applyProtection="1">
      <alignment horizontal="center" vertical="center"/>
      <protection locked="0"/>
    </xf>
    <xf numFmtId="0" fontId="10" fillId="0" borderId="1" xfId="61" applyNumberFormat="1" applyFont="1" applyFill="1" applyBorder="1" applyAlignment="1" applyProtection="1">
      <alignment horizontal="center" vertical="center" wrapText="1"/>
      <protection locked="0"/>
    </xf>
    <xf numFmtId="0" fontId="8" fillId="0" borderId="1" xfId="61" applyFont="1" applyFill="1" applyBorder="1" applyAlignment="1" applyProtection="1">
      <alignment horizontal="center" vertical="center" wrapText="1"/>
      <protection locked="0"/>
    </xf>
    <xf numFmtId="0" fontId="7" fillId="0" borderId="1" xfId="61" applyFont="1" applyFill="1" applyBorder="1" applyAlignment="1" applyProtection="1">
      <alignment horizontal="center" vertical="center" wrapText="1"/>
      <protection locked="0"/>
    </xf>
    <xf numFmtId="0" fontId="7" fillId="0" borderId="1" xfId="61" applyFont="1" applyFill="1" applyBorder="1" applyAlignment="1" applyProtection="1">
      <alignment horizontal="center" vertical="top" wrapText="1"/>
      <protection locked="0"/>
    </xf>
    <xf numFmtId="0" fontId="3" fillId="0" borderId="10" xfId="61" applyNumberFormat="1" applyFont="1" applyFill="1" applyBorder="1" applyAlignment="1" applyProtection="1">
      <alignment horizontal="center" vertical="center" wrapText="1"/>
      <protection locked="0"/>
    </xf>
    <xf numFmtId="49" fontId="3" fillId="0" borderId="11" xfId="61" applyNumberFormat="1" applyFont="1" applyFill="1" applyBorder="1" applyAlignment="1" applyProtection="1">
      <alignment horizontal="center" vertical="center" wrapText="1"/>
      <protection locked="0"/>
    </xf>
    <xf numFmtId="0" fontId="3" fillId="0" borderId="11" xfId="61" applyNumberFormat="1" applyFont="1" applyFill="1" applyBorder="1" applyAlignment="1" applyProtection="1">
      <alignment horizontal="center" vertical="center" wrapText="1"/>
      <protection locked="0"/>
    </xf>
    <xf numFmtId="0" fontId="9" fillId="0" borderId="9" xfId="9" applyNumberFormat="1" applyFont="1" applyFill="1" applyBorder="1" applyAlignment="1" applyProtection="1">
      <alignment horizontal="center" vertical="center" wrapText="1"/>
      <protection locked="0"/>
    </xf>
    <xf numFmtId="49" fontId="3" fillId="0" borderId="12" xfId="61" applyNumberFormat="1" applyFont="1" applyFill="1" applyBorder="1" applyAlignment="1" applyProtection="1">
      <alignment horizontal="center" vertical="center" wrapText="1"/>
      <protection locked="0"/>
    </xf>
    <xf numFmtId="0" fontId="2" fillId="0" borderId="12" xfId="61" applyNumberFormat="1" applyFont="1" applyFill="1" applyBorder="1" applyAlignment="1" applyProtection="1">
      <alignment horizontal="center" vertical="center" wrapText="1"/>
      <protection locked="0"/>
    </xf>
    <xf numFmtId="0" fontId="3" fillId="0" borderId="12" xfId="61" applyNumberFormat="1" applyFont="1" applyFill="1" applyBorder="1" applyAlignment="1" applyProtection="1">
      <alignment horizontal="center" vertical="center" wrapText="1"/>
      <protection locked="0"/>
    </xf>
    <xf numFmtId="0" fontId="3" fillId="0" borderId="13" xfId="61" applyNumberFormat="1" applyFont="1" applyFill="1" applyBorder="1" applyAlignment="1" applyProtection="1">
      <alignment horizontal="center" vertical="center" wrapText="1"/>
      <protection locked="0"/>
    </xf>
    <xf numFmtId="0" fontId="11" fillId="0" borderId="5" xfId="53" applyFont="1" applyFill="1" applyBorder="1" applyAlignment="1">
      <alignment vertical="center" wrapText="1"/>
    </xf>
    <xf numFmtId="0" fontId="12" fillId="0" borderId="1" xfId="53" applyFont="1" applyFill="1" applyBorder="1" applyAlignment="1">
      <alignment vertical="center" wrapText="1"/>
    </xf>
    <xf numFmtId="0" fontId="13" fillId="0" borderId="1" xfId="53" applyFont="1" applyFill="1" applyBorder="1" applyAlignment="1">
      <alignment vertical="center" wrapText="1"/>
    </xf>
    <xf numFmtId="49" fontId="3" fillId="0" borderId="14" xfId="9" applyNumberFormat="1" applyFont="1" applyFill="1" applyBorder="1" applyAlignment="1" applyProtection="1">
      <alignment horizontal="center" vertical="center" wrapText="1"/>
      <protection locked="0"/>
    </xf>
    <xf numFmtId="49" fontId="3" fillId="0" borderId="13" xfId="61" applyNumberFormat="1" applyFont="1" applyFill="1" applyBorder="1" applyAlignment="1" applyProtection="1">
      <alignment horizontal="center" vertical="center" wrapText="1"/>
      <protection locked="0"/>
    </xf>
    <xf numFmtId="0" fontId="2" fillId="0" borderId="13" xfId="61" applyNumberFormat="1" applyFont="1" applyFill="1" applyBorder="1" applyAlignment="1" applyProtection="1">
      <alignment horizontal="center" vertical="center" wrapText="1"/>
      <protection locked="0"/>
    </xf>
    <xf numFmtId="49" fontId="2" fillId="0" borderId="13" xfId="61" applyNumberFormat="1" applyFont="1" applyFill="1" applyBorder="1" applyAlignment="1" applyProtection="1">
      <alignment horizontal="center" vertical="center" wrapText="1"/>
      <protection locked="0"/>
    </xf>
    <xf numFmtId="49" fontId="2" fillId="0" borderId="15" xfId="9" applyNumberFormat="1" applyFont="1" applyFill="1" applyBorder="1" applyAlignment="1" applyProtection="1">
      <alignment horizontal="center" vertical="center" wrapText="1"/>
      <protection locked="0"/>
    </xf>
    <xf numFmtId="0" fontId="0" fillId="0" borderId="1" xfId="53" applyFont="1" applyFill="1" applyBorder="1">
      <alignment vertical="center"/>
    </xf>
    <xf numFmtId="0" fontId="0" fillId="0" borderId="1" xfId="53" applyFont="1" applyBorder="1">
      <alignment vertical="center"/>
    </xf>
    <xf numFmtId="0" fontId="14" fillId="0" borderId="1" xfId="61" applyNumberFormat="1" applyFont="1" applyFill="1" applyBorder="1" applyAlignment="1" applyProtection="1">
      <alignment horizontal="center" vertical="center" wrapText="1"/>
      <protection locked="0"/>
    </xf>
    <xf numFmtId="49" fontId="3" fillId="0" borderId="11" xfId="9" applyNumberFormat="1" applyFont="1" applyFill="1" applyBorder="1" applyAlignment="1" applyProtection="1">
      <alignment horizontal="center" vertical="center" wrapText="1"/>
      <protection locked="0"/>
    </xf>
    <xf numFmtId="177" fontId="3" fillId="0" borderId="11" xfId="61" applyNumberFormat="1" applyFont="1" applyFill="1" applyBorder="1" applyAlignment="1" applyProtection="1">
      <alignment horizontal="center" vertical="center" wrapText="1"/>
      <protection locked="0"/>
    </xf>
    <xf numFmtId="178" fontId="11" fillId="0" borderId="11" xfId="56" applyNumberFormat="1" applyFont="1" applyFill="1" applyBorder="1" applyAlignment="1">
      <alignment horizontal="center" vertical="center" wrapText="1"/>
    </xf>
    <xf numFmtId="180" fontId="11" fillId="0" borderId="16" xfId="56" applyNumberFormat="1" applyFont="1" applyFill="1" applyBorder="1" applyAlignment="1">
      <alignment horizontal="center" vertical="center" wrapText="1"/>
    </xf>
    <xf numFmtId="180" fontId="11" fillId="0" borderId="17" xfId="56" applyNumberFormat="1" applyFont="1" applyFill="1" applyBorder="1" applyAlignment="1">
      <alignment horizontal="center" vertical="center" wrapText="1"/>
    </xf>
    <xf numFmtId="49" fontId="3" fillId="0" borderId="12" xfId="9" applyNumberFormat="1" applyFont="1" applyFill="1" applyBorder="1" applyAlignment="1" applyProtection="1">
      <alignment horizontal="center" vertical="center" wrapText="1"/>
      <protection locked="0"/>
    </xf>
    <xf numFmtId="177" fontId="3" fillId="0" borderId="12" xfId="61" applyNumberFormat="1" applyFont="1" applyFill="1" applyBorder="1" applyAlignment="1" applyProtection="1">
      <alignment horizontal="center" vertical="center" wrapText="1"/>
      <protection locked="0"/>
    </xf>
    <xf numFmtId="178" fontId="11" fillId="0" borderId="12" xfId="56" applyNumberFormat="1" applyFont="1" applyFill="1" applyBorder="1" applyAlignment="1">
      <alignment horizontal="center" vertical="center" wrapText="1"/>
    </xf>
    <xf numFmtId="180" fontId="11" fillId="0" borderId="9" xfId="56" applyNumberFormat="1" applyFont="1" applyFill="1" applyBorder="1" applyAlignment="1">
      <alignment horizontal="center" vertical="center" wrapText="1"/>
    </xf>
    <xf numFmtId="0" fontId="0" fillId="0" borderId="5" xfId="53" applyBorder="1">
      <alignment vertical="center"/>
    </xf>
    <xf numFmtId="177" fontId="2" fillId="0" borderId="0" xfId="61" applyNumberFormat="1" applyFont="1" applyFill="1" applyBorder="1" applyAlignment="1" applyProtection="1">
      <alignment horizontal="left" vertical="center" wrapText="1"/>
      <protection locked="0"/>
    </xf>
    <xf numFmtId="177" fontId="2" fillId="0" borderId="0" xfId="61" applyNumberFormat="1" applyFont="1" applyFill="1" applyBorder="1" applyAlignment="1" applyProtection="1">
      <alignment horizontal="center" vertical="center" wrapText="1"/>
      <protection locked="0"/>
    </xf>
    <xf numFmtId="177" fontId="10" fillId="0" borderId="5" xfId="61" applyNumberFormat="1" applyFont="1" applyFill="1" applyBorder="1" applyAlignment="1" applyProtection="1">
      <alignment horizontal="center" vertical="center" wrapText="1"/>
      <protection locked="0"/>
    </xf>
    <xf numFmtId="177" fontId="10" fillId="0" borderId="1" xfId="61" applyNumberFormat="1" applyFont="1" applyFill="1" applyBorder="1" applyAlignment="1" applyProtection="1">
      <alignment horizontal="center" vertical="center" wrapText="1"/>
      <protection locked="0"/>
    </xf>
    <xf numFmtId="180" fontId="11" fillId="0" borderId="14" xfId="56" applyNumberFormat="1" applyFont="1" applyFill="1" applyBorder="1" applyAlignment="1">
      <alignment horizontal="center" vertical="center" wrapText="1"/>
    </xf>
    <xf numFmtId="177" fontId="11" fillId="0" borderId="11" xfId="56" applyNumberFormat="1" applyFont="1" applyFill="1" applyBorder="1" applyAlignment="1">
      <alignment horizontal="center" vertical="center" wrapText="1"/>
    </xf>
    <xf numFmtId="10" fontId="11" fillId="0" borderId="11" xfId="56" applyNumberFormat="1" applyFont="1" applyFill="1" applyBorder="1" applyAlignment="1">
      <alignment horizontal="center" vertical="center" wrapText="1"/>
    </xf>
    <xf numFmtId="180" fontId="11" fillId="0" borderId="11" xfId="56" applyNumberFormat="1" applyFont="1" applyFill="1" applyBorder="1" applyAlignment="1">
      <alignment horizontal="center" vertical="center" wrapText="1"/>
    </xf>
    <xf numFmtId="177" fontId="11" fillId="0" borderId="12" xfId="56" applyNumberFormat="1" applyFont="1" applyFill="1" applyBorder="1" applyAlignment="1">
      <alignment horizontal="center" vertical="center" wrapText="1"/>
    </xf>
    <xf numFmtId="10" fontId="11" fillId="0" borderId="12" xfId="56" applyNumberFormat="1" applyFont="1" applyFill="1" applyBorder="1" applyAlignment="1">
      <alignment horizontal="center" vertical="center" wrapText="1"/>
    </xf>
    <xf numFmtId="180" fontId="11" fillId="0" borderId="12" xfId="56" applyNumberFormat="1" applyFont="1" applyFill="1" applyBorder="1" applyAlignment="1">
      <alignment horizontal="center" vertical="center" wrapText="1"/>
    </xf>
    <xf numFmtId="0" fontId="3" fillId="0" borderId="1" xfId="61" applyFont="1" applyFill="1" applyBorder="1" applyAlignment="1" applyProtection="1">
      <alignment horizontal="center" vertical="center"/>
      <protection locked="0"/>
    </xf>
    <xf numFmtId="0" fontId="3" fillId="0" borderId="11" xfId="61" applyFont="1" applyFill="1" applyBorder="1" applyAlignment="1" applyProtection="1">
      <alignment horizontal="center" vertical="center" wrapText="1"/>
      <protection locked="0"/>
    </xf>
    <xf numFmtId="0" fontId="2" fillId="0" borderId="12" xfId="61" applyFont="1" applyFill="1" applyBorder="1" applyAlignment="1" applyProtection="1">
      <alignment horizontal="center" vertical="center" wrapText="1"/>
      <protection locked="0"/>
    </xf>
    <xf numFmtId="0" fontId="3" fillId="0" borderId="5" xfId="61" applyNumberFormat="1" applyFont="1" applyFill="1" applyBorder="1" applyAlignment="1" applyProtection="1">
      <alignment horizontal="center" vertical="center" wrapText="1"/>
      <protection locked="0"/>
    </xf>
    <xf numFmtId="0" fontId="4" fillId="0" borderId="5" xfId="53" applyFont="1" applyFill="1" applyBorder="1" applyAlignment="1">
      <alignment horizontal="center" vertical="center" wrapText="1"/>
    </xf>
    <xf numFmtId="0" fontId="4" fillId="0" borderId="18" xfId="53" applyFont="1" applyFill="1" applyBorder="1" applyAlignment="1">
      <alignment horizontal="center" vertical="center" wrapText="1"/>
    </xf>
    <xf numFmtId="0" fontId="3" fillId="0" borderId="1" xfId="61" applyNumberFormat="1" applyFont="1" applyFill="1" applyBorder="1" applyAlignment="1" applyProtection="1">
      <alignment horizontal="center" vertical="center" wrapText="1"/>
      <protection locked="0"/>
    </xf>
    <xf numFmtId="0" fontId="4" fillId="0" borderId="1" xfId="53" applyFont="1" applyFill="1" applyBorder="1" applyAlignment="1">
      <alignment horizontal="center" vertical="center" wrapText="1"/>
    </xf>
    <xf numFmtId="0" fontId="4" fillId="0" borderId="19" xfId="53" applyFont="1" applyFill="1" applyBorder="1" applyAlignment="1">
      <alignment horizontal="center" vertical="center" wrapText="1"/>
    </xf>
    <xf numFmtId="0" fontId="3" fillId="4" borderId="11" xfId="61" applyNumberFormat="1" applyFont="1" applyFill="1" applyBorder="1" applyAlignment="1" applyProtection="1">
      <alignment horizontal="center" vertical="center" wrapText="1"/>
      <protection locked="0"/>
    </xf>
    <xf numFmtId="0" fontId="3" fillId="4" borderId="20" xfId="61" applyNumberFormat="1" applyFont="1" applyFill="1" applyBorder="1" applyAlignment="1" applyProtection="1">
      <alignment horizontal="center" vertical="center" wrapText="1"/>
      <protection locked="0"/>
    </xf>
    <xf numFmtId="0" fontId="3" fillId="4" borderId="13" xfId="61" applyNumberFormat="1" applyFont="1" applyFill="1" applyBorder="1" applyAlignment="1" applyProtection="1">
      <alignment horizontal="center" vertical="center" wrapText="1"/>
      <protection locked="0"/>
    </xf>
    <xf numFmtId="0" fontId="3" fillId="4" borderId="21" xfId="61" applyNumberFormat="1" applyFont="1" applyFill="1" applyBorder="1" applyAlignment="1" applyProtection="1">
      <alignment horizontal="center" vertical="center" wrapText="1"/>
      <protection locked="0"/>
    </xf>
    <xf numFmtId="0" fontId="3" fillId="0" borderId="22" xfId="61" applyNumberFormat="1" applyFont="1" applyFill="1" applyBorder="1" applyAlignment="1" applyProtection="1">
      <alignment horizontal="center" vertical="center" wrapText="1"/>
      <protection locked="0"/>
    </xf>
    <xf numFmtId="0" fontId="3" fillId="4" borderId="22" xfId="61" applyNumberFormat="1" applyFont="1" applyFill="1" applyBorder="1" applyAlignment="1" applyProtection="1">
      <alignment horizontal="center" vertical="center" wrapText="1"/>
      <protection locked="0"/>
    </xf>
    <xf numFmtId="0" fontId="3" fillId="4" borderId="23" xfId="61" applyNumberFormat="1" applyFont="1" applyFill="1" applyBorder="1" applyAlignment="1" applyProtection="1">
      <alignment horizontal="center" vertical="center" wrapText="1"/>
      <protection locked="0"/>
    </xf>
    <xf numFmtId="0" fontId="3" fillId="0" borderId="11" xfId="9" applyFont="1" applyFill="1" applyBorder="1" applyAlignment="1" applyProtection="1">
      <alignment horizontal="center" vertical="center" wrapText="1" shrinkToFit="1"/>
      <protection locked="0"/>
    </xf>
    <xf numFmtId="0" fontId="3" fillId="0" borderId="20" xfId="61" applyNumberFormat="1" applyFont="1" applyFill="1" applyBorder="1" applyAlignment="1" applyProtection="1">
      <alignment horizontal="center" vertical="center" wrapText="1"/>
      <protection locked="0"/>
    </xf>
    <xf numFmtId="0" fontId="2" fillId="0" borderId="12" xfId="9" applyFont="1" applyFill="1" applyBorder="1" applyAlignment="1" applyProtection="1">
      <alignment horizontal="center" vertical="center" wrapText="1" shrinkToFit="1"/>
      <protection locked="0"/>
    </xf>
    <xf numFmtId="0" fontId="3" fillId="0" borderId="24" xfId="61" applyNumberFormat="1" applyFont="1" applyFill="1" applyBorder="1" applyAlignment="1" applyProtection="1">
      <alignment horizontal="center" vertical="center" wrapText="1"/>
      <protection locked="0"/>
    </xf>
    <xf numFmtId="0" fontId="0" fillId="0" borderId="18" xfId="53" applyBorder="1">
      <alignment vertical="center"/>
    </xf>
    <xf numFmtId="0" fontId="0" fillId="0" borderId="19" xfId="53" applyBorder="1">
      <alignment vertical="center"/>
    </xf>
    <xf numFmtId="0" fontId="0" fillId="0" borderId="0" xfId="53" applyFont="1">
      <alignment vertical="center"/>
    </xf>
    <xf numFmtId="0" fontId="0" fillId="0" borderId="9" xfId="53" applyBorder="1">
      <alignment vertical="center"/>
    </xf>
    <xf numFmtId="0" fontId="0" fillId="0" borderId="25" xfId="53" applyFill="1" applyBorder="1" applyAlignment="1">
      <alignment vertical="center"/>
    </xf>
    <xf numFmtId="0" fontId="0" fillId="0" borderId="26" xfId="53" applyBorder="1">
      <alignment vertical="center"/>
    </xf>
    <xf numFmtId="0" fontId="3" fillId="0" borderId="27" xfId="9" applyNumberFormat="1" applyFont="1" applyFill="1" applyBorder="1" applyAlignment="1" applyProtection="1">
      <alignment horizontal="center" vertical="center" wrapText="1"/>
      <protection locked="0"/>
    </xf>
    <xf numFmtId="49" fontId="2" fillId="0" borderId="12" xfId="61" applyNumberFormat="1" applyFont="1" applyFill="1" applyBorder="1" applyAlignment="1" applyProtection="1">
      <alignment horizontal="center" vertical="center" wrapText="1"/>
      <protection locked="0"/>
    </xf>
    <xf numFmtId="0" fontId="0" fillId="0" borderId="5" xfId="53" applyFont="1" applyBorder="1">
      <alignment vertical="center"/>
    </xf>
    <xf numFmtId="0" fontId="0" fillId="0" borderId="0" xfId="0" applyAlignment="1">
      <alignment vertical="center" wrapText="1"/>
    </xf>
    <xf numFmtId="0" fontId="0" fillId="0" borderId="0" xfId="0" applyAlignment="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15" fillId="0" borderId="29"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15" fillId="0" borderId="13" xfId="0" applyFont="1" applyBorder="1" applyAlignment="1">
      <alignment horizontal="center" vertical="center"/>
    </xf>
    <xf numFmtId="0" fontId="0" fillId="0" borderId="27" xfId="0" applyBorder="1" applyAlignment="1">
      <alignment horizontal="center" vertical="center"/>
    </xf>
    <xf numFmtId="0" fontId="0" fillId="0" borderId="12" xfId="0" applyBorder="1" applyAlignment="1">
      <alignment horizontal="center" vertical="center"/>
    </xf>
    <xf numFmtId="0" fontId="15" fillId="0" borderId="12" xfId="0" applyFont="1" applyBorder="1" applyAlignment="1">
      <alignment horizontal="center" vertical="center"/>
    </xf>
    <xf numFmtId="0" fontId="0" fillId="0" borderId="30" xfId="0" applyBorder="1" applyAlignment="1">
      <alignment horizontal="center" vertical="center"/>
    </xf>
    <xf numFmtId="0" fontId="16" fillId="0" borderId="30" xfId="0" applyFont="1" applyBorder="1" applyAlignment="1">
      <alignment vertical="center"/>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xf>
    <xf numFmtId="0" fontId="11" fillId="0" borderId="1" xfId="0" applyFont="1" applyBorder="1" applyAlignment="1">
      <alignment vertical="center"/>
    </xf>
    <xf numFmtId="43" fontId="11" fillId="0" borderId="1" xfId="8" applyFont="1" applyBorder="1" applyAlignment="1">
      <alignment vertical="center"/>
    </xf>
    <xf numFmtId="43" fontId="11" fillId="5" borderId="1" xfId="8" applyFont="1" applyFill="1" applyBorder="1" applyAlignment="1">
      <alignment vertical="center"/>
    </xf>
    <xf numFmtId="0" fontId="17" fillId="0" borderId="1" xfId="0" applyFont="1" applyBorder="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lignmen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0" xfId="53" applyFont="1" applyBorder="1" applyAlignment="1">
      <alignment vertical="center"/>
    </xf>
    <xf numFmtId="0" fontId="18" fillId="0" borderId="29" xfId="53" applyFont="1" applyBorder="1" applyAlignment="1">
      <alignment horizontal="center" vertical="center" wrapText="1"/>
    </xf>
    <xf numFmtId="0" fontId="18" fillId="0" borderId="5" xfId="53" applyFont="1" applyBorder="1" applyAlignment="1">
      <alignment horizontal="center" vertical="center"/>
    </xf>
    <xf numFmtId="0" fontId="18" fillId="0" borderId="29" xfId="53" applyFont="1" applyBorder="1" applyAlignment="1">
      <alignment horizontal="center" vertical="center"/>
    </xf>
    <xf numFmtId="0" fontId="18" fillId="0" borderId="35" xfId="53" applyFont="1" applyBorder="1" applyAlignment="1">
      <alignment horizontal="center" vertical="center"/>
    </xf>
    <xf numFmtId="0" fontId="18" fillId="0" borderId="13" xfId="53" applyFont="1" applyBorder="1" applyAlignment="1">
      <alignment horizontal="center" vertical="center"/>
    </xf>
    <xf numFmtId="0" fontId="18" fillId="0" borderId="1" xfId="53" applyFont="1" applyBorder="1" applyAlignment="1">
      <alignment horizontal="center" vertical="center"/>
    </xf>
    <xf numFmtId="0" fontId="18" fillId="0" borderId="22" xfId="53" applyFont="1" applyBorder="1" applyAlignment="1">
      <alignment horizontal="center" vertical="center"/>
    </xf>
    <xf numFmtId="0" fontId="18" fillId="0" borderId="23" xfId="53" applyFont="1" applyBorder="1" applyAlignment="1">
      <alignment horizontal="center" vertical="center"/>
    </xf>
    <xf numFmtId="0" fontId="0" fillId="0" borderId="11" xfId="53" applyBorder="1" applyAlignment="1">
      <alignment horizontal="center" vertical="center"/>
    </xf>
    <xf numFmtId="0" fontId="0" fillId="0" borderId="20" xfId="53" applyBorder="1" applyAlignment="1">
      <alignment horizontal="center" vertical="center"/>
    </xf>
    <xf numFmtId="0" fontId="18" fillId="0" borderId="12" xfId="53" applyFont="1" applyBorder="1" applyAlignment="1">
      <alignment horizontal="center" vertical="center"/>
    </xf>
    <xf numFmtId="0" fontId="0" fillId="0" borderId="9" xfId="53" applyBorder="1" applyAlignment="1">
      <alignment horizontal="center" vertical="center"/>
    </xf>
    <xf numFmtId="0" fontId="0" fillId="0" borderId="12" xfId="53" applyBorder="1" applyAlignment="1">
      <alignment horizontal="center" vertical="center"/>
    </xf>
    <xf numFmtId="0" fontId="0" fillId="0" borderId="24" xfId="53" applyBorder="1" applyAlignment="1">
      <alignment horizontal="center" vertical="center"/>
    </xf>
    <xf numFmtId="0" fontId="11" fillId="0" borderId="30" xfId="0" applyFont="1" applyBorder="1" applyAlignment="1">
      <alignment vertical="center"/>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82" fontId="11" fillId="0" borderId="1" xfId="8" applyNumberFormat="1" applyFont="1" applyBorder="1" applyAlignment="1">
      <alignment vertical="center"/>
    </xf>
    <xf numFmtId="0" fontId="11" fillId="0" borderId="19" xfId="0" applyFont="1" applyBorder="1" applyAlignment="1">
      <alignment vertical="center"/>
    </xf>
    <xf numFmtId="182" fontId="11" fillId="5" borderId="1" xfId="8" applyNumberFormat="1" applyFont="1" applyFill="1" applyBorder="1" applyAlignment="1">
      <alignment vertical="center"/>
    </xf>
    <xf numFmtId="0" fontId="11" fillId="0" borderId="36" xfId="0" applyFont="1" applyBorder="1" applyAlignment="1">
      <alignment horizontal="center"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36" xfId="0" applyFont="1" applyBorder="1" applyAlignment="1">
      <alignment horizontal="left" vertical="center"/>
    </xf>
    <xf numFmtId="0" fontId="11" fillId="0" borderId="26" xfId="0" applyFont="1" applyBorder="1" applyAlignment="1">
      <alignment vertical="center"/>
    </xf>
    <xf numFmtId="0" fontId="11" fillId="0" borderId="0" xfId="53" applyFont="1" applyBorder="1" applyAlignment="1">
      <alignment horizontal="center" vertical="center"/>
    </xf>
    <xf numFmtId="0" fontId="19" fillId="6" borderId="0" xfId="0" applyFont="1" applyFill="1" applyAlignment="1">
      <alignment vertical="center" wrapText="1"/>
    </xf>
    <xf numFmtId="0" fontId="19" fillId="6" borderId="0" xfId="0" applyFont="1" applyFill="1">
      <alignment vertical="center"/>
    </xf>
    <xf numFmtId="0" fontId="19" fillId="0" borderId="0" xfId="0" applyFont="1">
      <alignment vertical="center"/>
    </xf>
    <xf numFmtId="0" fontId="19" fillId="0" borderId="28" xfId="0" applyFont="1" applyBorder="1" applyAlignment="1">
      <alignment horizontal="center" vertical="center"/>
    </xf>
    <xf numFmtId="0" fontId="15" fillId="0" borderId="29" xfId="0" applyFont="1" applyBorder="1" applyAlignment="1">
      <alignment horizontal="center" vertical="center" wrapText="1"/>
    </xf>
    <xf numFmtId="0" fontId="19" fillId="0" borderId="8" xfId="0" applyFont="1" applyBorder="1" applyAlignment="1">
      <alignment horizontal="center" vertical="center"/>
    </xf>
    <xf numFmtId="0" fontId="15" fillId="0" borderId="13" xfId="0" applyFont="1" applyBorder="1" applyAlignment="1">
      <alignment horizontal="center" vertical="center" wrapText="1"/>
    </xf>
    <xf numFmtId="0" fontId="19" fillId="0" borderId="27" xfId="0" applyFont="1" applyBorder="1" applyAlignment="1">
      <alignment horizontal="center" vertical="center"/>
    </xf>
    <xf numFmtId="0" fontId="15" fillId="0" borderId="12" xfId="0" applyFont="1" applyBorder="1" applyAlignment="1">
      <alignment horizontal="center" vertical="center" wrapText="1"/>
    </xf>
    <xf numFmtId="0" fontId="17" fillId="0" borderId="0" xfId="0" applyFont="1" applyAlignment="1">
      <alignment vertical="center"/>
    </xf>
    <xf numFmtId="0" fontId="11" fillId="0" borderId="0" xfId="0" applyFont="1">
      <alignment vertical="center"/>
    </xf>
    <xf numFmtId="0" fontId="11" fillId="3" borderId="0" xfId="0" applyFont="1" applyFill="1">
      <alignment vertical="center"/>
    </xf>
    <xf numFmtId="182" fontId="11" fillId="0" borderId="0" xfId="8" applyNumberFormat="1" applyFo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1" fillId="6" borderId="1" xfId="0" applyFont="1" applyFill="1" applyBorder="1" applyAlignment="1">
      <alignment horizontal="center" vertical="center" wrapText="1" readingOrder="1"/>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readingOrder="1"/>
    </xf>
    <xf numFmtId="0" fontId="21" fillId="3" borderId="7" xfId="0" applyFont="1" applyFill="1" applyBorder="1" applyAlignment="1">
      <alignment vertical="center" wrapText="1" readingOrder="1"/>
    </xf>
    <xf numFmtId="0" fontId="11" fillId="3" borderId="1" xfId="0" applyFont="1" applyFill="1" applyBorder="1">
      <alignment vertical="center"/>
    </xf>
    <xf numFmtId="43" fontId="11" fillId="3" borderId="1" xfId="8" applyFont="1" applyFill="1" applyBorder="1">
      <alignment vertical="center"/>
    </xf>
    <xf numFmtId="0" fontId="21" fillId="3" borderId="37" xfId="0" applyFont="1" applyFill="1" applyBorder="1" applyAlignment="1">
      <alignment horizontal="center" vertical="center" wrapText="1" readingOrder="1"/>
    </xf>
    <xf numFmtId="0" fontId="21" fillId="6" borderId="38" xfId="0" applyFont="1" applyFill="1" applyBorder="1" applyAlignment="1">
      <alignment horizontal="center" vertical="center" wrapText="1" readingOrder="1"/>
    </xf>
    <xf numFmtId="0" fontId="21" fillId="6" borderId="34" xfId="0" applyFont="1" applyFill="1" applyBorder="1" applyAlignment="1">
      <alignment horizontal="center" vertical="center" wrapText="1" readingOrder="1"/>
    </xf>
    <xf numFmtId="0" fontId="21" fillId="6" borderId="36" xfId="0" applyFont="1" applyFill="1" applyBorder="1" applyAlignment="1">
      <alignment horizontal="center" vertical="center" wrapText="1" readingOrder="1"/>
    </xf>
    <xf numFmtId="182" fontId="21" fillId="5" borderId="9" xfId="8" applyNumberFormat="1" applyFont="1" applyFill="1" applyBorder="1" applyAlignment="1">
      <alignment horizontal="center" vertical="center" wrapText="1" readingOrder="1"/>
    </xf>
    <xf numFmtId="0" fontId="21" fillId="6" borderId="0" xfId="0" applyFont="1" applyFill="1" applyBorder="1" applyAlignment="1">
      <alignment vertical="center" wrapText="1" readingOrder="1"/>
    </xf>
    <xf numFmtId="0" fontId="11" fillId="3" borderId="0" xfId="0" applyFont="1" applyFill="1" applyBorder="1" applyAlignment="1">
      <alignment horizontal="center" vertical="center"/>
    </xf>
    <xf numFmtId="0" fontId="0" fillId="0" borderId="0" xfId="53" applyFill="1" applyBorder="1" applyAlignment="1">
      <alignment vertical="center"/>
    </xf>
    <xf numFmtId="43" fontId="19" fillId="0" borderId="0" xfId="0" applyNumberFormat="1" applyFont="1">
      <alignment vertical="center"/>
    </xf>
    <xf numFmtId="43" fontId="19" fillId="0" borderId="0" xfId="8" applyFont="1">
      <alignment vertical="center"/>
    </xf>
    <xf numFmtId="0" fontId="18" fillId="0" borderId="5" xfId="53" applyFont="1" applyFill="1" applyBorder="1" applyAlignment="1">
      <alignment horizontal="center" vertical="center" wrapText="1"/>
    </xf>
    <xf numFmtId="0" fontId="18" fillId="0" borderId="5" xfId="53" applyFont="1" applyFill="1" applyBorder="1" applyAlignment="1">
      <alignment horizontal="center" vertical="center"/>
    </xf>
    <xf numFmtId="0" fontId="18" fillId="0" borderId="18" xfId="53" applyFont="1" applyFill="1" applyBorder="1" applyAlignment="1">
      <alignment horizontal="center" vertical="center"/>
    </xf>
    <xf numFmtId="0" fontId="18" fillId="0" borderId="1" xfId="53" applyFont="1" applyFill="1" applyBorder="1" applyAlignment="1">
      <alignment horizontal="center" vertical="center"/>
    </xf>
    <xf numFmtId="0" fontId="18" fillId="0" borderId="19" xfId="53" applyFont="1" applyFill="1" applyBorder="1" applyAlignment="1">
      <alignment horizontal="center" vertical="center"/>
    </xf>
    <xf numFmtId="0" fontId="0" fillId="0" borderId="1" xfId="53" applyFill="1" applyBorder="1" applyAlignment="1">
      <alignment horizontal="center" vertical="center"/>
    </xf>
    <xf numFmtId="0" fontId="0" fillId="0" borderId="19" xfId="53" applyFill="1" applyBorder="1" applyAlignment="1">
      <alignment horizontal="center" vertical="center"/>
    </xf>
    <xf numFmtId="0" fontId="18" fillId="0" borderId="9" xfId="53" applyFont="1" applyFill="1" applyBorder="1" applyAlignment="1">
      <alignment horizontal="center" vertical="center"/>
    </xf>
    <xf numFmtId="0" fontId="0" fillId="0" borderId="9" xfId="53" applyFill="1" applyBorder="1" applyAlignment="1">
      <alignment horizontal="center" vertical="center"/>
    </xf>
    <xf numFmtId="0" fontId="0" fillId="0" borderId="26" xfId="53" applyFill="1" applyBorder="1" applyAlignment="1">
      <alignment horizontal="center" vertical="center"/>
    </xf>
    <xf numFmtId="0" fontId="21" fillId="6" borderId="18" xfId="0" applyFont="1" applyFill="1" applyBorder="1" applyAlignment="1">
      <alignment horizontal="center" vertical="center" wrapText="1" readingOrder="1"/>
    </xf>
    <xf numFmtId="0" fontId="11" fillId="0" borderId="1" xfId="0" applyFont="1" applyBorder="1" applyAlignment="1">
      <alignment horizontal="center" vertical="center"/>
    </xf>
    <xf numFmtId="0" fontId="21" fillId="6" borderId="19" xfId="0" applyFont="1" applyFill="1" applyBorder="1" applyAlignment="1">
      <alignment horizontal="center" vertical="center" wrapText="1" readingOrder="1"/>
    </xf>
    <xf numFmtId="182" fontId="21" fillId="5" borderId="19" xfId="0" applyNumberFormat="1" applyFont="1" applyFill="1" applyBorder="1" applyAlignment="1">
      <alignment horizontal="center" wrapText="1" readingOrder="1"/>
    </xf>
    <xf numFmtId="182" fontId="21" fillId="5" borderId="26" xfId="0" applyNumberFormat="1" applyFont="1" applyFill="1" applyBorder="1" applyAlignment="1">
      <alignment horizontal="center" wrapText="1" readingOrder="1"/>
    </xf>
    <xf numFmtId="0" fontId="0" fillId="0" borderId="0" xfId="53" applyFill="1" applyBorder="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wrapText="1"/>
    </xf>
    <xf numFmtId="0" fontId="19"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19"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19" fillId="0" borderId="27" xfId="0" applyFont="1" applyBorder="1" applyAlignment="1">
      <alignment horizontal="center" vertical="center" wrapText="1"/>
    </xf>
    <xf numFmtId="0" fontId="22" fillId="0" borderId="12"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10" xfId="0"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3" borderId="45" xfId="0" applyFont="1" applyFill="1" applyBorder="1" applyAlignment="1">
      <alignment vertical="center" wrapText="1"/>
    </xf>
    <xf numFmtId="0" fontId="19" fillId="3" borderId="10"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3" borderId="45"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5" xfId="0" applyFont="1" applyFill="1" applyBorder="1" applyAlignment="1">
      <alignment horizontal="left" vertical="center" wrapText="1"/>
    </xf>
    <xf numFmtId="0" fontId="19" fillId="3" borderId="3" xfId="0" applyFont="1" applyFill="1" applyBorder="1" applyAlignment="1">
      <alignment vertical="center" wrapText="1"/>
    </xf>
    <xf numFmtId="0" fontId="23" fillId="0" borderId="4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5" xfId="0" applyFont="1" applyBorder="1" applyAlignment="1">
      <alignment horizontal="center" vertical="center" wrapText="1"/>
    </xf>
    <xf numFmtId="0" fontId="19" fillId="3" borderId="1"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0" borderId="4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5" xfId="0"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19" fillId="3" borderId="33"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0" borderId="33" xfId="0" applyFont="1" applyBorder="1" applyAlignment="1">
      <alignment horizontal="center" vertical="center" wrapText="1"/>
    </xf>
    <xf numFmtId="0" fontId="19" fillId="0" borderId="36" xfId="0" applyFont="1" applyBorder="1" applyAlignment="1">
      <alignment horizontal="center" vertical="center" wrapText="1"/>
    </xf>
    <xf numFmtId="0" fontId="19" fillId="3" borderId="49"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Border="1" applyAlignment="1">
      <alignment horizontal="left" vertical="center" wrapText="1"/>
    </xf>
    <xf numFmtId="0" fontId="0" fillId="0" borderId="4" xfId="53" applyBorder="1" applyAlignment="1">
      <alignment horizontal="center" vertical="center"/>
    </xf>
    <xf numFmtId="0" fontId="0" fillId="0" borderId="5" xfId="53" applyBorder="1" applyAlignment="1">
      <alignment horizontal="center" vertical="center"/>
    </xf>
    <xf numFmtId="0" fontId="15" fillId="0" borderId="50" xfId="53" applyFont="1" applyBorder="1" applyAlignment="1">
      <alignment horizontal="center" vertical="center"/>
    </xf>
    <xf numFmtId="0" fontId="15" fillId="0" borderId="25" xfId="53" applyFont="1" applyBorder="1" applyAlignment="1">
      <alignment horizontal="center" vertical="center"/>
    </xf>
    <xf numFmtId="0" fontId="0" fillId="0" borderId="6" xfId="53" applyBorder="1" applyAlignment="1">
      <alignment horizontal="center" vertical="center"/>
    </xf>
    <xf numFmtId="0" fontId="15" fillId="0" borderId="51" xfId="53" applyFont="1" applyBorder="1" applyAlignment="1">
      <alignment horizontal="center" vertical="center"/>
    </xf>
    <xf numFmtId="0" fontId="15" fillId="0" borderId="0" xfId="53" applyFont="1" applyBorder="1" applyAlignment="1">
      <alignment horizontal="center" vertical="center"/>
    </xf>
    <xf numFmtId="0" fontId="0" fillId="0" borderId="32" xfId="53" applyBorder="1" applyAlignment="1">
      <alignment horizontal="center" vertical="center"/>
    </xf>
    <xf numFmtId="0" fontId="15" fillId="0" borderId="52" xfId="53" applyFont="1" applyBorder="1" applyAlignment="1">
      <alignment horizontal="center" vertical="center"/>
    </xf>
    <xf numFmtId="0" fontId="15" fillId="0" borderId="53" xfId="53" applyFont="1" applyBorder="1" applyAlignment="1">
      <alignment horizontal="center" vertical="center"/>
    </xf>
    <xf numFmtId="0" fontId="4" fillId="0" borderId="54" xfId="55" applyFont="1" applyFill="1" applyBorder="1" applyAlignment="1">
      <alignment horizontal="center" vertical="center" wrapText="1"/>
    </xf>
    <xf numFmtId="0" fontId="4" fillId="0" borderId="25" xfId="55" applyFont="1" applyFill="1" applyBorder="1" applyAlignment="1">
      <alignment horizontal="center" vertical="center" wrapText="1"/>
    </xf>
    <xf numFmtId="179" fontId="4" fillId="0" borderId="25" xfId="55" applyNumberFormat="1" applyFont="1" applyFill="1" applyBorder="1" applyAlignment="1">
      <alignment horizontal="center" vertical="center" wrapText="1"/>
    </xf>
    <xf numFmtId="0" fontId="24" fillId="7" borderId="55" xfId="57" applyNumberFormat="1" applyFont="1" applyFill="1" applyBorder="1" applyAlignment="1">
      <alignment horizontal="center" vertical="center" wrapText="1"/>
    </xf>
    <xf numFmtId="0" fontId="24" fillId="7" borderId="56" xfId="57" applyNumberFormat="1" applyFont="1" applyFill="1" applyBorder="1" applyAlignment="1">
      <alignment horizontal="center" vertical="center" wrapText="1"/>
    </xf>
    <xf numFmtId="0" fontId="24" fillId="7" borderId="42" xfId="57" applyNumberFormat="1" applyFont="1" applyFill="1" applyBorder="1" applyAlignment="1">
      <alignment horizontal="center" vertical="center" wrapText="1"/>
    </xf>
    <xf numFmtId="0" fontId="24" fillId="7" borderId="57" xfId="57" applyNumberFormat="1" applyFont="1" applyFill="1" applyBorder="1" applyAlignment="1">
      <alignment horizontal="center" vertical="center" wrapText="1"/>
    </xf>
    <xf numFmtId="0" fontId="24" fillId="7" borderId="43" xfId="57" applyNumberFormat="1" applyFont="1" applyFill="1" applyBorder="1" applyAlignment="1">
      <alignment horizontal="center" vertical="center" wrapText="1"/>
    </xf>
    <xf numFmtId="0" fontId="11" fillId="0" borderId="0" xfId="53" applyFont="1" applyBorder="1">
      <alignment vertical="center"/>
    </xf>
    <xf numFmtId="0" fontId="24" fillId="7" borderId="58" xfId="57" applyNumberFormat="1" applyFont="1" applyFill="1" applyBorder="1" applyAlignment="1">
      <alignment horizontal="left" vertical="center"/>
    </xf>
    <xf numFmtId="0" fontId="9" fillId="7" borderId="0" xfId="57" applyNumberFormat="1" applyFont="1" applyFill="1" applyBorder="1" applyAlignment="1">
      <alignment vertical="center"/>
    </xf>
    <xf numFmtId="0" fontId="24" fillId="7" borderId="0" xfId="57" applyNumberFormat="1" applyFont="1" applyFill="1" applyBorder="1" applyAlignment="1">
      <alignment horizontal="left" vertical="center"/>
    </xf>
    <xf numFmtId="0" fontId="24" fillId="7" borderId="59" xfId="57" applyNumberFormat="1" applyFont="1" applyFill="1" applyBorder="1" applyAlignment="1">
      <alignment vertical="center"/>
    </xf>
    <xf numFmtId="0" fontId="11" fillId="7" borderId="60" xfId="53" applyNumberFormat="1" applyFont="1" applyFill="1" applyBorder="1" applyAlignment="1">
      <alignment horizontal="center" vertical="center"/>
    </xf>
    <xf numFmtId="0" fontId="11" fillId="7" borderId="61" xfId="53" applyNumberFormat="1" applyFont="1" applyFill="1" applyBorder="1" applyAlignment="1">
      <alignment horizontal="left" vertical="top"/>
    </xf>
    <xf numFmtId="0" fontId="21" fillId="0" borderId="62" xfId="53" applyNumberFormat="1" applyFont="1" applyFill="1" applyBorder="1" applyAlignment="1" applyProtection="1">
      <alignment horizontal="center" vertical="center"/>
      <protection locked="0"/>
    </xf>
    <xf numFmtId="0" fontId="21" fillId="0" borderId="63" xfId="53" applyNumberFormat="1" applyFont="1" applyFill="1" applyBorder="1" applyAlignment="1" applyProtection="1">
      <alignment horizontal="center" vertical="center"/>
      <protection locked="0"/>
    </xf>
    <xf numFmtId="0" fontId="21" fillId="7" borderId="64" xfId="57" applyNumberFormat="1" applyFont="1" applyFill="1" applyBorder="1" applyAlignment="1">
      <alignment horizontal="center" vertical="center"/>
    </xf>
    <xf numFmtId="0" fontId="21" fillId="7" borderId="60" xfId="57" applyNumberFormat="1" applyFont="1" applyFill="1" applyBorder="1" applyAlignment="1">
      <alignment horizontal="center" vertical="center"/>
    </xf>
    <xf numFmtId="183" fontId="21" fillId="0" borderId="62" xfId="53" applyNumberFormat="1" applyFont="1" applyFill="1" applyBorder="1" applyAlignment="1" applyProtection="1">
      <alignment horizontal="center" vertical="center"/>
      <protection locked="0"/>
    </xf>
    <xf numFmtId="183" fontId="21" fillId="0" borderId="63" xfId="53" applyNumberFormat="1" applyFont="1" applyFill="1" applyBorder="1" applyAlignment="1" applyProtection="1">
      <alignment horizontal="center" vertical="center"/>
      <protection locked="0"/>
    </xf>
    <xf numFmtId="0" fontId="21" fillId="7" borderId="65" xfId="57" applyNumberFormat="1" applyFont="1" applyFill="1" applyBorder="1" applyAlignment="1">
      <alignment vertical="center"/>
    </xf>
    <xf numFmtId="0" fontId="21" fillId="7" borderId="66" xfId="57" applyNumberFormat="1" applyFont="1" applyFill="1" applyBorder="1" applyAlignment="1">
      <alignment vertical="center"/>
    </xf>
    <xf numFmtId="0" fontId="21" fillId="7" borderId="62" xfId="57" applyNumberFormat="1" applyFont="1" applyFill="1" applyBorder="1" applyAlignment="1">
      <alignment vertical="center"/>
    </xf>
    <xf numFmtId="43" fontId="24" fillId="5" borderId="65" xfId="8" applyFont="1" applyFill="1" applyBorder="1" applyAlignment="1">
      <alignment horizontal="center" vertical="center"/>
    </xf>
    <xf numFmtId="43" fontId="24" fillId="5" borderId="63" xfId="8" applyFont="1" applyFill="1" applyBorder="1" applyAlignment="1">
      <alignment horizontal="center" vertical="center"/>
    </xf>
    <xf numFmtId="0" fontId="24" fillId="7" borderId="67" xfId="57" applyNumberFormat="1" applyFont="1" applyFill="1" applyBorder="1" applyAlignment="1">
      <alignment horizontal="left" vertical="center"/>
    </xf>
    <xf numFmtId="0" fontId="24" fillId="7" borderId="68" xfId="57" applyNumberFormat="1" applyFont="1" applyFill="1" applyBorder="1" applyAlignment="1">
      <alignment horizontal="left" vertical="center"/>
    </xf>
    <xf numFmtId="0" fontId="21" fillId="7" borderId="0" xfId="57" applyNumberFormat="1" applyFont="1" applyFill="1" applyBorder="1" applyAlignment="1">
      <alignment horizontal="left" vertical="center"/>
    </xf>
    <xf numFmtId="0" fontId="21" fillId="7" borderId="59" xfId="57" applyNumberFormat="1" applyFont="1" applyFill="1" applyBorder="1" applyAlignment="1">
      <alignment vertical="center"/>
    </xf>
    <xf numFmtId="0" fontId="25" fillId="8" borderId="3" xfId="57" applyFont="1" applyFill="1" applyBorder="1" applyAlignment="1">
      <alignment horizontal="center" vertical="center"/>
    </xf>
    <xf numFmtId="0" fontId="25" fillId="8" borderId="45" xfId="57" applyFont="1" applyFill="1" applyBorder="1" applyAlignment="1">
      <alignment horizontal="center" vertical="center"/>
    </xf>
    <xf numFmtId="0" fontId="21" fillId="7" borderId="69" xfId="57" applyNumberFormat="1" applyFont="1" applyFill="1" applyBorder="1" applyAlignment="1">
      <alignment horizontal="center" vertical="center"/>
    </xf>
    <xf numFmtId="0" fontId="21" fillId="7" borderId="70" xfId="57" applyNumberFormat="1" applyFont="1" applyFill="1" applyBorder="1" applyAlignment="1">
      <alignment vertical="center"/>
    </xf>
    <xf numFmtId="43" fontId="24" fillId="5" borderId="70" xfId="8" applyFont="1" applyFill="1" applyBorder="1" applyAlignment="1">
      <alignment horizontal="center" vertical="center"/>
    </xf>
    <xf numFmtId="43" fontId="24" fillId="5" borderId="71" xfId="8" applyFont="1" applyFill="1" applyBorder="1" applyAlignment="1">
      <alignment horizontal="center" vertical="center"/>
    </xf>
    <xf numFmtId="0" fontId="11" fillId="0" borderId="53" xfId="53" applyFont="1" applyBorder="1">
      <alignment vertical="center"/>
    </xf>
    <xf numFmtId="0" fontId="11" fillId="0" borderId="0" xfId="53" applyFont="1" applyAlignment="1">
      <alignment vertical="center"/>
    </xf>
    <xf numFmtId="0" fontId="15" fillId="0" borderId="72" xfId="53" applyFont="1" applyBorder="1" applyAlignment="1">
      <alignment horizontal="center" vertical="center"/>
    </xf>
    <xf numFmtId="0" fontId="15" fillId="0" borderId="73" xfId="53" applyFont="1" applyBorder="1" applyAlignment="1">
      <alignment horizontal="center" vertical="center"/>
    </xf>
    <xf numFmtId="0" fontId="15" fillId="0" borderId="15" xfId="53" applyFont="1" applyBorder="1" applyAlignment="1">
      <alignment horizontal="center" vertical="center"/>
    </xf>
    <xf numFmtId="0" fontId="4" fillId="0" borderId="25" xfId="55" applyFont="1" applyFill="1" applyBorder="1" applyAlignment="1">
      <alignment horizontal="center" vertical="center"/>
    </xf>
    <xf numFmtId="49" fontId="4" fillId="0" borderId="25" xfId="55" applyNumberFormat="1" applyFont="1" applyFill="1" applyBorder="1" applyAlignment="1">
      <alignment horizontal="center" vertical="center" wrapText="1"/>
    </xf>
    <xf numFmtId="179" fontId="4" fillId="0" borderId="25" xfId="55" applyNumberFormat="1" applyFont="1" applyFill="1" applyBorder="1" applyAlignment="1">
      <alignment horizontal="center" vertical="center"/>
    </xf>
    <xf numFmtId="0" fontId="4" fillId="0" borderId="74" xfId="55" applyFont="1" applyFill="1" applyBorder="1" applyAlignment="1">
      <alignment horizontal="center" vertical="center" wrapText="1"/>
    </xf>
    <xf numFmtId="0" fontId="24" fillId="7" borderId="75" xfId="57" applyNumberFormat="1" applyFont="1" applyFill="1" applyBorder="1" applyAlignment="1">
      <alignment horizontal="center" vertical="center" wrapText="1"/>
    </xf>
    <xf numFmtId="0" fontId="24" fillId="7" borderId="76" xfId="57" applyNumberFormat="1" applyFont="1" applyFill="1" applyBorder="1" applyAlignment="1">
      <alignment horizontal="center" vertical="center" wrapText="1"/>
    </xf>
    <xf numFmtId="0" fontId="24" fillId="7" borderId="77" xfId="57" applyNumberFormat="1" applyFont="1" applyFill="1" applyBorder="1" applyAlignment="1">
      <alignment horizontal="left" vertical="center"/>
    </xf>
    <xf numFmtId="0" fontId="21" fillId="7" borderId="64" xfId="53" applyNumberFormat="1" applyFont="1" applyFill="1" applyBorder="1" applyAlignment="1">
      <alignment horizontal="center" vertical="center"/>
    </xf>
    <xf numFmtId="0" fontId="21" fillId="7" borderId="61" xfId="53" applyNumberFormat="1" applyFont="1" applyFill="1" applyBorder="1" applyAlignment="1">
      <alignment horizontal="left" vertical="center"/>
    </xf>
    <xf numFmtId="0" fontId="21" fillId="7" borderId="78" xfId="53" applyNumberFormat="1" applyFont="1" applyFill="1" applyBorder="1" applyAlignment="1" applyProtection="1">
      <alignment horizontal="center" vertical="center"/>
      <protection locked="0"/>
    </xf>
    <xf numFmtId="183" fontId="21" fillId="7" borderId="78" xfId="53" applyNumberFormat="1" applyFont="1" applyFill="1" applyBorder="1" applyAlignment="1" applyProtection="1">
      <alignment horizontal="center" vertical="center"/>
      <protection locked="0"/>
    </xf>
    <xf numFmtId="178" fontId="21" fillId="7" borderId="78" xfId="53" applyNumberFormat="1" applyFont="1" applyFill="1" applyBorder="1" applyAlignment="1" applyProtection="1">
      <alignment horizontal="center" vertical="center"/>
      <protection locked="0"/>
    </xf>
    <xf numFmtId="177" fontId="21" fillId="7" borderId="78" xfId="53" applyNumberFormat="1" applyFont="1" applyFill="1" applyBorder="1" applyAlignment="1" applyProtection="1">
      <alignment horizontal="center" vertical="center"/>
      <protection locked="0"/>
    </xf>
    <xf numFmtId="43" fontId="21" fillId="5" borderId="78" xfId="8" applyFont="1" applyFill="1" applyBorder="1" applyAlignment="1">
      <alignment horizontal="center" vertical="center"/>
    </xf>
    <xf numFmtId="0" fontId="21" fillId="0" borderId="61" xfId="53" applyNumberFormat="1" applyFont="1" applyBorder="1" applyAlignment="1">
      <alignment horizontal="left" vertical="center"/>
    </xf>
    <xf numFmtId="0" fontId="21" fillId="7" borderId="69" xfId="53" applyNumberFormat="1" applyFont="1" applyFill="1" applyBorder="1" applyAlignment="1">
      <alignment horizontal="center" vertical="center"/>
    </xf>
    <xf numFmtId="0" fontId="21" fillId="7" borderId="70" xfId="53" applyNumberFormat="1" applyFont="1" applyFill="1" applyBorder="1" applyAlignment="1">
      <alignment horizontal="left" vertical="center"/>
    </xf>
    <xf numFmtId="0" fontId="11" fillId="0" borderId="59" xfId="53" applyFont="1" applyBorder="1">
      <alignment vertical="center"/>
    </xf>
    <xf numFmtId="0" fontId="11" fillId="0" borderId="79" xfId="53" applyFont="1" applyBorder="1">
      <alignment vertical="center"/>
    </xf>
    <xf numFmtId="0" fontId="0" fillId="0" borderId="42" xfId="53" applyBorder="1" applyAlignment="1">
      <alignment horizontal="center" vertical="center"/>
    </xf>
    <xf numFmtId="0" fontId="26" fillId="0" borderId="54" xfId="53" applyFont="1" applyBorder="1" applyAlignment="1">
      <alignment horizontal="center" vertical="center"/>
    </xf>
    <xf numFmtId="0" fontId="0" fillId="0" borderId="3" xfId="53" applyBorder="1" applyAlignment="1">
      <alignment horizontal="center" vertical="center"/>
    </xf>
    <xf numFmtId="0" fontId="15" fillId="0" borderId="58" xfId="53" applyFont="1" applyBorder="1" applyAlignment="1">
      <alignment horizontal="center" vertical="center"/>
    </xf>
    <xf numFmtId="0" fontId="0" fillId="0" borderId="34" xfId="53" applyBorder="1" applyAlignment="1">
      <alignment horizontal="center" vertical="center"/>
    </xf>
    <xf numFmtId="0" fontId="15" fillId="0" borderId="80" xfId="53" applyFont="1" applyBorder="1" applyAlignment="1">
      <alignment horizontal="center" vertical="center"/>
    </xf>
    <xf numFmtId="0" fontId="0" fillId="0" borderId="25" xfId="53" applyBorder="1" applyAlignment="1">
      <alignment horizontal="center" vertical="center"/>
    </xf>
    <xf numFmtId="0" fontId="0" fillId="0" borderId="4" xfId="55" applyFont="1" applyFill="1" applyBorder="1" applyAlignment="1">
      <alignment horizontal="center" vertical="center" wrapText="1"/>
    </xf>
    <xf numFmtId="0" fontId="0" fillId="0" borderId="5" xfId="55" applyFont="1" applyFill="1" applyBorder="1" applyAlignment="1">
      <alignment horizontal="center" vertical="center" wrapText="1"/>
    </xf>
    <xf numFmtId="0" fontId="0" fillId="0" borderId="5" xfId="55" applyFill="1" applyBorder="1" applyAlignment="1">
      <alignment horizontal="center" vertical="center" wrapText="1"/>
    </xf>
    <xf numFmtId="0" fontId="0" fillId="0" borderId="5" xfId="55" applyFill="1" applyBorder="1" applyAlignment="1">
      <alignment horizontal="center" vertical="center"/>
    </xf>
    <xf numFmtId="0" fontId="0" fillId="0" borderId="5" xfId="55" applyFont="1" applyFill="1" applyBorder="1" applyAlignment="1">
      <alignment horizontal="center" vertical="center"/>
    </xf>
    <xf numFmtId="184" fontId="0" fillId="0" borderId="5" xfId="55" applyNumberFormat="1" applyFill="1" applyBorder="1" applyAlignment="1">
      <alignment horizontal="center" vertical="center"/>
    </xf>
    <xf numFmtId="179" fontId="0" fillId="0" borderId="5" xfId="55" applyNumberFormat="1" applyFill="1" applyBorder="1" applyAlignment="1">
      <alignment horizontal="center" vertical="center"/>
    </xf>
    <xf numFmtId="0" fontId="0" fillId="0" borderId="6" xfId="55" applyFill="1" applyBorder="1" applyAlignment="1">
      <alignment horizontal="center" vertical="center" wrapText="1"/>
    </xf>
    <xf numFmtId="0" fontId="0" fillId="0" borderId="1" xfId="55" applyFill="1" applyBorder="1" applyAlignment="1">
      <alignment horizontal="center" vertical="center" wrapText="1"/>
    </xf>
    <xf numFmtId="0" fontId="0" fillId="0" borderId="1" xfId="55" applyFill="1" applyBorder="1" applyAlignment="1">
      <alignment horizontal="center" vertical="center"/>
    </xf>
    <xf numFmtId="184" fontId="0" fillId="0" borderId="1" xfId="55" applyNumberFormat="1" applyFill="1" applyBorder="1" applyAlignment="1">
      <alignment horizontal="center" vertical="center"/>
    </xf>
    <xf numFmtId="179" fontId="0" fillId="0" borderId="1" xfId="55" applyNumberFormat="1" applyFill="1" applyBorder="1" applyAlignment="1">
      <alignment horizontal="center" vertical="center"/>
    </xf>
    <xf numFmtId="0" fontId="0" fillId="0" borderId="6" xfId="55" applyFill="1" applyBorder="1" applyAlignment="1">
      <alignment horizontal="center" vertical="center"/>
    </xf>
    <xf numFmtId="0" fontId="0" fillId="0" borderId="32" xfId="55" applyFill="1" applyBorder="1">
      <alignment vertical="center"/>
    </xf>
    <xf numFmtId="0" fontId="0" fillId="0" borderId="9" xfId="55" applyFill="1" applyBorder="1">
      <alignment vertical="center"/>
    </xf>
    <xf numFmtId="0" fontId="0" fillId="0" borderId="9" xfId="55" applyFill="1" applyBorder="1" applyAlignment="1">
      <alignment horizontal="center" vertical="center"/>
    </xf>
    <xf numFmtId="184" fontId="0" fillId="0" borderId="9" xfId="55" applyNumberFormat="1" applyFill="1" applyBorder="1" applyAlignment="1">
      <alignment horizontal="center" vertical="center"/>
    </xf>
    <xf numFmtId="179" fontId="0" fillId="0" borderId="9" xfId="55" applyNumberFormat="1" applyFill="1" applyBorder="1" applyAlignment="1">
      <alignment horizontal="center" vertical="center"/>
    </xf>
    <xf numFmtId="0" fontId="0" fillId="0" borderId="0" xfId="55" applyFont="1" applyFill="1" applyBorder="1" applyAlignment="1">
      <alignment horizontal="left" vertical="center"/>
    </xf>
    <xf numFmtId="0" fontId="0" fillId="0" borderId="0" xfId="55" applyFill="1" applyBorder="1" applyAlignment="1">
      <alignment horizontal="left" vertical="center"/>
    </xf>
    <xf numFmtId="0" fontId="0" fillId="0" borderId="0" xfId="55" applyFill="1" applyBorder="1" applyAlignment="1">
      <alignment horizontal="center" vertical="center"/>
    </xf>
    <xf numFmtId="184" fontId="0" fillId="0" borderId="0" xfId="55" applyNumberFormat="1" applyFill="1" applyBorder="1" applyAlignment="1">
      <alignment horizontal="center" vertical="center"/>
    </xf>
    <xf numFmtId="179" fontId="0" fillId="0" borderId="0" xfId="55" applyNumberFormat="1" applyFill="1" applyBorder="1" applyAlignment="1">
      <alignment horizontal="center" vertical="center"/>
    </xf>
    <xf numFmtId="179" fontId="0" fillId="5" borderId="1" xfId="55" applyNumberFormat="1" applyFill="1" applyBorder="1" applyAlignment="1">
      <alignment horizontal="center" vertical="center"/>
    </xf>
    <xf numFmtId="179" fontId="0" fillId="5" borderId="9" xfId="55" applyNumberFormat="1" applyFill="1" applyBorder="1" applyAlignment="1">
      <alignment horizontal="center" vertical="center"/>
    </xf>
    <xf numFmtId="0" fontId="0" fillId="0" borderId="25" xfId="55" applyFont="1" applyFill="1" applyBorder="1" applyAlignment="1">
      <alignment horizontal="center" vertical="center"/>
    </xf>
    <xf numFmtId="0" fontId="15" fillId="0" borderId="74" xfId="53" applyFont="1" applyBorder="1" applyAlignment="1">
      <alignment horizontal="center" vertical="center"/>
    </xf>
    <xf numFmtId="0" fontId="27" fillId="0" borderId="74" xfId="53" applyFont="1" applyBorder="1" applyAlignment="1">
      <alignment horizontal="center" vertical="center" wrapText="1"/>
    </xf>
    <xf numFmtId="0" fontId="18" fillId="0" borderId="28" xfId="53" applyFont="1" applyBorder="1" applyAlignment="1">
      <alignment horizontal="center" vertical="center"/>
    </xf>
    <xf numFmtId="0" fontId="18" fillId="0" borderId="18" xfId="53" applyFont="1" applyBorder="1" applyAlignment="1">
      <alignment horizontal="center" vertical="center"/>
    </xf>
    <xf numFmtId="0" fontId="15" fillId="0" borderId="59" xfId="53" applyFont="1" applyBorder="1" applyAlignment="1">
      <alignment horizontal="center" vertical="center"/>
    </xf>
    <xf numFmtId="0" fontId="27" fillId="0" borderId="59" xfId="53" applyFont="1" applyBorder="1" applyAlignment="1">
      <alignment horizontal="center" vertical="center"/>
    </xf>
    <xf numFmtId="0" fontId="18" fillId="0" borderId="31" xfId="53" applyFont="1" applyBorder="1" applyAlignment="1">
      <alignment horizontal="center" vertical="center"/>
    </xf>
    <xf numFmtId="0" fontId="18" fillId="0" borderId="19" xfId="53" applyFont="1" applyBorder="1" applyAlignment="1">
      <alignment horizontal="center" vertical="center"/>
    </xf>
    <xf numFmtId="0" fontId="0" fillId="0" borderId="7" xfId="53" applyBorder="1" applyAlignment="1">
      <alignment horizontal="center" vertical="center"/>
    </xf>
    <xf numFmtId="0" fontId="0" fillId="0" borderId="19" xfId="53" applyBorder="1" applyAlignment="1">
      <alignment horizontal="center" vertical="center"/>
    </xf>
    <xf numFmtId="0" fontId="15" fillId="0" borderId="79" xfId="53" applyFont="1" applyBorder="1" applyAlignment="1">
      <alignment horizontal="center" vertical="center"/>
    </xf>
    <xf numFmtId="0" fontId="27" fillId="0" borderId="79" xfId="53" applyFont="1" applyBorder="1" applyAlignment="1">
      <alignment horizontal="center" vertical="center"/>
    </xf>
    <xf numFmtId="0" fontId="0" fillId="0" borderId="27" xfId="53" applyBorder="1" applyAlignment="1">
      <alignment horizontal="center" vertical="center"/>
    </xf>
    <xf numFmtId="0" fontId="0" fillId="0" borderId="26" xfId="53" applyBorder="1" applyAlignment="1">
      <alignment horizontal="center" vertical="center"/>
    </xf>
    <xf numFmtId="179" fontId="0" fillId="0" borderId="5" xfId="55" applyNumberFormat="1" applyFont="1" applyFill="1" applyBorder="1" applyAlignment="1">
      <alignment horizontal="center" vertical="center" wrapText="1"/>
    </xf>
    <xf numFmtId="0" fontId="0" fillId="0" borderId="18" xfId="55" applyFill="1" applyBorder="1" applyAlignment="1">
      <alignment horizontal="center" vertical="center"/>
    </xf>
    <xf numFmtId="0" fontId="0" fillId="0" borderId="19" xfId="55" applyFill="1" applyBorder="1" applyAlignment="1">
      <alignment horizontal="center" vertical="center"/>
    </xf>
    <xf numFmtId="0" fontId="0" fillId="0" borderId="19" xfId="55" applyFill="1" applyBorder="1">
      <alignment vertical="center"/>
    </xf>
    <xf numFmtId="0" fontId="0" fillId="0" borderId="26" xfId="55" applyFill="1" applyBorder="1">
      <alignment vertical="center"/>
    </xf>
    <xf numFmtId="0" fontId="0" fillId="0" borderId="0" xfId="55" applyFont="1" applyFill="1" applyBorder="1" applyAlignment="1">
      <alignment horizontal="center" vertical="center"/>
    </xf>
    <xf numFmtId="0" fontId="11" fillId="0" borderId="25" xfId="53" applyFont="1" applyBorder="1" applyAlignment="1">
      <alignment horizontal="center" vertical="center"/>
    </xf>
    <xf numFmtId="0" fontId="4" fillId="0" borderId="5" xfId="53" applyFont="1" applyBorder="1" applyAlignment="1">
      <alignment horizontal="center" vertical="center" wrapText="1"/>
    </xf>
    <xf numFmtId="0" fontId="4" fillId="0" borderId="42" xfId="53" applyFont="1" applyBorder="1" applyAlignment="1">
      <alignment horizontal="center" vertical="center" wrapText="1"/>
    </xf>
    <xf numFmtId="0" fontId="4" fillId="0" borderId="40" xfId="53" applyFont="1" applyBorder="1" applyAlignment="1">
      <alignment horizontal="center" vertical="center" wrapText="1"/>
    </xf>
    <xf numFmtId="0" fontId="4" fillId="0" borderId="41" xfId="53" applyFont="1" applyBorder="1" applyAlignment="1">
      <alignment horizontal="center" vertical="center" wrapText="1"/>
    </xf>
    <xf numFmtId="0" fontId="4" fillId="0" borderId="6" xfId="53" applyFont="1" applyBorder="1" applyAlignment="1">
      <alignment horizontal="center" vertical="center" wrapText="1"/>
    </xf>
    <xf numFmtId="0" fontId="4" fillId="0" borderId="1" xfId="53" applyFont="1" applyBorder="1" applyAlignment="1">
      <alignment horizontal="center" vertical="center" wrapText="1"/>
    </xf>
    <xf numFmtId="0" fontId="5" fillId="0" borderId="2" xfId="53" applyFont="1" applyBorder="1" applyAlignment="1">
      <alignment horizontal="left" vertical="center" wrapText="1"/>
    </xf>
    <xf numFmtId="0" fontId="5" fillId="0" borderId="3" xfId="53" applyFont="1" applyBorder="1" applyAlignment="1">
      <alignment horizontal="left" vertical="center" wrapText="1"/>
    </xf>
    <xf numFmtId="0" fontId="5" fillId="0" borderId="10" xfId="53" applyFont="1" applyBorder="1" applyAlignment="1">
      <alignment horizontal="left" vertical="center" wrapText="1"/>
    </xf>
    <xf numFmtId="43" fontId="4" fillId="0" borderId="2" xfId="8" applyFont="1" applyBorder="1" applyAlignment="1">
      <alignment horizontal="center" vertical="center" wrapText="1"/>
    </xf>
    <xf numFmtId="0" fontId="4" fillId="0" borderId="2" xfId="53" applyFont="1" applyBorder="1" applyAlignment="1">
      <alignment horizontal="center" vertical="center" wrapText="1"/>
    </xf>
    <xf numFmtId="0" fontId="4" fillId="0" borderId="10" xfId="53" applyFont="1" applyBorder="1" applyAlignment="1">
      <alignment horizontal="center" vertical="center" wrapText="1"/>
    </xf>
    <xf numFmtId="0" fontId="4" fillId="0" borderId="11" xfId="53" applyFont="1" applyBorder="1" applyAlignment="1">
      <alignment horizontal="center" vertical="center" wrapText="1"/>
    </xf>
    <xf numFmtId="0" fontId="4" fillId="0" borderId="10" xfId="53" applyFont="1" applyFill="1" applyBorder="1" applyAlignment="1">
      <alignment horizontal="center" vertical="center" wrapText="1"/>
    </xf>
    <xf numFmtId="0" fontId="4" fillId="0" borderId="11" xfId="53"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3" xfId="53" applyFont="1" applyFill="1" applyBorder="1" applyAlignment="1">
      <alignment horizontal="center" vertical="center" wrapText="1"/>
    </xf>
    <xf numFmtId="43" fontId="4" fillId="5" borderId="2" xfId="8" applyFont="1" applyFill="1" applyBorder="1" applyAlignment="1">
      <alignment horizontal="center" vertical="center" wrapText="1"/>
    </xf>
    <xf numFmtId="0" fontId="5" fillId="0" borderId="1" xfId="53" applyFont="1" applyBorder="1" applyAlignment="1">
      <alignment vertical="center" wrapText="1"/>
    </xf>
    <xf numFmtId="0" fontId="5" fillId="9" borderId="1" xfId="53" applyFont="1" applyFill="1" applyBorder="1" applyAlignment="1">
      <alignment vertical="center" wrapText="1"/>
    </xf>
    <xf numFmtId="0" fontId="4" fillId="0" borderId="6" xfId="53" applyFont="1" applyFill="1" applyBorder="1" applyAlignment="1">
      <alignment horizontal="center" vertical="center" wrapText="1"/>
    </xf>
    <xf numFmtId="0" fontId="4" fillId="0" borderId="38" xfId="53" applyFont="1" applyBorder="1" applyAlignment="1">
      <alignment vertical="center"/>
    </xf>
    <xf numFmtId="0" fontId="5" fillId="0" borderId="34" xfId="53" applyFont="1" applyBorder="1" applyAlignment="1">
      <alignment vertical="center"/>
    </xf>
    <xf numFmtId="0" fontId="5" fillId="0" borderId="34" xfId="53" applyFont="1" applyBorder="1" applyAlignment="1">
      <alignment horizontal="center" vertical="center"/>
    </xf>
    <xf numFmtId="0" fontId="5" fillId="0" borderId="34" xfId="53" applyFont="1" applyBorder="1" applyAlignment="1">
      <alignment vertical="center" wrapText="1"/>
    </xf>
    <xf numFmtId="0" fontId="4" fillId="0" borderId="34" xfId="53" applyFont="1" applyBorder="1" applyAlignment="1">
      <alignment horizontal="center" vertical="center" wrapText="1"/>
    </xf>
    <xf numFmtId="0" fontId="4" fillId="0" borderId="36" xfId="53" applyFont="1" applyBorder="1" applyAlignment="1">
      <alignment horizontal="center" vertical="center" wrapText="1"/>
    </xf>
    <xf numFmtId="43" fontId="5" fillId="5" borderId="9" xfId="8" applyFont="1" applyFill="1" applyBorder="1" applyAlignment="1">
      <alignment horizontal="center" vertical="center" wrapText="1"/>
    </xf>
    <xf numFmtId="0" fontId="0" fillId="0" borderId="0" xfId="53" applyBorder="1" applyAlignment="1">
      <alignment horizontal="center" vertical="center"/>
    </xf>
    <xf numFmtId="0" fontId="0" fillId="0" borderId="0" xfId="53" applyAlignment="1">
      <alignment vertical="center"/>
    </xf>
    <xf numFmtId="0" fontId="4" fillId="0" borderId="41" xfId="53" applyFont="1" applyBorder="1" applyAlignment="1">
      <alignment horizontal="center" vertical="center"/>
    </xf>
    <xf numFmtId="0" fontId="4" fillId="0" borderId="43" xfId="53" applyFont="1" applyBorder="1" applyAlignment="1">
      <alignment horizontal="center" vertical="center"/>
    </xf>
    <xf numFmtId="43" fontId="4" fillId="0" borderId="10" xfId="8" applyFont="1" applyBorder="1" applyAlignment="1">
      <alignment horizontal="center" vertical="center" wrapText="1"/>
    </xf>
    <xf numFmtId="43" fontId="28" fillId="0" borderId="2" xfId="8" applyFont="1" applyBorder="1" applyAlignment="1">
      <alignment horizontal="center" vertical="center"/>
    </xf>
    <xf numFmtId="43" fontId="28" fillId="0" borderId="45" xfId="8" applyFont="1" applyBorder="1" applyAlignment="1">
      <alignment horizontal="center" vertical="center"/>
    </xf>
    <xf numFmtId="43" fontId="4" fillId="5" borderId="10" xfId="8" applyFont="1" applyFill="1" applyBorder="1" applyAlignment="1">
      <alignment horizontal="center" vertical="center" wrapText="1"/>
    </xf>
    <xf numFmtId="43" fontId="28" fillId="5" borderId="2" xfId="8" applyFont="1" applyFill="1" applyBorder="1" applyAlignment="1">
      <alignment horizontal="center" vertical="center"/>
    </xf>
    <xf numFmtId="43" fontId="28" fillId="5" borderId="45" xfId="8" applyFont="1" applyFill="1" applyBorder="1" applyAlignment="1">
      <alignment horizontal="center" vertical="center"/>
    </xf>
    <xf numFmtId="0" fontId="4" fillId="0" borderId="2" xfId="53" applyFont="1" applyBorder="1" applyAlignment="1">
      <alignment horizontal="center" vertical="center"/>
    </xf>
    <xf numFmtId="0" fontId="4" fillId="0" borderId="45" xfId="53" applyFont="1" applyBorder="1" applyAlignment="1">
      <alignment horizontal="center" vertical="center"/>
    </xf>
    <xf numFmtId="43" fontId="5" fillId="5" borderId="33" xfId="8" applyFont="1" applyFill="1" applyBorder="1" applyAlignment="1">
      <alignment horizontal="center" vertical="center" wrapText="1"/>
    </xf>
    <xf numFmtId="43" fontId="5" fillId="5" borderId="49" xfId="8" applyFont="1" applyFill="1" applyBorder="1" applyAlignment="1">
      <alignment horizontal="center" vertical="center" wrapText="1"/>
    </xf>
    <xf numFmtId="0" fontId="26" fillId="0" borderId="5" xfId="53" applyFont="1" applyBorder="1" applyAlignment="1">
      <alignment horizontal="center" vertical="center"/>
    </xf>
    <xf numFmtId="0" fontId="15" fillId="0" borderId="5" xfId="53" applyFont="1" applyBorder="1" applyAlignment="1">
      <alignment horizontal="center" vertical="center"/>
    </xf>
    <xf numFmtId="0" fontId="15" fillId="0" borderId="1" xfId="53" applyFont="1" applyBorder="1" applyAlignment="1">
      <alignment horizontal="center" vertical="center"/>
    </xf>
    <xf numFmtId="0" fontId="15" fillId="0" borderId="9" xfId="53" applyFont="1" applyBorder="1" applyAlignment="1">
      <alignment horizontal="center" vertical="center"/>
    </xf>
    <xf numFmtId="0" fontId="4" fillId="0" borderId="81" xfId="53" applyFont="1" applyBorder="1" applyAlignment="1">
      <alignment horizontal="center" vertical="center"/>
    </xf>
    <xf numFmtId="0" fontId="4" fillId="0" borderId="82" xfId="53" applyFont="1" applyBorder="1" applyAlignment="1">
      <alignment horizontal="center" vertical="center"/>
    </xf>
    <xf numFmtId="0" fontId="4" fillId="0" borderId="83" xfId="53" applyFont="1" applyBorder="1" applyAlignment="1">
      <alignment horizontal="center" vertical="center"/>
    </xf>
    <xf numFmtId="0" fontId="4" fillId="0" borderId="83" xfId="53" applyFont="1" applyBorder="1" applyAlignment="1">
      <alignment horizontal="center" vertical="center" wrapText="1"/>
    </xf>
    <xf numFmtId="0" fontId="5" fillId="0" borderId="6" xfId="53" applyFont="1" applyBorder="1" applyAlignment="1">
      <alignment horizontal="center" vertical="center"/>
    </xf>
    <xf numFmtId="0" fontId="4" fillId="0" borderId="1" xfId="53" applyFont="1" applyBorder="1" applyAlignment="1">
      <alignment vertical="center"/>
    </xf>
    <xf numFmtId="0" fontId="5" fillId="0" borderId="1" xfId="53" applyFont="1" applyBorder="1" applyAlignment="1">
      <alignment horizontal="center" vertical="center"/>
    </xf>
    <xf numFmtId="0" fontId="5" fillId="0" borderId="1" xfId="53" applyFont="1" applyBorder="1" applyAlignment="1">
      <alignment horizontal="center" vertical="center" wrapText="1"/>
    </xf>
    <xf numFmtId="0" fontId="5" fillId="0" borderId="7" xfId="53" applyFont="1" applyBorder="1" applyAlignment="1">
      <alignment horizontal="center" vertical="center"/>
    </xf>
    <xf numFmtId="0" fontId="5" fillId="0" borderId="8" xfId="53" applyFont="1" applyBorder="1" applyAlignment="1">
      <alignment horizontal="center" vertical="center"/>
    </xf>
    <xf numFmtId="0" fontId="4" fillId="3" borderId="13" xfId="53" applyFont="1" applyFill="1" applyBorder="1" applyAlignment="1">
      <alignment vertical="center"/>
    </xf>
    <xf numFmtId="0" fontId="5" fillId="3" borderId="1" xfId="53" applyFont="1" applyFill="1" applyBorder="1" applyAlignment="1">
      <alignment horizontal="center" vertical="center"/>
    </xf>
    <xf numFmtId="0" fontId="5" fillId="3" borderId="1" xfId="53" applyFont="1" applyFill="1" applyBorder="1" applyAlignment="1">
      <alignment horizontal="center" vertical="center" wrapText="1"/>
    </xf>
    <xf numFmtId="0" fontId="5" fillId="3" borderId="1" xfId="53" applyFont="1" applyFill="1" applyBorder="1" applyAlignment="1">
      <alignment vertical="center"/>
    </xf>
    <xf numFmtId="0" fontId="5" fillId="0" borderId="31" xfId="53" applyFont="1" applyBorder="1" applyAlignment="1">
      <alignment horizontal="center" vertical="center"/>
    </xf>
    <xf numFmtId="0" fontId="5" fillId="0" borderId="1" xfId="53" applyFont="1" applyBorder="1" applyAlignment="1">
      <alignment vertical="center"/>
    </xf>
    <xf numFmtId="0" fontId="11" fillId="0" borderId="25" xfId="53" applyFont="1" applyBorder="1" applyAlignment="1">
      <alignment horizontal="left" vertical="center"/>
    </xf>
    <xf numFmtId="0" fontId="11" fillId="0" borderId="0" xfId="53" applyFont="1" applyAlignment="1">
      <alignment horizontal="left" vertical="center"/>
    </xf>
    <xf numFmtId="0" fontId="4" fillId="0" borderId="84" xfId="53" applyFont="1" applyBorder="1" applyAlignment="1">
      <alignment horizontal="center" vertical="center" wrapText="1"/>
    </xf>
    <xf numFmtId="43" fontId="5" fillId="5" borderId="1" xfId="8" applyFont="1" applyFill="1" applyBorder="1" applyAlignment="1">
      <alignment horizontal="right" vertical="center" wrapText="1"/>
    </xf>
    <xf numFmtId="43" fontId="5" fillId="5" borderId="19" xfId="8" applyFont="1" applyFill="1" applyBorder="1" applyAlignment="1">
      <alignment horizontal="right" vertical="center" wrapText="1"/>
    </xf>
    <xf numFmtId="0" fontId="4" fillId="0" borderId="34" xfId="53" applyFont="1" applyBorder="1" applyAlignment="1">
      <alignment horizontal="right" vertical="center" wrapText="1"/>
    </xf>
    <xf numFmtId="43" fontId="5" fillId="5" borderId="9" xfId="8" applyFont="1" applyFill="1" applyBorder="1" applyAlignment="1">
      <alignment horizontal="right" vertical="center" wrapText="1"/>
    </xf>
    <xf numFmtId="43" fontId="5" fillId="5" borderId="49" xfId="8" applyFont="1" applyFill="1" applyBorder="1" applyAlignment="1">
      <alignment horizontal="right" vertical="center" wrapText="1"/>
    </xf>
    <xf numFmtId="0" fontId="0" fillId="0" borderId="4" xfId="53" applyFill="1" applyBorder="1" applyAlignment="1">
      <alignment horizontal="center" vertical="center"/>
    </xf>
    <xf numFmtId="0" fontId="0" fillId="0" borderId="5" xfId="53" applyFill="1" applyBorder="1" applyAlignment="1">
      <alignment horizontal="center" vertical="center"/>
    </xf>
    <xf numFmtId="0" fontId="29" fillId="0" borderId="5" xfId="53" applyFont="1" applyFill="1" applyBorder="1" applyAlignment="1">
      <alignment horizontal="center" vertical="center"/>
    </xf>
    <xf numFmtId="0" fontId="0" fillId="0" borderId="6" xfId="53" applyFill="1" applyBorder="1" applyAlignment="1">
      <alignment horizontal="center" vertical="center"/>
    </xf>
    <xf numFmtId="0" fontId="29" fillId="0" borderId="1" xfId="53" applyFont="1" applyFill="1" applyBorder="1" applyAlignment="1">
      <alignment horizontal="center" vertical="center"/>
    </xf>
    <xf numFmtId="0" fontId="0" fillId="0" borderId="32" xfId="53" applyFill="1" applyBorder="1" applyAlignment="1">
      <alignment horizontal="center" vertical="center"/>
    </xf>
    <xf numFmtId="0" fontId="29" fillId="0" borderId="9" xfId="53" applyFont="1" applyFill="1" applyBorder="1" applyAlignment="1">
      <alignment horizontal="center" vertical="center"/>
    </xf>
    <xf numFmtId="0" fontId="0" fillId="0" borderId="53" xfId="53" applyFill="1" applyBorder="1" applyAlignment="1">
      <alignment horizontal="right" vertical="center"/>
    </xf>
    <xf numFmtId="0" fontId="30" fillId="0" borderId="39" xfId="39" applyFont="1" applyFill="1" applyBorder="1" applyAlignment="1" applyProtection="1">
      <alignment horizontal="center" vertical="center"/>
      <protection locked="0"/>
    </xf>
    <xf numFmtId="0" fontId="31" fillId="0" borderId="42" xfId="39" applyFont="1" applyFill="1" applyBorder="1" applyAlignment="1" applyProtection="1">
      <alignment horizontal="center" vertical="center"/>
      <protection locked="0"/>
    </xf>
    <xf numFmtId="0" fontId="31" fillId="0" borderId="43" xfId="39" applyFont="1" applyFill="1" applyBorder="1" applyAlignment="1" applyProtection="1">
      <alignment horizontal="center" vertical="center"/>
      <protection locked="0"/>
    </xf>
    <xf numFmtId="0" fontId="31" fillId="0" borderId="39" xfId="47" applyFont="1" applyFill="1" applyBorder="1" applyAlignment="1" applyProtection="1">
      <alignment horizontal="center" vertical="center"/>
      <protection locked="0"/>
    </xf>
    <xf numFmtId="0" fontId="31" fillId="0" borderId="42" xfId="47" applyFont="1" applyFill="1" applyBorder="1" applyAlignment="1" applyProtection="1">
      <alignment horizontal="center" vertical="center"/>
      <protection locked="0"/>
    </xf>
    <xf numFmtId="0" fontId="31" fillId="0" borderId="43" xfId="47" applyFont="1" applyFill="1" applyBorder="1" applyAlignment="1" applyProtection="1">
      <alignment horizontal="center" vertical="center"/>
      <protection locked="0"/>
    </xf>
    <xf numFmtId="49" fontId="32" fillId="0" borderId="85" xfId="39" applyNumberFormat="1" applyFont="1" applyFill="1" applyBorder="1" applyAlignment="1" applyProtection="1">
      <alignment horizontal="center" vertical="center"/>
      <protection locked="0"/>
    </xf>
    <xf numFmtId="0" fontId="6" fillId="0" borderId="86" xfId="47" applyFont="1" applyFill="1" applyBorder="1" applyAlignment="1" applyProtection="1">
      <alignment horizontal="center" vertical="center" wrapText="1"/>
      <protection locked="0"/>
    </xf>
    <xf numFmtId="186" fontId="6" fillId="0" borderId="87" xfId="39" applyNumberFormat="1" applyFont="1" applyFill="1" applyBorder="1" applyAlignment="1" applyProtection="1">
      <alignment vertical="center" wrapText="1"/>
      <protection locked="0"/>
    </xf>
    <xf numFmtId="0" fontId="32" fillId="3" borderId="88" xfId="47" applyFont="1" applyFill="1" applyBorder="1" applyAlignment="1" applyProtection="1">
      <alignment horizontal="center" vertical="center" wrapText="1"/>
      <protection locked="0"/>
    </xf>
    <xf numFmtId="0" fontId="32" fillId="3" borderId="86" xfId="47" applyFont="1" applyFill="1" applyBorder="1" applyAlignment="1" applyProtection="1">
      <alignment horizontal="center" vertical="top" wrapText="1"/>
      <protection locked="0"/>
    </xf>
    <xf numFmtId="0" fontId="6" fillId="0" borderId="89" xfId="47" applyFont="1" applyFill="1" applyBorder="1" applyAlignment="1" applyProtection="1">
      <alignment horizontal="center" vertical="center" wrapText="1"/>
      <protection locked="0"/>
    </xf>
    <xf numFmtId="0" fontId="0" fillId="0" borderId="31" xfId="39" applyNumberFormat="1" applyFont="1" applyFill="1" applyBorder="1" applyAlignment="1" applyProtection="1">
      <alignment horizontal="center" vertical="center"/>
      <protection locked="0"/>
    </xf>
    <xf numFmtId="0" fontId="5" fillId="0" borderId="22" xfId="47" applyFont="1" applyFill="1" applyBorder="1" applyAlignment="1" applyProtection="1">
      <alignment horizontal="center" vertical="center"/>
      <protection locked="0"/>
    </xf>
    <xf numFmtId="49" fontId="0" fillId="0" borderId="90" xfId="39" applyNumberFormat="1" applyFont="1" applyFill="1" applyBorder="1" applyAlignment="1" applyProtection="1">
      <alignment vertical="center"/>
      <protection locked="0"/>
    </xf>
    <xf numFmtId="0" fontId="5" fillId="3" borderId="31" xfId="47" applyFont="1" applyFill="1" applyBorder="1" applyAlignment="1" applyProtection="1">
      <alignment vertical="center"/>
      <protection locked="0"/>
    </xf>
    <xf numFmtId="0" fontId="5" fillId="0" borderId="22" xfId="47" applyFont="1" applyFill="1" applyBorder="1" applyAlignment="1" applyProtection="1">
      <alignment vertical="center"/>
      <protection locked="0"/>
    </xf>
    <xf numFmtId="187" fontId="5" fillId="0" borderId="22" xfId="39" applyNumberFormat="1" applyFont="1" applyFill="1" applyBorder="1" applyAlignment="1" applyProtection="1">
      <alignment horizontal="right" vertical="center"/>
      <protection locked="0"/>
    </xf>
    <xf numFmtId="187" fontId="5" fillId="3" borderId="1" xfId="39" applyNumberFormat="1" applyFont="1" applyFill="1" applyBorder="1" applyAlignment="1" applyProtection="1">
      <alignment horizontal="right" vertical="center"/>
      <protection locked="0"/>
    </xf>
    <xf numFmtId="187" fontId="5" fillId="5" borderId="23" xfId="47" applyNumberFormat="1" applyFont="1" applyFill="1" applyBorder="1" applyAlignment="1" applyProtection="1">
      <alignment horizontal="right" vertical="center"/>
    </xf>
    <xf numFmtId="0" fontId="33" fillId="0" borderId="6" xfId="39" applyNumberFormat="1" applyFont="1" applyFill="1" applyBorder="1" applyAlignment="1" applyProtection="1">
      <alignment horizontal="center" vertical="center"/>
      <protection locked="0"/>
    </xf>
    <xf numFmtId="0" fontId="5" fillId="0" borderId="1" xfId="47" applyFont="1" applyFill="1" applyBorder="1" applyAlignment="1" applyProtection="1">
      <alignment horizontal="center" vertical="center"/>
      <protection locked="0"/>
    </xf>
    <xf numFmtId="49" fontId="3" fillId="0" borderId="2" xfId="39" applyNumberFormat="1" applyFont="1" applyFill="1" applyBorder="1" applyAlignment="1" applyProtection="1">
      <alignment vertical="center"/>
      <protection locked="0"/>
    </xf>
    <xf numFmtId="0" fontId="5" fillId="3" borderId="6" xfId="47" applyFont="1" applyFill="1" applyBorder="1" applyAlignment="1" applyProtection="1">
      <alignment vertical="center"/>
      <protection locked="0"/>
    </xf>
    <xf numFmtId="0" fontId="5" fillId="0" borderId="1" xfId="47" applyFont="1" applyFill="1" applyBorder="1" applyAlignment="1" applyProtection="1">
      <alignment vertical="center"/>
      <protection locked="0"/>
    </xf>
    <xf numFmtId="187" fontId="5" fillId="0" borderId="1" xfId="39" applyNumberFormat="1" applyFont="1" applyFill="1" applyBorder="1" applyAlignment="1" applyProtection="1">
      <alignment horizontal="right" vertical="center"/>
      <protection locked="0"/>
    </xf>
    <xf numFmtId="0" fontId="0" fillId="0" borderId="6" xfId="39" applyNumberFormat="1" applyFont="1" applyFill="1" applyBorder="1" applyAlignment="1" applyProtection="1">
      <alignment horizontal="center" vertical="center"/>
      <protection locked="0"/>
    </xf>
    <xf numFmtId="0" fontId="0" fillId="0" borderId="1" xfId="39" applyNumberFormat="1" applyFont="1" applyFill="1" applyBorder="1" applyAlignment="1" applyProtection="1">
      <alignment horizontal="center" vertical="center"/>
      <protection locked="0"/>
    </xf>
    <xf numFmtId="49" fontId="0" fillId="0" borderId="2" xfId="39" applyNumberFormat="1" applyFont="1" applyFill="1" applyBorder="1" applyAlignment="1" applyProtection="1">
      <alignment vertical="center"/>
      <protection locked="0"/>
    </xf>
    <xf numFmtId="0" fontId="5" fillId="0" borderId="1" xfId="39" applyNumberFormat="1" applyFont="1" applyFill="1" applyBorder="1" applyAlignment="1" applyProtection="1">
      <alignment horizontal="center" vertical="center"/>
      <protection locked="0"/>
    </xf>
    <xf numFmtId="49" fontId="2" fillId="0" borderId="2" xfId="39" applyNumberFormat="1" applyFont="1" applyFill="1" applyBorder="1" applyAlignment="1" applyProtection="1">
      <alignment vertical="center"/>
      <protection locked="0"/>
    </xf>
    <xf numFmtId="49" fontId="5" fillId="0" borderId="2" xfId="39" applyNumberFormat="1" applyFont="1" applyFill="1" applyBorder="1" applyAlignment="1" applyProtection="1">
      <alignment vertical="center"/>
      <protection locked="0"/>
    </xf>
    <xf numFmtId="0" fontId="0" fillId="0" borderId="32" xfId="39" applyNumberFormat="1" applyFont="1" applyFill="1" applyBorder="1" applyAlignment="1" applyProtection="1">
      <alignment horizontal="center" vertical="center"/>
      <protection locked="0"/>
    </xf>
    <xf numFmtId="0" fontId="5" fillId="0" borderId="9" xfId="47" applyFont="1" applyFill="1" applyBorder="1" applyAlignment="1" applyProtection="1">
      <alignment horizontal="center" vertical="center"/>
      <protection locked="0"/>
    </xf>
    <xf numFmtId="49" fontId="0" fillId="0" borderId="26" xfId="39" applyNumberFormat="1" applyFont="1" applyFill="1" applyBorder="1" applyAlignment="1" applyProtection="1">
      <alignment vertical="center"/>
      <protection locked="0"/>
    </xf>
    <xf numFmtId="0" fontId="5" fillId="3" borderId="32" xfId="47" applyFont="1" applyFill="1" applyBorder="1" applyAlignment="1" applyProtection="1">
      <alignment vertical="center"/>
      <protection locked="0"/>
    </xf>
    <xf numFmtId="0" fontId="5" fillId="0" borderId="9" xfId="47" applyFont="1" applyFill="1" applyBorder="1" applyAlignment="1" applyProtection="1">
      <alignment vertical="center"/>
      <protection locked="0"/>
    </xf>
    <xf numFmtId="187" fontId="5" fillId="0" borderId="9" xfId="39" applyNumberFormat="1" applyFont="1" applyFill="1" applyBorder="1" applyAlignment="1" applyProtection="1">
      <alignment horizontal="right" vertical="center"/>
      <protection locked="0"/>
    </xf>
    <xf numFmtId="187" fontId="5" fillId="3" borderId="9" xfId="39" applyNumberFormat="1" applyFont="1" applyFill="1" applyBorder="1" applyAlignment="1" applyProtection="1">
      <alignment horizontal="right" vertical="center"/>
      <protection locked="0"/>
    </xf>
    <xf numFmtId="187" fontId="5" fillId="5" borderId="26" xfId="47" applyNumberFormat="1" applyFont="1" applyFill="1" applyBorder="1" applyAlignment="1" applyProtection="1">
      <alignment horizontal="right" vertical="center"/>
    </xf>
    <xf numFmtId="1" fontId="34" fillId="0" borderId="80" xfId="39" applyNumberFormat="1" applyFont="1" applyFill="1" applyBorder="1" applyAlignment="1" applyProtection="1">
      <alignment horizontal="centerContinuous" vertical="center"/>
      <protection locked="0"/>
    </xf>
    <xf numFmtId="0" fontId="5" fillId="0" borderId="53" xfId="47" applyFont="1" applyFill="1" applyBorder="1" applyAlignment="1" applyProtection="1">
      <alignment vertical="center"/>
      <protection locked="0"/>
    </xf>
    <xf numFmtId="49" fontId="0" fillId="0" borderId="53" xfId="39" applyNumberFormat="1" applyFont="1" applyFill="1" applyBorder="1" applyAlignment="1" applyProtection="1">
      <alignment vertical="center"/>
      <protection locked="0"/>
    </xf>
    <xf numFmtId="0" fontId="0" fillId="0" borderId="80" xfId="39" applyNumberFormat="1" applyFont="1" applyFill="1" applyBorder="1" applyAlignment="1" applyProtection="1">
      <alignment vertical="center"/>
      <protection locked="0"/>
    </xf>
    <xf numFmtId="49" fontId="35" fillId="0" borderId="53" xfId="39" applyNumberFormat="1" applyFont="1" applyFill="1" applyBorder="1" applyAlignment="1" applyProtection="1">
      <alignment horizontal="right" vertical="center"/>
      <protection locked="0"/>
    </xf>
    <xf numFmtId="4" fontId="35" fillId="5" borderId="24" xfId="47" applyNumberFormat="1" applyFont="1" applyFill="1" applyBorder="1" applyAlignment="1" applyProtection="1">
      <alignment horizontal="right" vertical="center"/>
    </xf>
    <xf numFmtId="0" fontId="0" fillId="0" borderId="25" xfId="53" applyFill="1" applyBorder="1" applyAlignment="1">
      <alignment horizontal="center" vertical="center"/>
    </xf>
    <xf numFmtId="0" fontId="30" fillId="0" borderId="39" xfId="47" applyFont="1" applyFill="1" applyBorder="1" applyAlignment="1" applyProtection="1">
      <alignment horizontal="center" vertical="center"/>
      <protection locked="0"/>
    </xf>
    <xf numFmtId="0" fontId="30" fillId="0" borderId="42" xfId="47" applyFont="1" applyFill="1" applyBorder="1" applyAlignment="1" applyProtection="1">
      <alignment horizontal="center" vertical="center"/>
      <protection locked="0"/>
    </xf>
    <xf numFmtId="0" fontId="30" fillId="0" borderId="43" xfId="47" applyFont="1" applyFill="1" applyBorder="1" applyAlignment="1" applyProtection="1">
      <alignment horizontal="center" vertical="center"/>
      <protection locked="0"/>
    </xf>
    <xf numFmtId="188" fontId="32" fillId="0" borderId="91" xfId="39" applyNumberFormat="1" applyFont="1" applyFill="1" applyBorder="1" applyAlignment="1" applyProtection="1">
      <alignment horizontal="center" vertical="center" wrapText="1"/>
      <protection locked="0"/>
    </xf>
    <xf numFmtId="0" fontId="6" fillId="3" borderId="92" xfId="47" applyFont="1" applyFill="1" applyBorder="1" applyAlignment="1" applyProtection="1">
      <alignment horizontal="center" vertical="center" wrapText="1"/>
      <protection locked="0"/>
    </xf>
    <xf numFmtId="0" fontId="32" fillId="3" borderId="86" xfId="47" applyFont="1" applyFill="1" applyBorder="1" applyAlignment="1" applyProtection="1">
      <alignment horizontal="center" vertical="center" wrapText="1"/>
      <protection locked="0"/>
    </xf>
    <xf numFmtId="0" fontId="32" fillId="3" borderId="87" xfId="47" applyFont="1" applyFill="1" applyBorder="1" applyAlignment="1" applyProtection="1">
      <alignment horizontal="center" vertical="center" wrapText="1"/>
      <protection locked="0"/>
    </xf>
    <xf numFmtId="0" fontId="6" fillId="3" borderId="88" xfId="47" applyFont="1" applyFill="1" applyBorder="1" applyAlignment="1" applyProtection="1">
      <alignment horizontal="center" vertical="center" wrapText="1"/>
      <protection locked="0"/>
    </xf>
    <xf numFmtId="188" fontId="6" fillId="0" borderId="93" xfId="39" applyNumberFormat="1" applyFont="1" applyFill="1" applyBorder="1" applyAlignment="1" applyProtection="1">
      <alignment horizontal="center" vertical="center" wrapText="1"/>
      <protection locked="0"/>
    </xf>
    <xf numFmtId="187" fontId="5" fillId="3" borderId="22" xfId="39" applyNumberFormat="1" applyFont="1" applyFill="1" applyBorder="1" applyAlignment="1" applyProtection="1">
      <alignment horizontal="right" vertical="center"/>
      <protection locked="0"/>
    </xf>
    <xf numFmtId="189" fontId="5" fillId="3" borderId="22" xfId="39" applyNumberFormat="1" applyFont="1" applyFill="1" applyBorder="1" applyAlignment="1" applyProtection="1">
      <alignment horizontal="right" vertical="center"/>
      <protection locked="0"/>
    </xf>
    <xf numFmtId="187" fontId="5" fillId="3" borderId="31" xfId="58" applyNumberFormat="1" applyFont="1" applyFill="1" applyBorder="1" applyAlignment="1" applyProtection="1">
      <alignment horizontal="right" vertical="center"/>
      <protection locked="0"/>
    </xf>
    <xf numFmtId="187" fontId="0" fillId="5" borderId="23" xfId="39" applyNumberFormat="1" applyFont="1" applyFill="1" applyBorder="1" applyAlignment="1" applyProtection="1">
      <alignment horizontal="right" vertical="center"/>
    </xf>
    <xf numFmtId="187" fontId="5" fillId="5" borderId="94" xfId="47" applyNumberFormat="1" applyFont="1" applyFill="1" applyBorder="1" applyAlignment="1" applyProtection="1">
      <alignment horizontal="right" vertical="center"/>
    </xf>
    <xf numFmtId="187" fontId="5" fillId="5" borderId="95" xfId="47" applyNumberFormat="1" applyFont="1" applyFill="1" applyBorder="1" applyAlignment="1" applyProtection="1">
      <alignment horizontal="right" vertical="center"/>
    </xf>
    <xf numFmtId="187" fontId="5" fillId="3" borderId="6" xfId="58" applyNumberFormat="1" applyFont="1" applyFill="1" applyBorder="1" applyAlignment="1" applyProtection="1">
      <alignment horizontal="right" vertical="center"/>
      <protection locked="0"/>
    </xf>
    <xf numFmtId="187" fontId="5" fillId="3" borderId="32" xfId="39" applyNumberFormat="1" applyFont="1" applyFill="1" applyBorder="1" applyAlignment="1" applyProtection="1">
      <alignment horizontal="right" vertical="center"/>
      <protection locked="0"/>
    </xf>
    <xf numFmtId="189" fontId="5" fillId="3" borderId="9" xfId="39" applyNumberFormat="1" applyFont="1" applyFill="1" applyBorder="1" applyAlignment="1" applyProtection="1">
      <alignment horizontal="right" vertical="center"/>
      <protection locked="0"/>
    </xf>
    <xf numFmtId="189" fontId="5" fillId="3" borderId="26" xfId="39" applyNumberFormat="1" applyFont="1" applyFill="1" applyBorder="1" applyAlignment="1" applyProtection="1">
      <alignment horizontal="right" vertical="center"/>
      <protection locked="0"/>
    </xf>
    <xf numFmtId="187" fontId="5" fillId="3" borderId="32" xfId="58" applyNumberFormat="1" applyFont="1" applyFill="1" applyBorder="1" applyAlignment="1" applyProtection="1">
      <alignment horizontal="right" vertical="center"/>
      <protection locked="0"/>
    </xf>
    <xf numFmtId="187" fontId="0" fillId="5" borderId="26" xfId="39" applyNumberFormat="1" applyFont="1" applyFill="1" applyBorder="1" applyAlignment="1" applyProtection="1">
      <alignment horizontal="right" vertical="center"/>
    </xf>
    <xf numFmtId="187" fontId="5" fillId="5" borderId="96" xfId="47" applyNumberFormat="1" applyFont="1" applyFill="1" applyBorder="1" applyAlignment="1" applyProtection="1">
      <alignment horizontal="right" vertical="center"/>
    </xf>
    <xf numFmtId="0" fontId="35" fillId="0" borderId="53" xfId="47" applyFont="1" applyFill="1" applyBorder="1" applyAlignment="1" applyProtection="1">
      <alignment horizontal="right" vertical="center"/>
      <protection locked="0"/>
    </xf>
    <xf numFmtId="0" fontId="5" fillId="0" borderId="80" xfId="47" applyFont="1" applyFill="1" applyBorder="1" applyAlignment="1" applyProtection="1">
      <alignment vertical="center"/>
      <protection locked="0"/>
    </xf>
    <xf numFmtId="185" fontId="0" fillId="5" borderId="79" xfId="39" applyNumberFormat="1" applyFont="1" applyFill="1" applyBorder="1" applyAlignment="1" applyProtection="1">
      <alignment horizontal="right" vertical="center"/>
      <protection locked="0"/>
    </xf>
    <xf numFmtId="1" fontId="4" fillId="8" borderId="0" xfId="12" applyNumberFormat="1" applyFont="1" applyFill="1" applyProtection="1"/>
    <xf numFmtId="0" fontId="4" fillId="8" borderId="0" xfId="12" applyFont="1" applyFill="1" applyProtection="1"/>
    <xf numFmtId="0" fontId="36" fillId="8" borderId="0" xfId="12" applyFont="1" applyFill="1" applyAlignment="1" applyProtection="1">
      <alignment horizontal="centerContinuous"/>
    </xf>
    <xf numFmtId="0" fontId="4" fillId="8" borderId="0" xfId="12" applyFont="1" applyFill="1" applyAlignment="1">
      <alignment horizontal="centerContinuous"/>
    </xf>
    <xf numFmtId="0" fontId="4" fillId="8" borderId="0" xfId="12" applyFont="1" applyFill="1" applyAlignment="1" applyProtection="1">
      <alignment horizontal="centerContinuous"/>
    </xf>
    <xf numFmtId="9" fontId="4" fillId="8" borderId="0" xfId="12" applyNumberFormat="1" applyFont="1" applyFill="1" applyProtection="1"/>
    <xf numFmtId="0" fontId="4" fillId="8" borderId="11" xfId="12" applyFont="1" applyFill="1" applyBorder="1" applyAlignment="1" applyProtection="1">
      <alignment horizontal="center"/>
    </xf>
    <xf numFmtId="0" fontId="37" fillId="8" borderId="1" xfId="12" applyFont="1" applyFill="1" applyBorder="1" applyAlignment="1" applyProtection="1">
      <alignment horizontal="center"/>
    </xf>
    <xf numFmtId="0" fontId="37" fillId="8" borderId="3" xfId="12" applyFont="1" applyFill="1" applyBorder="1" applyAlignment="1" applyProtection="1">
      <alignment horizontal="center"/>
    </xf>
    <xf numFmtId="1" fontId="37" fillId="8" borderId="3" xfId="59" applyFont="1" applyFill="1" applyBorder="1"/>
    <xf numFmtId="1" fontId="4" fillId="8" borderId="3" xfId="59" applyFont="1" applyFill="1" applyBorder="1"/>
    <xf numFmtId="0" fontId="4" fillId="8" borderId="22" xfId="12" applyFont="1" applyFill="1" applyBorder="1" applyProtection="1"/>
    <xf numFmtId="0" fontId="4" fillId="8" borderId="1" xfId="12" applyFont="1" applyFill="1" applyBorder="1" applyAlignment="1" applyProtection="1">
      <alignment horizontal="center"/>
    </xf>
    <xf numFmtId="0" fontId="4" fillId="8" borderId="1" xfId="12" applyFont="1" applyFill="1" applyBorder="1" applyAlignment="1" applyProtection="1">
      <alignment horizontal="left"/>
    </xf>
    <xf numFmtId="0" fontId="4" fillId="10" borderId="1" xfId="12" applyFont="1" applyFill="1" applyBorder="1" applyProtection="1"/>
    <xf numFmtId="182" fontId="4" fillId="10" borderId="1" xfId="8" applyNumberFormat="1" applyFont="1" applyFill="1" applyBorder="1" applyAlignment="1" applyProtection="1"/>
    <xf numFmtId="0" fontId="4" fillId="8" borderId="1" xfId="12" applyFont="1" applyFill="1" applyBorder="1" applyProtection="1"/>
    <xf numFmtId="182" fontId="4" fillId="8" borderId="1" xfId="8" applyNumberFormat="1" applyFont="1" applyFill="1" applyBorder="1" applyAlignment="1" applyProtection="1"/>
    <xf numFmtId="0" fontId="4" fillId="8" borderId="1" xfId="12" applyNumberFormat="1" applyFont="1" applyFill="1" applyBorder="1" applyAlignment="1" applyProtection="1">
      <alignment horizontal="left"/>
    </xf>
    <xf numFmtId="1" fontId="4" fillId="8" borderId="1" xfId="12" applyNumberFormat="1" applyFont="1" applyFill="1" applyBorder="1" applyProtection="1"/>
    <xf numFmtId="1" fontId="4" fillId="8" borderId="1" xfId="12" applyNumberFormat="1" applyFont="1" applyFill="1" applyBorder="1" applyAlignment="1" applyProtection="1">
      <alignment horizontal="left"/>
    </xf>
    <xf numFmtId="0" fontId="4" fillId="8" borderId="16" xfId="12" applyFont="1" applyFill="1" applyBorder="1" applyProtection="1"/>
    <xf numFmtId="0" fontId="4" fillId="8" borderId="17" xfId="12" applyFont="1" applyFill="1" applyBorder="1" applyProtection="1"/>
    <xf numFmtId="0" fontId="4" fillId="8" borderId="51" xfId="12" applyFont="1" applyFill="1" applyBorder="1" applyProtection="1"/>
    <xf numFmtId="0" fontId="4" fillId="8" borderId="0" xfId="12" applyFont="1" applyFill="1" applyBorder="1" applyProtection="1"/>
    <xf numFmtId="181" fontId="4" fillId="8" borderId="0" xfId="12" applyNumberFormat="1" applyFont="1" applyFill="1" applyBorder="1" applyProtection="1"/>
    <xf numFmtId="10" fontId="4" fillId="8" borderId="0" xfId="12" applyNumberFormat="1" applyFont="1" applyFill="1" applyBorder="1" applyProtection="1"/>
    <xf numFmtId="1" fontId="4" fillId="8" borderId="0" xfId="12" applyNumberFormat="1" applyFont="1" applyFill="1" applyBorder="1" applyProtection="1"/>
    <xf numFmtId="0" fontId="4" fillId="8" borderId="97" xfId="12" applyFont="1" applyFill="1" applyBorder="1" applyProtection="1"/>
    <xf numFmtId="0" fontId="4" fillId="8" borderId="98" xfId="12" applyFont="1" applyFill="1" applyBorder="1" applyProtection="1"/>
    <xf numFmtId="2" fontId="4" fillId="8" borderId="98" xfId="12" applyNumberFormat="1" applyFont="1" applyFill="1" applyBorder="1" applyProtection="1"/>
    <xf numFmtId="0" fontId="4" fillId="8" borderId="10" xfId="12" applyFont="1" applyFill="1" applyBorder="1"/>
    <xf numFmtId="1" fontId="4" fillId="8" borderId="22" xfId="59" applyFont="1" applyFill="1" applyBorder="1" applyAlignment="1">
      <alignment horizontal="center"/>
    </xf>
    <xf numFmtId="0" fontId="4" fillId="8" borderId="14" xfId="12" applyFont="1" applyFill="1" applyBorder="1" applyProtection="1"/>
    <xf numFmtId="0" fontId="4" fillId="8" borderId="73" xfId="12" applyFont="1" applyFill="1" applyBorder="1" applyProtection="1"/>
    <xf numFmtId="0" fontId="4" fillId="8" borderId="48" xfId="12" applyFont="1" applyFill="1" applyBorder="1" applyProtection="1"/>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BOM_Level_Below3" xfId="9"/>
    <cellStyle name="60% - 强调文字颜色 3" xfId="10" builtinId="40"/>
    <cellStyle name="超链接" xfId="11" builtinId="8"/>
    <cellStyle name="_x000a_mouse.drv=lm"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Normal_Schedule-A" xfId="39"/>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2" xfId="53"/>
    <cellStyle name="常规 2" xfId="54"/>
    <cellStyle name="常规 2 4" xfId="55"/>
    <cellStyle name="常规 3" xfId="56"/>
    <cellStyle name="常规_包装报价表1" xfId="57"/>
    <cellStyle name="货币 2" xfId="58"/>
    <cellStyle name="普通_销售收入.XLS" xfId="59"/>
    <cellStyle name="千位分隔 2 25" xfId="60"/>
    <cellStyle name="样式 1"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checked="Checked" noThreeD="1" val="0"/>
</file>

<file path=xl/ctrlProps/ctrlProp5.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checked="Checked" noThreeD="1" val="0"/>
</file>

<file path=xl/drawings/_rels/drawing10.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xdr:row>
      <xdr:rowOff>0</xdr:rowOff>
    </xdr:from>
    <xdr:to>
      <xdr:col>2</xdr:col>
      <xdr:colOff>0</xdr:colOff>
      <xdr:row>4</xdr:row>
      <xdr:rowOff>0</xdr:rowOff>
    </xdr:to>
    <xdr:sp>
      <xdr:nvSpPr>
        <xdr:cNvPr id="2" name="Line 13"/>
        <xdr:cNvSpPr>
          <a:spLocks noChangeShapeType="1"/>
        </xdr:cNvSpPr>
      </xdr:nvSpPr>
      <xdr:spPr>
        <a:xfrm>
          <a:off x="609600" y="409575"/>
          <a:ext cx="217170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3" name="Line 14"/>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4" name="Line 15"/>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xdr:nvSpPr>
        <xdr:cNvPr id="5" name="Line 16"/>
        <xdr:cNvSpPr>
          <a:spLocks noChangeShapeType="1"/>
        </xdr:cNvSpPr>
      </xdr:nvSpPr>
      <xdr:spPr>
        <a:xfrm>
          <a:off x="14639925"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6" name="Line 20"/>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7" name="Line 21"/>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8" name="Line 22"/>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xdr:nvSpPr>
        <xdr:cNvPr id="9" name="Line 23"/>
        <xdr:cNvSpPr>
          <a:spLocks noChangeShapeType="1"/>
        </xdr:cNvSpPr>
      </xdr:nvSpPr>
      <xdr:spPr>
        <a:xfrm>
          <a:off x="13830300" y="409575"/>
          <a:ext cx="0" cy="4197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0" name="Line 24"/>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1" name="Line 25"/>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2" name="Line 26"/>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3" name="Line 27"/>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4" name="Line 40"/>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5" name="Line 41"/>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6" name="Line 42"/>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7" name="Line 43"/>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8" name="Line 54"/>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19" name="Line 55"/>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0" name="Line 56"/>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1" name="Line 57"/>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2" name="Line 58"/>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3" name="Line 59"/>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4" name="Line 60"/>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xdr:nvSpPr>
        <xdr:cNvPr id="25" name="Line 61"/>
        <xdr:cNvSpPr>
          <a:spLocks noChangeShapeType="1"/>
        </xdr:cNvSpPr>
      </xdr:nvSpPr>
      <xdr:spPr>
        <a:xfrm>
          <a:off x="13830300" y="449453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6" name="Line 6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7" name="Line 6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8" name="Line 7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9" name="Line 7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0" name="Line 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1" name="Line 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2" name="Line 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3" name="Line 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4" name="Line 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5" name="Line 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6" name="Line 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7" name="Line 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8" name="Line 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39" name="Line 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0" name="Line 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1" name="Line 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2" name="Line 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3" name="Line 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4" name="Line 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5" name="Line 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6" name="Line 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7" name="Line 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8" name="Line 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49" name="Line 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0" name="Line 9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1" name="Line 9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2" name="Line 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3" name="Line 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4" name="Line 1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5" name="Line 10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6" name="Line 10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7" name="Line 10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8" name="Line 10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59" name="Line 10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0" name="Line 10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1" name="Line 10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2" name="Line 10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3" name="Line 10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4" name="Line 11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5" name="Line 11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6" name="Line 11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7" name="Line 11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8" name="Line 11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69" name="Line 11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0" name="Line 11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1" name="Line 11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2" name="Line 11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3" name="Line 11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4" name="Line 12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5" name="Line 12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6" name="Line 12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7" name="Line 12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8" name="Line 12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79" name="Line 12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0" name="Line 12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1" name="Line 12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2" name="Line 12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3" name="Line 12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4" name="Line 13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5" name="Line 13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6" name="Line 13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7" name="Line 13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8" name="Line 13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89" name="Line 13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0" name="Line 13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1" name="Line 1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2" name="Line 1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3" name="Line 1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4" name="Line 1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5" name="Line 1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6" name="Line 1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7" name="Line 1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8" name="Line 1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99" name="Line 1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0" name="Line 1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1" name="Line 1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2" name="Line 1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3" name="Line 1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4" name="Line 1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5" name="Line 1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6" name="Line 1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7" name="Line 1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8" name="Line 1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09" name="Line 1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0" name="Line 1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1" name="Line 1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2" name="Line 1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3" name="Line 2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4" name="Line 20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5" name="Line 20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6" name="Line 20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7" name="Line 20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8" name="Line 20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19" name="Line 20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0" name="Line 20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1" name="Line 20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2" name="Line 20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3" name="Line 21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4" name="Line 21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5" name="Line 21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6" name="Line 21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7" name="Line 21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8" name="Line 21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29" name="Line 21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0" name="Line 21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1" name="Line 21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2" name="Line 22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3" name="Line 22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4" name="Line 22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5" name="Line 22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6" name="Line 22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7" name="Line 22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8" name="Line 22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39" name="Line 22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0" name="Line 22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1" name="Line 22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2" name="Line 23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3" name="Line 23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4" name="Line 23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5" name="Line 23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6" name="Line 23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7" name="Line 23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8" name="Line 23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49" name="Line 23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0" name="Line 23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1" name="Line 23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2" name="Line 24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3" name="Line 24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4" name="Line 24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5" name="Line 24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6" name="Line 24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7" name="Line 24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8" name="Line 24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59" name="Line 24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0" name="Line 24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1" name="Line 24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2" name="Line 25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3" name="Line 25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4" name="Line 25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5" name="Line 25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6" name="Line 25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7" name="Line 25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8" name="Line 25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69" name="Line 25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0" name="Line 25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1" name="Line 25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2" name="Line 26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3" name="Line 26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4" name="Line 26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5" name="Line 26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6" name="Line 26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7" name="Line 26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8" name="Line 26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79" name="Line 26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0" name="Line 26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1" name="Line 26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2" name="Line 27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3" name="Line 27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4" name="Line 27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5" name="Line 27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6" name="Line 27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7" name="Line 27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8" name="Line 27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89" name="Line 27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0" name="Line 27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1" name="Line 27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2" name="Line 28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3" name="Line 28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4" name="Line 28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5" name="Line 28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6" name="Line 28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7" name="Line 28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8" name="Line 28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199" name="Line 28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0" name="Line 28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1" name="Line 28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2" name="Line 29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3" name="Line 291"/>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4" name="Line 292"/>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5" name="Line 293"/>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6" name="Line 294"/>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7" name="Line 295"/>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8" name="Line 296"/>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09" name="Line 297"/>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0" name="Line 298"/>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1" name="Line 299"/>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xdr:nvSpPr>
        <xdr:cNvPr id="212" name="Line 300"/>
        <xdr:cNvSpPr>
          <a:spLocks noChangeShapeType="1"/>
        </xdr:cNvSpPr>
      </xdr:nvSpPr>
      <xdr:spPr>
        <a:xfrm>
          <a:off x="61722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xdr:nvSpPr>
        <xdr:cNvPr id="213" name="Line 301"/>
        <xdr:cNvSpPr>
          <a:spLocks noChangeShapeType="1"/>
        </xdr:cNvSpPr>
      </xdr:nvSpPr>
      <xdr:spPr>
        <a:xfrm>
          <a:off x="60960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xdr:nvSpPr>
        <xdr:cNvPr id="214" name="Line 302"/>
        <xdr:cNvSpPr>
          <a:spLocks noChangeShapeType="1"/>
        </xdr:cNvSpPr>
      </xdr:nvSpPr>
      <xdr:spPr>
        <a:xfrm>
          <a:off x="609600" y="4494530"/>
          <a:ext cx="21717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17</xdr:col>
      <xdr:colOff>0</xdr:colOff>
      <xdr:row>29</xdr:row>
      <xdr:rowOff>0</xdr:rowOff>
    </xdr:from>
    <xdr:to>
      <xdr:col>18</xdr:col>
      <xdr:colOff>9525</xdr:colOff>
      <xdr:row>29</xdr:row>
      <xdr:rowOff>262255</xdr:rowOff>
    </xdr:to>
    <xdr:pic>
      <xdr:nvPicPr>
        <xdr:cNvPr id="2" name="Picture 3"/>
        <xdr:cNvPicPr>
          <a:picLocks noChangeAspect="1" noChangeArrowheads="1"/>
        </xdr:cNvPicPr>
      </xdr:nvPicPr>
      <xdr:blipFill>
        <a:blip r:embed="rId1"/>
        <a:srcRect/>
        <a:stretch>
          <a:fillRect/>
        </a:stretch>
      </xdr:blipFill>
      <xdr:spPr>
        <a:xfrm>
          <a:off x="7886700" y="8429625"/>
          <a:ext cx="409575" cy="262255"/>
        </a:xfrm>
        <a:prstGeom prst="rect">
          <a:avLst/>
        </a:prstGeom>
        <a:noFill/>
      </xdr:spPr>
    </xdr:pic>
    <xdr:clientData/>
  </xdr:twoCellAnchor>
  <xdr:twoCellAnchor>
    <xdr:from>
      <xdr:col>17</xdr:col>
      <xdr:colOff>0</xdr:colOff>
      <xdr:row>28</xdr:row>
      <xdr:rowOff>0</xdr:rowOff>
    </xdr:from>
    <xdr:to>
      <xdr:col>17</xdr:col>
      <xdr:colOff>248285</xdr:colOff>
      <xdr:row>28</xdr:row>
      <xdr:rowOff>323850</xdr:rowOff>
    </xdr:to>
    <xdr:pic>
      <xdr:nvPicPr>
        <xdr:cNvPr id="3" name="Picture 3"/>
        <xdr:cNvPicPr>
          <a:picLocks noChangeAspect="1" noChangeArrowheads="1"/>
        </xdr:cNvPicPr>
      </xdr:nvPicPr>
      <xdr:blipFill>
        <a:blip r:embed="rId2"/>
        <a:srcRect/>
        <a:stretch>
          <a:fillRect/>
        </a:stretch>
      </xdr:blipFill>
      <xdr:spPr>
        <a:xfrm>
          <a:off x="7886700" y="8099425"/>
          <a:ext cx="248285" cy="323850"/>
        </a:xfrm>
        <a:prstGeom prst="rect">
          <a:avLst/>
        </a:prstGeom>
        <a:noFill/>
      </xdr:spPr>
    </xdr:pic>
    <xdr:clientData/>
  </xdr:twoCellAnchor>
  <xdr:twoCellAnchor>
    <xdr:from>
      <xdr:col>17</xdr:col>
      <xdr:colOff>0</xdr:colOff>
      <xdr:row>27</xdr:row>
      <xdr:rowOff>0</xdr:rowOff>
    </xdr:from>
    <xdr:to>
      <xdr:col>17</xdr:col>
      <xdr:colOff>361950</xdr:colOff>
      <xdr:row>27</xdr:row>
      <xdr:rowOff>306705</xdr:rowOff>
    </xdr:to>
    <xdr:pic>
      <xdr:nvPicPr>
        <xdr:cNvPr id="4" name="Picture 6"/>
        <xdr:cNvPicPr>
          <a:picLocks noChangeAspect="1" noChangeArrowheads="1"/>
        </xdr:cNvPicPr>
      </xdr:nvPicPr>
      <xdr:blipFill>
        <a:blip r:embed="rId3"/>
        <a:srcRect/>
        <a:stretch>
          <a:fillRect/>
        </a:stretch>
      </xdr:blipFill>
      <xdr:spPr>
        <a:xfrm>
          <a:off x="7886700" y="7769225"/>
          <a:ext cx="361950" cy="306705"/>
        </a:xfrm>
        <a:prstGeom prst="rect">
          <a:avLst/>
        </a:prstGeom>
        <a:noFill/>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216694</xdr:colOff>
      <xdr:row>29</xdr:row>
      <xdr:rowOff>30956</xdr:rowOff>
    </xdr:from>
    <xdr:to>
      <xdr:col>6</xdr:col>
      <xdr:colOff>559594</xdr:colOff>
      <xdr:row>29</xdr:row>
      <xdr:rowOff>164306</xdr:rowOff>
    </xdr:to>
    <xdr:pic>
      <xdr:nvPicPr>
        <xdr:cNvPr id="2" name="图片 4" descr="厂标.bmp"/>
        <xdr:cNvPicPr>
          <a:picLocks noChangeAspect="1"/>
        </xdr:cNvPicPr>
      </xdr:nvPicPr>
      <xdr:blipFill>
        <a:blip r:embed="rId1">
          <a:extLst>
            <a:ext uri="{28A0092B-C50C-407E-A947-70E740481C1C}">
              <a14:useLocalDpi xmlns:a14="http://schemas.microsoft.com/office/drawing/2010/main" val="0"/>
            </a:ext>
          </a:extLst>
        </a:blip>
        <a:srcRect r="38303" b="44286"/>
        <a:stretch>
          <a:fillRect/>
        </a:stretch>
      </xdr:blipFill>
      <xdr:spPr>
        <a:xfrm>
          <a:off x="4188460" y="5707380"/>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86908</xdr:rowOff>
    </xdr:from>
    <xdr:to>
      <xdr:col>1</xdr:col>
      <xdr:colOff>581025</xdr:colOff>
      <xdr:row>3</xdr:row>
      <xdr:rowOff>133350</xdr:rowOff>
    </xdr:to>
    <xdr:pic>
      <xdr:nvPicPr>
        <xdr:cNvPr id="3" name="Picture 16" descr="光华荣昌"/>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85750" y="86360"/>
          <a:ext cx="723900" cy="56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666751</xdr:colOff>
      <xdr:row>2</xdr:row>
      <xdr:rowOff>95250</xdr:rowOff>
    </xdr:from>
    <xdr:to>
      <xdr:col>12</xdr:col>
      <xdr:colOff>257174</xdr:colOff>
      <xdr:row>5</xdr:row>
      <xdr:rowOff>38100</xdr:rowOff>
    </xdr:to>
    <xdr:sp>
      <xdr:nvSpPr>
        <xdr:cNvPr id="4" name="椭圆形标注 3"/>
        <xdr:cNvSpPr/>
      </xdr:nvSpPr>
      <xdr:spPr>
        <a:xfrm>
          <a:off x="6696075" y="438150"/>
          <a:ext cx="1647190" cy="476250"/>
        </a:xfrm>
        <a:prstGeom prst="wedgeEllipse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zh-CN" altLang="en-US" sz="1100"/>
            <a:t>填写说明：标记黄色为必填项。</a:t>
          </a:r>
          <a:endParaRPr lang="en-US" altLang="zh-CN" sz="1100"/>
        </a:p>
        <a:p>
          <a:pPr algn="l"/>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19050"/>
          <a:ext cx="847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23</xdr:row>
      <xdr:rowOff>85725</xdr:rowOff>
    </xdr:from>
    <xdr:to>
      <xdr:col>6</xdr:col>
      <xdr:colOff>314325</xdr:colOff>
      <xdr:row>23</xdr:row>
      <xdr:rowOff>238125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629150" y="540067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133350</xdr:colOff>
      <xdr:row>0</xdr:row>
      <xdr:rowOff>19050</xdr:rowOff>
    </xdr:from>
    <xdr:to>
      <xdr:col>1</xdr:col>
      <xdr:colOff>542925</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33350" y="190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485775</xdr:colOff>
      <xdr:row>27</xdr:row>
      <xdr:rowOff>38100</xdr:rowOff>
    </xdr:from>
    <xdr:to>
      <xdr:col>5</xdr:col>
      <xdr:colOff>685800</xdr:colOff>
      <xdr:row>28</xdr:row>
      <xdr:rowOff>9525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5200650" y="493395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3</xdr:col>
      <xdr:colOff>0</xdr:colOff>
      <xdr:row>3</xdr:row>
      <xdr:rowOff>152400</xdr:rowOff>
    </xdr:to>
    <xdr:pic>
      <xdr:nvPicPr>
        <xdr:cNvPr id="2" name="Picture 16" descr="光华荣昌"/>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42875" y="19050"/>
          <a:ext cx="2057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30</xdr:row>
      <xdr:rowOff>28575</xdr:rowOff>
    </xdr:from>
    <xdr:to>
      <xdr:col>8</xdr:col>
      <xdr:colOff>523875</xdr:colOff>
      <xdr:row>30</xdr:row>
      <xdr:rowOff>161925</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5372100" y="5200650"/>
          <a:ext cx="476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220134</xdr:colOff>
      <xdr:row>21</xdr:row>
      <xdr:rowOff>70908</xdr:rowOff>
    </xdr:from>
    <xdr:to>
      <xdr:col>6</xdr:col>
      <xdr:colOff>563034</xdr:colOff>
      <xdr:row>21</xdr:row>
      <xdr:rowOff>211666</xdr:rowOff>
    </xdr:to>
    <xdr:pic>
      <xdr:nvPicPr>
        <xdr:cNvPr id="3"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553585" y="4013835"/>
          <a:ext cx="342900"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533400</xdr:colOff>
          <xdr:row>4</xdr:row>
          <xdr:rowOff>152400</xdr:rowOff>
        </xdr:from>
        <xdr:to>
          <xdr:col>5</xdr:col>
          <xdr:colOff>38100</xdr:colOff>
          <xdr:row>6</xdr:row>
          <xdr:rowOff>28575</xdr:rowOff>
        </xdr:to>
        <xdr:sp>
          <xdr:nvSpPr>
            <xdr:cNvPr id="9221" name="Check Box 5" hidden="1">
              <a:extLst>
                <a:ext uri="{63B3BB69-23CF-44E3-9099-C40C66FF867C}">
                  <a14:compatExt spid="_x0000_s9221"/>
                </a:ext>
              </a:extLst>
            </xdr:cNvPr>
            <xdr:cNvSpPr/>
          </xdr:nvSpPr>
          <xdr:spPr>
            <a:xfrm>
              <a:off x="5000625" y="809625"/>
              <a:ext cx="581025" cy="4191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238125</xdr:colOff>
          <xdr:row>4</xdr:row>
          <xdr:rowOff>123825</xdr:rowOff>
        </xdr:from>
        <xdr:to>
          <xdr:col>6</xdr:col>
          <xdr:colOff>866775</xdr:colOff>
          <xdr:row>6</xdr:row>
          <xdr:rowOff>76200</xdr:rowOff>
        </xdr:to>
        <xdr:sp>
          <xdr:nvSpPr>
            <xdr:cNvPr id="9222" name="Check Box 6" hidden="1">
              <a:extLst>
                <a:ext uri="{63B3BB69-23CF-44E3-9099-C40C66FF867C}">
                  <a14:compatExt spid="_x0000_s9222"/>
                </a:ext>
              </a:extLst>
            </xdr:cNvPr>
            <xdr:cNvSpPr/>
          </xdr:nvSpPr>
          <xdr:spPr>
            <a:xfrm>
              <a:off x="6858000" y="809625"/>
              <a:ext cx="628650" cy="4667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4</xdr:row>
          <xdr:rowOff>114300</xdr:rowOff>
        </xdr:from>
        <xdr:to>
          <xdr:col>3</xdr:col>
          <xdr:colOff>0</xdr:colOff>
          <xdr:row>6</xdr:row>
          <xdr:rowOff>66675</xdr:rowOff>
        </xdr:to>
        <xdr:sp>
          <xdr:nvSpPr>
            <xdr:cNvPr id="9224" name="Check Box 8" hidden="1">
              <a:extLst>
                <a:ext uri="{63B3BB69-23CF-44E3-9099-C40C66FF867C}">
                  <a14:compatExt spid="_x0000_s9224"/>
                </a:ext>
              </a:extLst>
            </xdr:cNvPr>
            <xdr:cNvSpPr/>
          </xdr:nvSpPr>
          <xdr:spPr>
            <a:xfrm>
              <a:off x="2771775" y="800100"/>
              <a:ext cx="619125" cy="4667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11</xdr:row>
          <xdr:rowOff>47625</xdr:rowOff>
        </xdr:from>
        <xdr:to>
          <xdr:col>6</xdr:col>
          <xdr:colOff>904875</xdr:colOff>
          <xdr:row>11</xdr:row>
          <xdr:rowOff>352425</xdr:rowOff>
        </xdr:to>
        <xdr:sp>
          <xdr:nvSpPr>
            <xdr:cNvPr id="9226" name="Check Box 10" hidden="1">
              <a:extLst>
                <a:ext uri="{63B3BB69-23CF-44E3-9099-C40C66FF867C}">
                  <a14:compatExt spid="_x0000_s9226"/>
                </a:ext>
              </a:extLst>
            </xdr:cNvPr>
            <xdr:cNvSpPr/>
          </xdr:nvSpPr>
          <xdr:spPr>
            <a:xfrm>
              <a:off x="6800850" y="2876550"/>
              <a:ext cx="723900"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12</xdr:row>
          <xdr:rowOff>28575</xdr:rowOff>
        </xdr:from>
        <xdr:to>
          <xdr:col>6</xdr:col>
          <xdr:colOff>904875</xdr:colOff>
          <xdr:row>12</xdr:row>
          <xdr:rowOff>352425</xdr:rowOff>
        </xdr:to>
        <xdr:sp>
          <xdr:nvSpPr>
            <xdr:cNvPr id="9228" name="Check Box 12" hidden="1">
              <a:extLst>
                <a:ext uri="{63B3BB69-23CF-44E3-9099-C40C66FF867C}">
                  <a14:compatExt spid="_x0000_s9228"/>
                </a:ext>
              </a:extLst>
            </xdr:cNvPr>
            <xdr:cNvSpPr/>
          </xdr:nvSpPr>
          <xdr:spPr>
            <a:xfrm>
              <a:off x="6800850" y="3305175"/>
              <a:ext cx="72390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847725</xdr:colOff>
          <xdr:row>11</xdr:row>
          <xdr:rowOff>47625</xdr:rowOff>
        </xdr:from>
        <xdr:to>
          <xdr:col>7</xdr:col>
          <xdr:colOff>228600</xdr:colOff>
          <xdr:row>11</xdr:row>
          <xdr:rowOff>361950</xdr:rowOff>
        </xdr:to>
        <xdr:sp>
          <xdr:nvSpPr>
            <xdr:cNvPr id="9230" name="Check Box 14" hidden="1">
              <a:extLst>
                <a:ext uri="{63B3BB69-23CF-44E3-9099-C40C66FF867C}">
                  <a14:compatExt spid="_x0000_s9230"/>
                </a:ext>
              </a:extLst>
            </xdr:cNvPr>
            <xdr:cNvSpPr/>
          </xdr:nvSpPr>
          <xdr:spPr>
            <a:xfrm>
              <a:off x="7467600" y="2876550"/>
              <a:ext cx="457200"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857250</xdr:colOff>
          <xdr:row>12</xdr:row>
          <xdr:rowOff>38100</xdr:rowOff>
        </xdr:from>
        <xdr:to>
          <xdr:col>7</xdr:col>
          <xdr:colOff>342900</xdr:colOff>
          <xdr:row>12</xdr:row>
          <xdr:rowOff>352425</xdr:rowOff>
        </xdr:to>
        <xdr:sp>
          <xdr:nvSpPr>
            <xdr:cNvPr id="9231" name="Check Box 15" hidden="1">
              <a:extLst>
                <a:ext uri="{63B3BB69-23CF-44E3-9099-C40C66FF867C}">
                  <a14:compatExt spid="_x0000_s9231"/>
                </a:ext>
              </a:extLst>
            </xdr:cNvPr>
            <xdr:cNvSpPr/>
          </xdr:nvSpPr>
          <xdr:spPr>
            <a:xfrm>
              <a:off x="7477125" y="3314700"/>
              <a:ext cx="561975"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933450</xdr:colOff>
          <xdr:row>13</xdr:row>
          <xdr:rowOff>200025</xdr:rowOff>
        </xdr:from>
        <xdr:to>
          <xdr:col>3</xdr:col>
          <xdr:colOff>228600</xdr:colOff>
          <xdr:row>14</xdr:row>
          <xdr:rowOff>257175</xdr:rowOff>
        </xdr:to>
        <xdr:sp>
          <xdr:nvSpPr>
            <xdr:cNvPr id="9232" name="Check Box 16" hidden="1">
              <a:extLst>
                <a:ext uri="{63B3BB69-23CF-44E3-9099-C40C66FF867C}">
                  <a14:compatExt spid="_x0000_s9232"/>
                </a:ext>
              </a:extLst>
            </xdr:cNvPr>
            <xdr:cNvSpPr/>
          </xdr:nvSpPr>
          <xdr:spPr>
            <a:xfrm>
              <a:off x="3248025" y="3914775"/>
              <a:ext cx="371475"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514350</xdr:colOff>
          <xdr:row>13</xdr:row>
          <xdr:rowOff>219075</xdr:rowOff>
        </xdr:from>
        <xdr:to>
          <xdr:col>3</xdr:col>
          <xdr:colOff>876300</xdr:colOff>
          <xdr:row>15</xdr:row>
          <xdr:rowOff>19050</xdr:rowOff>
        </xdr:to>
        <xdr:sp>
          <xdr:nvSpPr>
            <xdr:cNvPr id="9234" name="Check Box 18" hidden="1">
              <a:extLst>
                <a:ext uri="{63B3BB69-23CF-44E3-9099-C40C66FF867C}">
                  <a14:compatExt spid="_x0000_s9234"/>
                </a:ext>
              </a:extLst>
            </xdr:cNvPr>
            <xdr:cNvSpPr/>
          </xdr:nvSpPr>
          <xdr:spPr>
            <a:xfrm>
              <a:off x="3905250" y="3933825"/>
              <a:ext cx="361950" cy="31432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13</xdr:row>
          <xdr:rowOff>200025</xdr:rowOff>
        </xdr:from>
        <xdr:to>
          <xdr:col>4</xdr:col>
          <xdr:colOff>1028700</xdr:colOff>
          <xdr:row>14</xdr:row>
          <xdr:rowOff>257175</xdr:rowOff>
        </xdr:to>
        <xdr:sp>
          <xdr:nvSpPr>
            <xdr:cNvPr id="9235" name="Check Box 19" hidden="1">
              <a:extLst>
                <a:ext uri="{63B3BB69-23CF-44E3-9099-C40C66FF867C}">
                  <a14:compatExt spid="_x0000_s9235"/>
                </a:ext>
              </a:extLst>
            </xdr:cNvPr>
            <xdr:cNvSpPr/>
          </xdr:nvSpPr>
          <xdr:spPr>
            <a:xfrm>
              <a:off x="5048250" y="3914775"/>
              <a:ext cx="447675" cy="30480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13</xdr:row>
          <xdr:rowOff>209550</xdr:rowOff>
        </xdr:from>
        <xdr:to>
          <xdr:col>5</xdr:col>
          <xdr:colOff>666750</xdr:colOff>
          <xdr:row>15</xdr:row>
          <xdr:rowOff>19050</xdr:rowOff>
        </xdr:to>
        <xdr:sp>
          <xdr:nvSpPr>
            <xdr:cNvPr id="9237" name="Check Box 21" hidden="1">
              <a:extLst>
                <a:ext uri="{63B3BB69-23CF-44E3-9099-C40C66FF867C}">
                  <a14:compatExt spid="_x0000_s9237"/>
                </a:ext>
              </a:extLst>
            </xdr:cNvPr>
            <xdr:cNvSpPr/>
          </xdr:nvSpPr>
          <xdr:spPr>
            <a:xfrm>
              <a:off x="5848350" y="3924300"/>
              <a:ext cx="36195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914400</xdr:colOff>
          <xdr:row>13</xdr:row>
          <xdr:rowOff>209550</xdr:rowOff>
        </xdr:from>
        <xdr:to>
          <xdr:col>6</xdr:col>
          <xdr:colOff>257175</xdr:colOff>
          <xdr:row>15</xdr:row>
          <xdr:rowOff>19050</xdr:rowOff>
        </xdr:to>
        <xdr:sp>
          <xdr:nvSpPr>
            <xdr:cNvPr id="9239" name="Check Box 23" hidden="1">
              <a:extLst>
                <a:ext uri="{63B3BB69-23CF-44E3-9099-C40C66FF867C}">
                  <a14:compatExt spid="_x0000_s9239"/>
                </a:ext>
              </a:extLst>
            </xdr:cNvPr>
            <xdr:cNvSpPr/>
          </xdr:nvSpPr>
          <xdr:spPr>
            <a:xfrm>
              <a:off x="6457950" y="3924300"/>
              <a:ext cx="419100" cy="32385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9</xdr:row>
          <xdr:rowOff>238125</xdr:rowOff>
        </xdr:from>
        <xdr:to>
          <xdr:col>4</xdr:col>
          <xdr:colOff>323850</xdr:colOff>
          <xdr:row>11</xdr:row>
          <xdr:rowOff>114300</xdr:rowOff>
        </xdr:to>
        <xdr:sp>
          <xdr:nvSpPr>
            <xdr:cNvPr id="9240" name="Check Box 24" hidden="1">
              <a:extLst>
                <a:ext uri="{63B3BB69-23CF-44E3-9099-C40C66FF867C}">
                  <a14:compatExt spid="_x0000_s9240"/>
                </a:ext>
              </a:extLst>
            </xdr:cNvPr>
            <xdr:cNvSpPr/>
          </xdr:nvSpPr>
          <xdr:spPr>
            <a:xfrm>
              <a:off x="3933825" y="2343150"/>
              <a:ext cx="857250" cy="6000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200025</xdr:rowOff>
        </xdr:from>
        <xdr:to>
          <xdr:col>5</xdr:col>
          <xdr:colOff>657225</xdr:colOff>
          <xdr:row>11</xdr:row>
          <xdr:rowOff>76200</xdr:rowOff>
        </xdr:to>
        <xdr:sp>
          <xdr:nvSpPr>
            <xdr:cNvPr id="9241" name="Check Box 25" hidden="1">
              <a:extLst>
                <a:ext uri="{63B3BB69-23CF-44E3-9099-C40C66FF867C}">
                  <a14:compatExt spid="_x0000_s9241"/>
                </a:ext>
              </a:extLst>
            </xdr:cNvPr>
            <xdr:cNvSpPr/>
          </xdr:nvSpPr>
          <xdr:spPr>
            <a:xfrm>
              <a:off x="5562600" y="2305050"/>
              <a:ext cx="638175" cy="600075"/>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twoCellAnchor>
    <xdr:from>
      <xdr:col>0</xdr:col>
      <xdr:colOff>178594</xdr:colOff>
      <xdr:row>0</xdr:row>
      <xdr:rowOff>130969</xdr:rowOff>
    </xdr:from>
    <xdr:to>
      <xdr:col>0</xdr:col>
      <xdr:colOff>797719</xdr:colOff>
      <xdr:row>3</xdr:row>
      <xdr:rowOff>123391</xdr:rowOff>
    </xdr:to>
    <xdr:pic>
      <xdr:nvPicPr>
        <xdr:cNvPr id="17"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78435" y="130810"/>
          <a:ext cx="619125" cy="506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148167</xdr:colOff>
      <xdr:row>0</xdr:row>
      <xdr:rowOff>88900</xdr:rowOff>
    </xdr:from>
    <xdr:to>
      <xdr:col>0</xdr:col>
      <xdr:colOff>1119716</xdr:colOff>
      <xdr:row>3</xdr:row>
      <xdr:rowOff>116417</xdr:rowOff>
    </xdr:to>
    <xdr:pic>
      <xdr:nvPicPr>
        <xdr:cNvPr id="2"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47955" y="88900"/>
          <a:ext cx="971550" cy="51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973666</xdr:colOff>
      <xdr:row>15</xdr:row>
      <xdr:rowOff>42333</xdr:rowOff>
    </xdr:from>
    <xdr:to>
      <xdr:col>3</xdr:col>
      <xdr:colOff>1316566</xdr:colOff>
      <xdr:row>15</xdr:row>
      <xdr:rowOff>175683</xdr:rowOff>
    </xdr:to>
    <xdr:pic>
      <xdr:nvPicPr>
        <xdr:cNvPr id="4"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4345305" y="4509135"/>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114300</xdr:colOff>
      <xdr:row>0</xdr:row>
      <xdr:rowOff>19050</xdr:rowOff>
    </xdr:from>
    <xdr:to>
      <xdr:col>1</xdr:col>
      <xdr:colOff>800100</xdr:colOff>
      <xdr:row>3</xdr:row>
      <xdr:rowOff>152400</xdr:rowOff>
    </xdr:to>
    <xdr:pic>
      <xdr:nvPicPr>
        <xdr:cNvPr id="3" name="Picture 16" descr="光华荣昌"/>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14300"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116416</xdr:colOff>
      <xdr:row>19</xdr:row>
      <xdr:rowOff>52916</xdr:rowOff>
    </xdr:from>
    <xdr:to>
      <xdr:col>5</xdr:col>
      <xdr:colOff>459316</xdr:colOff>
      <xdr:row>19</xdr:row>
      <xdr:rowOff>243416</xdr:rowOff>
    </xdr:to>
    <xdr:pic>
      <xdr:nvPicPr>
        <xdr:cNvPr id="4" name="图片 4" descr="厂标.bmp"/>
        <xdr:cNvPicPr>
          <a:picLocks noChangeAspect="1"/>
        </xdr:cNvPicPr>
      </xdr:nvPicPr>
      <xdr:blipFill>
        <a:blip r:embed="rId2">
          <a:extLst>
            <a:ext uri="{28A0092B-C50C-407E-A947-70E740481C1C}">
              <a14:useLocalDpi xmlns:a14="http://schemas.microsoft.com/office/drawing/2010/main" val="0"/>
            </a:ext>
          </a:extLst>
        </a:blip>
        <a:srcRect r="38303" b="44286"/>
        <a:stretch>
          <a:fillRect/>
        </a:stretch>
      </xdr:blipFill>
      <xdr:spPr>
        <a:xfrm>
          <a:off x="3973830" y="4786630"/>
          <a:ext cx="3429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de\Desktop\&#24037;&#20316;&#34920;%20&#22312;%20F%20%20&#21442;&#32771;&#36164;&#26009;%20&#25104;&#26412;&#20215;&#26684;&#31185;&#65288;&#39759;&#20029;&#23068;&#65289;%20&#25104;&#26412;&#20215;&#26684;&#31185;&#21046;&#24230;&#27719;&#24635;%20FTOP.10008.48.1-2010%20&#39033;&#30446;&#25237;&#36164;&#32463;&#27982;&#21487;&#34892;&#24615;&#21450;&#39118;&#38505;&#20998;&#26512;&#31649;&#29702;&#21150;&#278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投资"/>
      <sheetName val="损益表"/>
      <sheetName val="现金"/>
      <sheetName val="销量"/>
      <sheetName val="材料"/>
      <sheetName val="价格"/>
      <sheetName val="工资"/>
      <sheetName val="计划"/>
      <sheetName val="流动"/>
      <sheetName val="折、摊"/>
      <sheetName val="总成本"/>
      <sheetName val="利润"/>
      <sheetName val="借"/>
      <sheetName val="来源"/>
      <sheetName val="负债"/>
      <sheetName val="人工"/>
      <sheetName val="燃动"/>
      <sheetName val="制造费"/>
      <sheetName val="技术费"/>
      <sheetName val="管理费"/>
      <sheetName val="销售费"/>
    </sheetNames>
    <sheetDataSet>
      <sheetData sheetId="0"/>
      <sheetData sheetId="1"/>
      <sheetData sheetId="2"/>
      <sheetData sheetId="3"/>
      <sheetData sheetId="4"/>
      <sheetData sheetId="5">
        <row r="15">
          <cell r="D15">
            <v>0</v>
          </cell>
          <cell r="E15">
            <v>0</v>
          </cell>
          <cell r="F15">
            <v>0</v>
          </cell>
          <cell r="G15">
            <v>0</v>
          </cell>
          <cell r="H15">
            <v>0</v>
          </cell>
          <cell r="I15">
            <v>0</v>
          </cell>
          <cell r="J15">
            <v>0</v>
          </cell>
          <cell r="K15">
            <v>0</v>
          </cell>
          <cell r="L15">
            <v>0</v>
          </cell>
          <cell r="M15">
            <v>0</v>
          </cell>
        </row>
      </sheetData>
      <sheetData sheetId="6"/>
      <sheetData sheetId="7">
        <row r="6">
          <cell r="C6">
            <v>0</v>
          </cell>
          <cell r="D6">
            <v>0</v>
          </cell>
        </row>
        <row r="7">
          <cell r="C7">
            <v>0</v>
          </cell>
          <cell r="D7">
            <v>0</v>
          </cell>
        </row>
        <row r="8">
          <cell r="C8">
            <v>0</v>
          </cell>
          <cell r="D8">
            <v>0</v>
          </cell>
          <cell r="E8">
            <v>0</v>
          </cell>
          <cell r="F8">
            <v>0</v>
          </cell>
          <cell r="G8">
            <v>0</v>
          </cell>
          <cell r="H8">
            <v>0</v>
          </cell>
          <cell r="I8">
            <v>0</v>
          </cell>
          <cell r="J8">
            <v>0</v>
          </cell>
          <cell r="K8">
            <v>0</v>
          </cell>
          <cell r="L8">
            <v>0</v>
          </cell>
        </row>
      </sheetData>
      <sheetData sheetId="8"/>
      <sheetData sheetId="9">
        <row r="18">
          <cell r="G18">
            <v>0</v>
          </cell>
          <cell r="H18">
            <v>0</v>
          </cell>
          <cell r="I18">
            <v>0</v>
          </cell>
          <cell r="J18">
            <v>0</v>
          </cell>
          <cell r="K18">
            <v>0</v>
          </cell>
          <cell r="L18">
            <v>0</v>
          </cell>
          <cell r="M18">
            <v>0</v>
          </cell>
          <cell r="N18">
            <v>0</v>
          </cell>
        </row>
      </sheetData>
      <sheetData sheetId="10">
        <row r="22">
          <cell r="C22">
            <v>0</v>
          </cell>
          <cell r="D22">
            <v>0</v>
          </cell>
          <cell r="E22">
            <v>0</v>
          </cell>
          <cell r="F22">
            <v>0</v>
          </cell>
          <cell r="G22">
            <v>0</v>
          </cell>
          <cell r="H22">
            <v>0</v>
          </cell>
          <cell r="I22">
            <v>0</v>
          </cell>
          <cell r="J22">
            <v>0</v>
          </cell>
          <cell r="K22">
            <v>0</v>
          </cell>
          <cell r="L22">
            <v>0</v>
          </cell>
        </row>
      </sheetData>
      <sheetData sheetId="11">
        <row r="13">
          <cell r="C13">
            <v>0</v>
          </cell>
          <cell r="D13">
            <v>0</v>
          </cell>
          <cell r="E13">
            <v>0</v>
          </cell>
          <cell r="F13">
            <v>0</v>
          </cell>
          <cell r="G13">
            <v>0</v>
          </cell>
          <cell r="H13">
            <v>0</v>
          </cell>
          <cell r="I13">
            <v>0</v>
          </cell>
          <cell r="J13">
            <v>0</v>
          </cell>
          <cell r="K13">
            <v>0</v>
          </cell>
          <cell r="L13">
            <v>0</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4.vml"/><Relationship Id="rId2" Type="http://schemas.openxmlformats.org/officeDocument/2006/relationships/drawing" Target="../drawings/drawing7.xml"/><Relationship Id="rId17" Type="http://schemas.openxmlformats.org/officeDocument/2006/relationships/ctrlProp" Target="../ctrlProps/ctrlProp14.xml"/><Relationship Id="rId16" Type="http://schemas.openxmlformats.org/officeDocument/2006/relationships/ctrlProp" Target="../ctrlProps/ctrlProp13.xml"/><Relationship Id="rId15" Type="http://schemas.openxmlformats.org/officeDocument/2006/relationships/ctrlProp" Target="../ctrlProps/ctrlProp12.xml"/><Relationship Id="rId14" Type="http://schemas.openxmlformats.org/officeDocument/2006/relationships/ctrlProp" Target="../ctrlProps/ctrlProp11.xml"/><Relationship Id="rId13" Type="http://schemas.openxmlformats.org/officeDocument/2006/relationships/ctrlProp" Target="../ctrlProps/ctrlProp10.xml"/><Relationship Id="rId12" Type="http://schemas.openxmlformats.org/officeDocument/2006/relationships/ctrlProp" Target="../ctrlProps/ctrlProp9.xml"/><Relationship Id="rId11" Type="http://schemas.openxmlformats.org/officeDocument/2006/relationships/ctrlProp" Target="../ctrlProps/ctrlProp8.xml"/><Relationship Id="rId10" Type="http://schemas.openxmlformats.org/officeDocument/2006/relationships/ctrlProp" Target="../ctrlProps/ctrlProp7.xml"/><Relationship Id="rId1"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B11" sqref="B11:B15"/>
    </sheetView>
  </sheetViews>
  <sheetFormatPr defaultColWidth="9.125" defaultRowHeight="19.9" customHeight="1"/>
  <cols>
    <col min="1" max="1" width="8" style="547" customWidth="1"/>
    <col min="2" max="2" width="28.5" style="547" customWidth="1"/>
    <col min="3" max="4" width="9.125" style="547"/>
    <col min="5" max="5" width="13.875" style="547" customWidth="1"/>
    <col min="6" max="12" width="16.125" style="547" customWidth="1"/>
    <col min="13" max="13" width="10.625" style="547" customWidth="1"/>
    <col min="14" max="254" width="9.125" style="547"/>
    <col min="255" max="255" width="8" style="547" customWidth="1"/>
    <col min="256" max="256" width="28.5" style="547" customWidth="1"/>
    <col min="257" max="268" width="9.125" style="547"/>
    <col min="269" max="269" width="10.625" style="547" customWidth="1"/>
    <col min="270" max="510" width="9.125" style="547"/>
    <col min="511" max="511" width="8" style="547" customWidth="1"/>
    <col min="512" max="512" width="28.5" style="547" customWidth="1"/>
    <col min="513" max="524" width="9.125" style="547"/>
    <col min="525" max="525" width="10.625" style="547" customWidth="1"/>
    <col min="526" max="766" width="9.125" style="547"/>
    <col min="767" max="767" width="8" style="547" customWidth="1"/>
    <col min="768" max="768" width="28.5" style="547" customWidth="1"/>
    <col min="769" max="780" width="9.125" style="547"/>
    <col min="781" max="781" width="10.625" style="547" customWidth="1"/>
    <col min="782" max="1022" width="9.125" style="547"/>
    <col min="1023" max="1023" width="8" style="547" customWidth="1"/>
    <col min="1024" max="1024" width="28.5" style="547" customWidth="1"/>
    <col min="1025" max="1036" width="9.125" style="547"/>
    <col min="1037" max="1037" width="10.625" style="547" customWidth="1"/>
    <col min="1038" max="1278" width="9.125" style="547"/>
    <col min="1279" max="1279" width="8" style="547" customWidth="1"/>
    <col min="1280" max="1280" width="28.5" style="547" customWidth="1"/>
    <col min="1281" max="1292" width="9.125" style="547"/>
    <col min="1293" max="1293" width="10.625" style="547" customWidth="1"/>
    <col min="1294" max="1534" width="9.125" style="547"/>
    <col min="1535" max="1535" width="8" style="547" customWidth="1"/>
    <col min="1536" max="1536" width="28.5" style="547" customWidth="1"/>
    <col min="1537" max="1548" width="9.125" style="547"/>
    <col min="1549" max="1549" width="10.625" style="547" customWidth="1"/>
    <col min="1550" max="1790" width="9.125" style="547"/>
    <col min="1791" max="1791" width="8" style="547" customWidth="1"/>
    <col min="1792" max="1792" width="28.5" style="547" customWidth="1"/>
    <col min="1793" max="1804" width="9.125" style="547"/>
    <col min="1805" max="1805" width="10.625" style="547" customWidth="1"/>
    <col min="1806" max="2046" width="9.125" style="547"/>
    <col min="2047" max="2047" width="8" style="547" customWidth="1"/>
    <col min="2048" max="2048" width="28.5" style="547" customWidth="1"/>
    <col min="2049" max="2060" width="9.125" style="547"/>
    <col min="2061" max="2061" width="10.625" style="547" customWidth="1"/>
    <col min="2062" max="2302" width="9.125" style="547"/>
    <col min="2303" max="2303" width="8" style="547" customWidth="1"/>
    <col min="2304" max="2304" width="28.5" style="547" customWidth="1"/>
    <col min="2305" max="2316" width="9.125" style="547"/>
    <col min="2317" max="2317" width="10.625" style="547" customWidth="1"/>
    <col min="2318" max="2558" width="9.125" style="547"/>
    <col min="2559" max="2559" width="8" style="547" customWidth="1"/>
    <col min="2560" max="2560" width="28.5" style="547" customWidth="1"/>
    <col min="2561" max="2572" width="9.125" style="547"/>
    <col min="2573" max="2573" width="10.625" style="547" customWidth="1"/>
    <col min="2574" max="2814" width="9.125" style="547"/>
    <col min="2815" max="2815" width="8" style="547" customWidth="1"/>
    <col min="2816" max="2816" width="28.5" style="547" customWidth="1"/>
    <col min="2817" max="2828" width="9.125" style="547"/>
    <col min="2829" max="2829" width="10.625" style="547" customWidth="1"/>
    <col min="2830" max="3070" width="9.125" style="547"/>
    <col min="3071" max="3071" width="8" style="547" customWidth="1"/>
    <col min="3072" max="3072" width="28.5" style="547" customWidth="1"/>
    <col min="3073" max="3084" width="9.125" style="547"/>
    <col min="3085" max="3085" width="10.625" style="547" customWidth="1"/>
    <col min="3086" max="3326" width="9.125" style="547"/>
    <col min="3327" max="3327" width="8" style="547" customWidth="1"/>
    <col min="3328" max="3328" width="28.5" style="547" customWidth="1"/>
    <col min="3329" max="3340" width="9.125" style="547"/>
    <col min="3341" max="3341" width="10.625" style="547" customWidth="1"/>
    <col min="3342" max="3582" width="9.125" style="547"/>
    <col min="3583" max="3583" width="8" style="547" customWidth="1"/>
    <col min="3584" max="3584" width="28.5" style="547" customWidth="1"/>
    <col min="3585" max="3596" width="9.125" style="547"/>
    <col min="3597" max="3597" width="10.625" style="547" customWidth="1"/>
    <col min="3598" max="3838" width="9.125" style="547"/>
    <col min="3839" max="3839" width="8" style="547" customWidth="1"/>
    <col min="3840" max="3840" width="28.5" style="547" customWidth="1"/>
    <col min="3841" max="3852" width="9.125" style="547"/>
    <col min="3853" max="3853" width="10.625" style="547" customWidth="1"/>
    <col min="3854" max="4094" width="9.125" style="547"/>
    <col min="4095" max="4095" width="8" style="547" customWidth="1"/>
    <col min="4096" max="4096" width="28.5" style="547" customWidth="1"/>
    <col min="4097" max="4108" width="9.125" style="547"/>
    <col min="4109" max="4109" width="10.625" style="547" customWidth="1"/>
    <col min="4110" max="4350" width="9.125" style="547"/>
    <col min="4351" max="4351" width="8" style="547" customWidth="1"/>
    <col min="4352" max="4352" width="28.5" style="547" customWidth="1"/>
    <col min="4353" max="4364" width="9.125" style="547"/>
    <col min="4365" max="4365" width="10.625" style="547" customWidth="1"/>
    <col min="4366" max="4606" width="9.125" style="547"/>
    <col min="4607" max="4607" width="8" style="547" customWidth="1"/>
    <col min="4608" max="4608" width="28.5" style="547" customWidth="1"/>
    <col min="4609" max="4620" width="9.125" style="547"/>
    <col min="4621" max="4621" width="10.625" style="547" customWidth="1"/>
    <col min="4622" max="4862" width="9.125" style="547"/>
    <col min="4863" max="4863" width="8" style="547" customWidth="1"/>
    <col min="4864" max="4864" width="28.5" style="547" customWidth="1"/>
    <col min="4865" max="4876" width="9.125" style="547"/>
    <col min="4877" max="4877" width="10.625" style="547" customWidth="1"/>
    <col min="4878" max="5118" width="9.125" style="547"/>
    <col min="5119" max="5119" width="8" style="547" customWidth="1"/>
    <col min="5120" max="5120" width="28.5" style="547" customWidth="1"/>
    <col min="5121" max="5132" width="9.125" style="547"/>
    <col min="5133" max="5133" width="10.625" style="547" customWidth="1"/>
    <col min="5134" max="5374" width="9.125" style="547"/>
    <col min="5375" max="5375" width="8" style="547" customWidth="1"/>
    <col min="5376" max="5376" width="28.5" style="547" customWidth="1"/>
    <col min="5377" max="5388" width="9.125" style="547"/>
    <col min="5389" max="5389" width="10.625" style="547" customWidth="1"/>
    <col min="5390" max="5630" width="9.125" style="547"/>
    <col min="5631" max="5631" width="8" style="547" customWidth="1"/>
    <col min="5632" max="5632" width="28.5" style="547" customWidth="1"/>
    <col min="5633" max="5644" width="9.125" style="547"/>
    <col min="5645" max="5645" width="10.625" style="547" customWidth="1"/>
    <col min="5646" max="5886" width="9.125" style="547"/>
    <col min="5887" max="5887" width="8" style="547" customWidth="1"/>
    <col min="5888" max="5888" width="28.5" style="547" customWidth="1"/>
    <col min="5889" max="5900" width="9.125" style="547"/>
    <col min="5901" max="5901" width="10.625" style="547" customWidth="1"/>
    <col min="5902" max="6142" width="9.125" style="547"/>
    <col min="6143" max="6143" width="8" style="547" customWidth="1"/>
    <col min="6144" max="6144" width="28.5" style="547" customWidth="1"/>
    <col min="6145" max="6156" width="9.125" style="547"/>
    <col min="6157" max="6157" width="10.625" style="547" customWidth="1"/>
    <col min="6158" max="6398" width="9.125" style="547"/>
    <col min="6399" max="6399" width="8" style="547" customWidth="1"/>
    <col min="6400" max="6400" width="28.5" style="547" customWidth="1"/>
    <col min="6401" max="6412" width="9.125" style="547"/>
    <col min="6413" max="6413" width="10.625" style="547" customWidth="1"/>
    <col min="6414" max="6654" width="9.125" style="547"/>
    <col min="6655" max="6655" width="8" style="547" customWidth="1"/>
    <col min="6656" max="6656" width="28.5" style="547" customWidth="1"/>
    <col min="6657" max="6668" width="9.125" style="547"/>
    <col min="6669" max="6669" width="10.625" style="547" customWidth="1"/>
    <col min="6670" max="6910" width="9.125" style="547"/>
    <col min="6911" max="6911" width="8" style="547" customWidth="1"/>
    <col min="6912" max="6912" width="28.5" style="547" customWidth="1"/>
    <col min="6913" max="6924" width="9.125" style="547"/>
    <col min="6925" max="6925" width="10.625" style="547" customWidth="1"/>
    <col min="6926" max="7166" width="9.125" style="547"/>
    <col min="7167" max="7167" width="8" style="547" customWidth="1"/>
    <col min="7168" max="7168" width="28.5" style="547" customWidth="1"/>
    <col min="7169" max="7180" width="9.125" style="547"/>
    <col min="7181" max="7181" width="10.625" style="547" customWidth="1"/>
    <col min="7182" max="7422" width="9.125" style="547"/>
    <col min="7423" max="7423" width="8" style="547" customWidth="1"/>
    <col min="7424" max="7424" width="28.5" style="547" customWidth="1"/>
    <col min="7425" max="7436" width="9.125" style="547"/>
    <col min="7437" max="7437" width="10.625" style="547" customWidth="1"/>
    <col min="7438" max="7678" width="9.125" style="547"/>
    <col min="7679" max="7679" width="8" style="547" customWidth="1"/>
    <col min="7680" max="7680" width="28.5" style="547" customWidth="1"/>
    <col min="7681" max="7692" width="9.125" style="547"/>
    <col min="7693" max="7693" width="10.625" style="547" customWidth="1"/>
    <col min="7694" max="7934" width="9.125" style="547"/>
    <col min="7935" max="7935" width="8" style="547" customWidth="1"/>
    <col min="7936" max="7936" width="28.5" style="547" customWidth="1"/>
    <col min="7937" max="7948" width="9.125" style="547"/>
    <col min="7949" max="7949" width="10.625" style="547" customWidth="1"/>
    <col min="7950" max="8190" width="9.125" style="547"/>
    <col min="8191" max="8191" width="8" style="547" customWidth="1"/>
    <col min="8192" max="8192" width="28.5" style="547" customWidth="1"/>
    <col min="8193" max="8204" width="9.125" style="547"/>
    <col min="8205" max="8205" width="10.625" style="547" customWidth="1"/>
    <col min="8206" max="8446" width="9.125" style="547"/>
    <col min="8447" max="8447" width="8" style="547" customWidth="1"/>
    <col min="8448" max="8448" width="28.5" style="547" customWidth="1"/>
    <col min="8449" max="8460" width="9.125" style="547"/>
    <col min="8461" max="8461" width="10.625" style="547" customWidth="1"/>
    <col min="8462" max="8702" width="9.125" style="547"/>
    <col min="8703" max="8703" width="8" style="547" customWidth="1"/>
    <col min="8704" max="8704" width="28.5" style="547" customWidth="1"/>
    <col min="8705" max="8716" width="9.125" style="547"/>
    <col min="8717" max="8717" width="10.625" style="547" customWidth="1"/>
    <col min="8718" max="8958" width="9.125" style="547"/>
    <col min="8959" max="8959" width="8" style="547" customWidth="1"/>
    <col min="8960" max="8960" width="28.5" style="547" customWidth="1"/>
    <col min="8961" max="8972" width="9.125" style="547"/>
    <col min="8973" max="8973" width="10.625" style="547" customWidth="1"/>
    <col min="8974" max="9214" width="9.125" style="547"/>
    <col min="9215" max="9215" width="8" style="547" customWidth="1"/>
    <col min="9216" max="9216" width="28.5" style="547" customWidth="1"/>
    <col min="9217" max="9228" width="9.125" style="547"/>
    <col min="9229" max="9229" width="10.625" style="547" customWidth="1"/>
    <col min="9230" max="9470" width="9.125" style="547"/>
    <col min="9471" max="9471" width="8" style="547" customWidth="1"/>
    <col min="9472" max="9472" width="28.5" style="547" customWidth="1"/>
    <col min="9473" max="9484" width="9.125" style="547"/>
    <col min="9485" max="9485" width="10.625" style="547" customWidth="1"/>
    <col min="9486" max="9726" width="9.125" style="547"/>
    <col min="9727" max="9727" width="8" style="547" customWidth="1"/>
    <col min="9728" max="9728" width="28.5" style="547" customWidth="1"/>
    <col min="9729" max="9740" width="9.125" style="547"/>
    <col min="9741" max="9741" width="10.625" style="547" customWidth="1"/>
    <col min="9742" max="9982" width="9.125" style="547"/>
    <col min="9983" max="9983" width="8" style="547" customWidth="1"/>
    <col min="9984" max="9984" width="28.5" style="547" customWidth="1"/>
    <col min="9985" max="9996" width="9.125" style="547"/>
    <col min="9997" max="9997" width="10.625" style="547" customWidth="1"/>
    <col min="9998" max="10238" width="9.125" style="547"/>
    <col min="10239" max="10239" width="8" style="547" customWidth="1"/>
    <col min="10240" max="10240" width="28.5" style="547" customWidth="1"/>
    <col min="10241" max="10252" width="9.125" style="547"/>
    <col min="10253" max="10253" width="10.625" style="547" customWidth="1"/>
    <col min="10254" max="10494" width="9.125" style="547"/>
    <col min="10495" max="10495" width="8" style="547" customWidth="1"/>
    <col min="10496" max="10496" width="28.5" style="547" customWidth="1"/>
    <col min="10497" max="10508" width="9.125" style="547"/>
    <col min="10509" max="10509" width="10.625" style="547" customWidth="1"/>
    <col min="10510" max="10750" width="9.125" style="547"/>
    <col min="10751" max="10751" width="8" style="547" customWidth="1"/>
    <col min="10752" max="10752" width="28.5" style="547" customWidth="1"/>
    <col min="10753" max="10764" width="9.125" style="547"/>
    <col min="10765" max="10765" width="10.625" style="547" customWidth="1"/>
    <col min="10766" max="11006" width="9.125" style="547"/>
    <col min="11007" max="11007" width="8" style="547" customWidth="1"/>
    <col min="11008" max="11008" width="28.5" style="547" customWidth="1"/>
    <col min="11009" max="11020" width="9.125" style="547"/>
    <col min="11021" max="11021" width="10.625" style="547" customWidth="1"/>
    <col min="11022" max="11262" width="9.125" style="547"/>
    <col min="11263" max="11263" width="8" style="547" customWidth="1"/>
    <col min="11264" max="11264" width="28.5" style="547" customWidth="1"/>
    <col min="11265" max="11276" width="9.125" style="547"/>
    <col min="11277" max="11277" width="10.625" style="547" customWidth="1"/>
    <col min="11278" max="11518" width="9.125" style="547"/>
    <col min="11519" max="11519" width="8" style="547" customWidth="1"/>
    <col min="11520" max="11520" width="28.5" style="547" customWidth="1"/>
    <col min="11521" max="11532" width="9.125" style="547"/>
    <col min="11533" max="11533" width="10.625" style="547" customWidth="1"/>
    <col min="11534" max="11774" width="9.125" style="547"/>
    <col min="11775" max="11775" width="8" style="547" customWidth="1"/>
    <col min="11776" max="11776" width="28.5" style="547" customWidth="1"/>
    <col min="11777" max="11788" width="9.125" style="547"/>
    <col min="11789" max="11789" width="10.625" style="547" customWidth="1"/>
    <col min="11790" max="12030" width="9.125" style="547"/>
    <col min="12031" max="12031" width="8" style="547" customWidth="1"/>
    <col min="12032" max="12032" width="28.5" style="547" customWidth="1"/>
    <col min="12033" max="12044" width="9.125" style="547"/>
    <col min="12045" max="12045" width="10.625" style="547" customWidth="1"/>
    <col min="12046" max="12286" width="9.125" style="547"/>
    <col min="12287" max="12287" width="8" style="547" customWidth="1"/>
    <col min="12288" max="12288" width="28.5" style="547" customWidth="1"/>
    <col min="12289" max="12300" width="9.125" style="547"/>
    <col min="12301" max="12301" width="10.625" style="547" customWidth="1"/>
    <col min="12302" max="12542" width="9.125" style="547"/>
    <col min="12543" max="12543" width="8" style="547" customWidth="1"/>
    <col min="12544" max="12544" width="28.5" style="547" customWidth="1"/>
    <col min="12545" max="12556" width="9.125" style="547"/>
    <col min="12557" max="12557" width="10.625" style="547" customWidth="1"/>
    <col min="12558" max="12798" width="9.125" style="547"/>
    <col min="12799" max="12799" width="8" style="547" customWidth="1"/>
    <col min="12800" max="12800" width="28.5" style="547" customWidth="1"/>
    <col min="12801" max="12812" width="9.125" style="547"/>
    <col min="12813" max="12813" width="10.625" style="547" customWidth="1"/>
    <col min="12814" max="13054" width="9.125" style="547"/>
    <col min="13055" max="13055" width="8" style="547" customWidth="1"/>
    <col min="13056" max="13056" width="28.5" style="547" customWidth="1"/>
    <col min="13057" max="13068" width="9.125" style="547"/>
    <col min="13069" max="13069" width="10.625" style="547" customWidth="1"/>
    <col min="13070" max="13310" width="9.125" style="547"/>
    <col min="13311" max="13311" width="8" style="547" customWidth="1"/>
    <col min="13312" max="13312" width="28.5" style="547" customWidth="1"/>
    <col min="13313" max="13324" width="9.125" style="547"/>
    <col min="13325" max="13325" width="10.625" style="547" customWidth="1"/>
    <col min="13326" max="13566" width="9.125" style="547"/>
    <col min="13567" max="13567" width="8" style="547" customWidth="1"/>
    <col min="13568" max="13568" width="28.5" style="547" customWidth="1"/>
    <col min="13569" max="13580" width="9.125" style="547"/>
    <col min="13581" max="13581" width="10.625" style="547" customWidth="1"/>
    <col min="13582" max="13822" width="9.125" style="547"/>
    <col min="13823" max="13823" width="8" style="547" customWidth="1"/>
    <col min="13824" max="13824" width="28.5" style="547" customWidth="1"/>
    <col min="13825" max="13836" width="9.125" style="547"/>
    <col min="13837" max="13837" width="10.625" style="547" customWidth="1"/>
    <col min="13838" max="14078" width="9.125" style="547"/>
    <col min="14079" max="14079" width="8" style="547" customWidth="1"/>
    <col min="14080" max="14080" width="28.5" style="547" customWidth="1"/>
    <col min="14081" max="14092" width="9.125" style="547"/>
    <col min="14093" max="14093" width="10.625" style="547" customWidth="1"/>
    <col min="14094" max="14334" width="9.125" style="547"/>
    <col min="14335" max="14335" width="8" style="547" customWidth="1"/>
    <col min="14336" max="14336" width="28.5" style="547" customWidth="1"/>
    <col min="14337" max="14348" width="9.125" style="547"/>
    <col min="14349" max="14349" width="10.625" style="547" customWidth="1"/>
    <col min="14350" max="14590" width="9.125" style="547"/>
    <col min="14591" max="14591" width="8" style="547" customWidth="1"/>
    <col min="14592" max="14592" width="28.5" style="547" customWidth="1"/>
    <col min="14593" max="14604" width="9.125" style="547"/>
    <col min="14605" max="14605" width="10.625" style="547" customWidth="1"/>
    <col min="14606" max="14846" width="9.125" style="547"/>
    <col min="14847" max="14847" width="8" style="547" customWidth="1"/>
    <col min="14848" max="14848" width="28.5" style="547" customWidth="1"/>
    <col min="14849" max="14860" width="9.125" style="547"/>
    <col min="14861" max="14861" width="10.625" style="547" customWidth="1"/>
    <col min="14862" max="15102" width="9.125" style="547"/>
    <col min="15103" max="15103" width="8" style="547" customWidth="1"/>
    <col min="15104" max="15104" width="28.5" style="547" customWidth="1"/>
    <col min="15105" max="15116" width="9.125" style="547"/>
    <col min="15117" max="15117" width="10.625" style="547" customWidth="1"/>
    <col min="15118" max="15358" width="9.125" style="547"/>
    <col min="15359" max="15359" width="8" style="547" customWidth="1"/>
    <col min="15360" max="15360" width="28.5" style="547" customWidth="1"/>
    <col min="15361" max="15372" width="9.125" style="547"/>
    <col min="15373" max="15373" width="10.625" style="547" customWidth="1"/>
    <col min="15374" max="15614" width="9.125" style="547"/>
    <col min="15615" max="15615" width="8" style="547" customWidth="1"/>
    <col min="15616" max="15616" width="28.5" style="547" customWidth="1"/>
    <col min="15617" max="15628" width="9.125" style="547"/>
    <col min="15629" max="15629" width="10.625" style="547" customWidth="1"/>
    <col min="15630" max="15870" width="9.125" style="547"/>
    <col min="15871" max="15871" width="8" style="547" customWidth="1"/>
    <col min="15872" max="15872" width="28.5" style="547" customWidth="1"/>
    <col min="15873" max="15884" width="9.125" style="547"/>
    <col min="15885" max="15885" width="10.625" style="547" customWidth="1"/>
    <col min="15886" max="16126" width="9.125" style="547"/>
    <col min="16127" max="16127" width="8" style="547" customWidth="1"/>
    <col min="16128" max="16128" width="28.5" style="547" customWidth="1"/>
    <col min="16129" max="16140" width="9.125" style="547"/>
    <col min="16141" max="16141" width="10.625" style="547" customWidth="1"/>
    <col min="16142" max="16384" width="9.125" style="547"/>
  </cols>
  <sheetData>
    <row r="1" ht="18.75" spans="1:13">
      <c r="A1" s="548" t="s">
        <v>0</v>
      </c>
      <c r="B1" s="549"/>
      <c r="C1" s="550"/>
      <c r="D1" s="550"/>
      <c r="E1" s="549"/>
      <c r="F1" s="550"/>
      <c r="G1" s="550"/>
      <c r="H1" s="549"/>
      <c r="I1" s="550"/>
      <c r="J1" s="550"/>
      <c r="K1" s="550"/>
      <c r="L1" s="550"/>
      <c r="M1" s="550"/>
    </row>
    <row r="2" ht="13.5" spans="1:2">
      <c r="A2" s="547" t="s">
        <v>1</v>
      </c>
      <c r="B2" s="551"/>
    </row>
    <row r="3" ht="16.9" customHeight="1" spans="1:13">
      <c r="A3" s="552" t="s">
        <v>2</v>
      </c>
      <c r="B3" s="552" t="s">
        <v>3</v>
      </c>
      <c r="C3" s="553" t="s">
        <v>4</v>
      </c>
      <c r="D3" s="553"/>
      <c r="E3" s="553"/>
      <c r="F3" s="554"/>
      <c r="G3" s="555"/>
      <c r="H3" s="556"/>
      <c r="I3" s="556"/>
      <c r="J3" s="556" t="s">
        <v>5</v>
      </c>
      <c r="K3" s="556"/>
      <c r="L3" s="556"/>
      <c r="M3" s="577"/>
    </row>
    <row r="4" ht="16.15" customHeight="1" spans="1:13">
      <c r="A4" s="557"/>
      <c r="B4" s="557" t="s">
        <v>6</v>
      </c>
      <c r="C4" s="553">
        <v>2017</v>
      </c>
      <c r="D4" s="553">
        <f t="shared" ref="D4:L4" si="0">C4+1</f>
        <v>2018</v>
      </c>
      <c r="E4" s="553">
        <f t="shared" si="0"/>
        <v>2019</v>
      </c>
      <c r="F4" s="553">
        <f t="shared" si="0"/>
        <v>2020</v>
      </c>
      <c r="G4" s="553">
        <f t="shared" si="0"/>
        <v>2021</v>
      </c>
      <c r="H4" s="558">
        <f t="shared" si="0"/>
        <v>2022</v>
      </c>
      <c r="I4" s="558">
        <f t="shared" si="0"/>
        <v>2023</v>
      </c>
      <c r="J4" s="558">
        <f t="shared" si="0"/>
        <v>2024</v>
      </c>
      <c r="K4" s="558">
        <f t="shared" si="0"/>
        <v>2025</v>
      </c>
      <c r="L4" s="558">
        <f t="shared" si="0"/>
        <v>2026</v>
      </c>
      <c r="M4" s="578" t="s">
        <v>7</v>
      </c>
    </row>
    <row r="5" ht="15.6" customHeight="1" spans="1:13">
      <c r="A5" s="559">
        <v>1</v>
      </c>
      <c r="B5" s="560" t="s">
        <v>8</v>
      </c>
      <c r="C5" s="561">
        <f>SUM(C6:C9)</f>
        <v>0</v>
      </c>
      <c r="D5" s="561">
        <f t="shared" ref="D5:L5" si="1">SUM(D6:D9)</f>
        <v>0</v>
      </c>
      <c r="E5" s="561" t="e">
        <f t="shared" si="1"/>
        <v>#REF!</v>
      </c>
      <c r="F5" s="561" t="e">
        <f t="shared" si="1"/>
        <v>#REF!</v>
      </c>
      <c r="G5" s="561" t="e">
        <f t="shared" si="1"/>
        <v>#REF!</v>
      </c>
      <c r="H5" s="561" t="e">
        <f t="shared" si="1"/>
        <v>#REF!</v>
      </c>
      <c r="I5" s="561" t="e">
        <f t="shared" si="1"/>
        <v>#REF!</v>
      </c>
      <c r="J5" s="561" t="e">
        <f t="shared" si="1"/>
        <v>#REF!</v>
      </c>
      <c r="K5" s="561" t="e">
        <f t="shared" si="1"/>
        <v>#REF!</v>
      </c>
      <c r="L5" s="561" t="e">
        <f t="shared" si="1"/>
        <v>#REF!</v>
      </c>
      <c r="M5" s="565" t="e">
        <f t="shared" ref="M5:M17" si="2">SUM(C5:L5)</f>
        <v>#REF!</v>
      </c>
    </row>
    <row r="6" ht="15.6" customHeight="1" spans="1:13">
      <c r="A6" s="559">
        <v>1.1</v>
      </c>
      <c r="B6" s="562" t="s">
        <v>9</v>
      </c>
      <c r="C6" s="563"/>
      <c r="D6" s="563"/>
      <c r="E6" s="563" t="e">
        <f>#REF!</f>
        <v>#REF!</v>
      </c>
      <c r="F6" s="563" t="e">
        <f>#REF!</f>
        <v>#REF!</v>
      </c>
      <c r="G6" s="563" t="e">
        <f>#REF!</f>
        <v>#REF!</v>
      </c>
      <c r="H6" s="563" t="e">
        <f>#REF!</f>
        <v>#REF!</v>
      </c>
      <c r="I6" s="563" t="e">
        <f>#REF!</f>
        <v>#REF!</v>
      </c>
      <c r="J6" s="563" t="e">
        <f>#REF!</f>
        <v>#REF!</v>
      </c>
      <c r="K6" s="563" t="e">
        <f>#REF!</f>
        <v>#REF!</v>
      </c>
      <c r="L6" s="563" t="e">
        <f>#REF!</f>
        <v>#REF!</v>
      </c>
      <c r="M6" s="565" t="e">
        <f t="shared" si="2"/>
        <v>#REF!</v>
      </c>
    </row>
    <row r="7" ht="15.6" customHeight="1" spans="1:13">
      <c r="A7" s="559">
        <v>1.2</v>
      </c>
      <c r="B7" s="562" t="s">
        <v>10</v>
      </c>
      <c r="C7" s="563"/>
      <c r="D7" s="563"/>
      <c r="E7" s="563">
        <f>[1]折、摊!G18</f>
        <v>0</v>
      </c>
      <c r="F7" s="563">
        <f>[1]折、摊!H18</f>
        <v>0</v>
      </c>
      <c r="G7" s="563">
        <f>[1]折、摊!I18</f>
        <v>0</v>
      </c>
      <c r="H7" s="563">
        <f>[1]折、摊!J18</f>
        <v>0</v>
      </c>
      <c r="I7" s="563">
        <f>[1]折、摊!K18</f>
        <v>0</v>
      </c>
      <c r="J7" s="563">
        <f>[1]折、摊!L18</f>
        <v>0</v>
      </c>
      <c r="K7" s="563">
        <f>[1]折、摊!M18</f>
        <v>0</v>
      </c>
      <c r="L7" s="563">
        <f>[1]折、摊!N18</f>
        <v>0</v>
      </c>
      <c r="M7" s="565">
        <f t="shared" si="2"/>
        <v>0</v>
      </c>
    </row>
    <row r="8" ht="15.6" customHeight="1" spans="1:13">
      <c r="A8" s="559">
        <v>1.3</v>
      </c>
      <c r="B8" s="562" t="s">
        <v>11</v>
      </c>
      <c r="C8" s="563" t="s">
        <v>12</v>
      </c>
      <c r="D8" s="563" t="s">
        <v>12</v>
      </c>
      <c r="E8" s="563" t="s">
        <v>12</v>
      </c>
      <c r="F8" s="563" t="s">
        <v>12</v>
      </c>
      <c r="G8" s="563" t="s">
        <v>12</v>
      </c>
      <c r="H8" s="563" t="s">
        <v>12</v>
      </c>
      <c r="I8" s="563" t="s">
        <v>12</v>
      </c>
      <c r="J8" s="563" t="s">
        <v>12</v>
      </c>
      <c r="K8" s="563" t="s">
        <v>12</v>
      </c>
      <c r="L8" s="563"/>
      <c r="M8" s="565">
        <f t="shared" si="2"/>
        <v>0</v>
      </c>
    </row>
    <row r="9" s="546" customFormat="1" ht="15.6" customHeight="1" spans="1:13">
      <c r="A9" s="564">
        <v>1.4</v>
      </c>
      <c r="B9" s="565" t="s">
        <v>13</v>
      </c>
      <c r="C9" s="563" t="s">
        <v>12</v>
      </c>
      <c r="D9" s="563" t="s">
        <v>12</v>
      </c>
      <c r="E9" s="563" t="s">
        <v>12</v>
      </c>
      <c r="F9" s="563" t="s">
        <v>12</v>
      </c>
      <c r="G9" s="563" t="s">
        <v>12</v>
      </c>
      <c r="H9" s="563" t="s">
        <v>12</v>
      </c>
      <c r="I9" s="563" t="s">
        <v>12</v>
      </c>
      <c r="J9" s="563" t="s">
        <v>12</v>
      </c>
      <c r="K9" s="563" t="s">
        <v>12</v>
      </c>
      <c r="L9" s="563" t="s">
        <v>12</v>
      </c>
      <c r="M9" s="565">
        <f t="shared" si="2"/>
        <v>0</v>
      </c>
    </row>
    <row r="10" ht="15.6" customHeight="1" spans="1:13">
      <c r="A10" s="564">
        <v>2</v>
      </c>
      <c r="B10" s="560" t="s">
        <v>14</v>
      </c>
      <c r="C10" s="561">
        <f t="shared" ref="C10:L10" si="3">SUM(C11:C16)</f>
        <v>0</v>
      </c>
      <c r="D10" s="561">
        <f t="shared" si="3"/>
        <v>0</v>
      </c>
      <c r="E10" s="561">
        <f t="shared" si="3"/>
        <v>0</v>
      </c>
      <c r="F10" s="561">
        <f t="shared" si="3"/>
        <v>0</v>
      </c>
      <c r="G10" s="561">
        <f t="shared" si="3"/>
        <v>0</v>
      </c>
      <c r="H10" s="561">
        <f t="shared" si="3"/>
        <v>0</v>
      </c>
      <c r="I10" s="561">
        <f t="shared" si="3"/>
        <v>0</v>
      </c>
      <c r="J10" s="561">
        <f t="shared" si="3"/>
        <v>0</v>
      </c>
      <c r="K10" s="561">
        <f t="shared" si="3"/>
        <v>0</v>
      </c>
      <c r="L10" s="561">
        <f t="shared" si="3"/>
        <v>0</v>
      </c>
      <c r="M10" s="565">
        <f t="shared" si="2"/>
        <v>0</v>
      </c>
    </row>
    <row r="11" ht="15" customHeight="1" spans="1:13">
      <c r="A11" s="559">
        <v>2.1</v>
      </c>
      <c r="B11" s="559" t="s">
        <v>15</v>
      </c>
      <c r="C11" s="563">
        <f>([1]计划!C6-[1]计划!C7)</f>
        <v>0</v>
      </c>
      <c r="D11" s="563">
        <f>([1]计划!D6-[1]计划!D7)</f>
        <v>0</v>
      </c>
      <c r="E11" s="563">
        <f>([1]计划!E6-[1]计划!E7)</f>
        <v>0</v>
      </c>
      <c r="F11" s="563">
        <f>([1]计划!F6-[1]计划!F7)</f>
        <v>0</v>
      </c>
      <c r="G11" s="563">
        <f>([1]计划!G6-[1]计划!G7)</f>
        <v>0</v>
      </c>
      <c r="H11" s="563">
        <f>([1]计划!H6-[1]计划!H7)</f>
        <v>0</v>
      </c>
      <c r="I11" s="563">
        <f>([1]计划!I6-[1]计划!I7)</f>
        <v>0</v>
      </c>
      <c r="J11" s="563">
        <f>([1]计划!J6-[1]计划!J7)</f>
        <v>0</v>
      </c>
      <c r="K11" s="563">
        <f>([1]计划!K6-[1]计划!K7)</f>
        <v>0</v>
      </c>
      <c r="L11" s="563">
        <f>([1]计划!L6-[1]计划!L7)</f>
        <v>0</v>
      </c>
      <c r="M11" s="565">
        <f t="shared" si="2"/>
        <v>0</v>
      </c>
    </row>
    <row r="12" s="546" customFormat="1" ht="15" customHeight="1" spans="1:13">
      <c r="A12" s="559">
        <v>2.2</v>
      </c>
      <c r="B12" s="565" t="s">
        <v>16</v>
      </c>
      <c r="C12" s="563">
        <f>[1]计划!C8</f>
        <v>0</v>
      </c>
      <c r="D12" s="563">
        <f>[1]计划!D8</f>
        <v>0</v>
      </c>
      <c r="E12" s="563">
        <f>[1]计划!E8</f>
        <v>0</v>
      </c>
      <c r="F12" s="563">
        <f>[1]计划!F8</f>
        <v>0</v>
      </c>
      <c r="G12" s="563">
        <f>[1]计划!G8</f>
        <v>0</v>
      </c>
      <c r="H12" s="563">
        <f>[1]计划!H8</f>
        <v>0</v>
      </c>
      <c r="I12" s="563">
        <f>[1]计划!I8</f>
        <v>0</v>
      </c>
      <c r="J12" s="563">
        <f>[1]计划!J8</f>
        <v>0</v>
      </c>
      <c r="K12" s="563">
        <f>[1]计划!K8</f>
        <v>0</v>
      </c>
      <c r="L12" s="563">
        <f>[1]计划!L8</f>
        <v>0</v>
      </c>
      <c r="M12" s="565">
        <f t="shared" si="2"/>
        <v>0</v>
      </c>
    </row>
    <row r="13" ht="15" customHeight="1" spans="1:13">
      <c r="A13" s="559">
        <v>2.3</v>
      </c>
      <c r="B13" s="562" t="s">
        <v>17</v>
      </c>
      <c r="C13" s="563">
        <f>[1]总成本!C22</f>
        <v>0</v>
      </c>
      <c r="D13" s="563">
        <f>[1]总成本!D22</f>
        <v>0</v>
      </c>
      <c r="E13" s="563">
        <f>[1]总成本!E22</f>
        <v>0</v>
      </c>
      <c r="F13" s="563">
        <f>[1]总成本!F22</f>
        <v>0</v>
      </c>
      <c r="G13" s="563">
        <f>[1]总成本!G22</f>
        <v>0</v>
      </c>
      <c r="H13" s="563">
        <f>[1]总成本!H22</f>
        <v>0</v>
      </c>
      <c r="I13" s="563">
        <f>[1]总成本!I22</f>
        <v>0</v>
      </c>
      <c r="J13" s="563">
        <f>[1]总成本!J22</f>
        <v>0</v>
      </c>
      <c r="K13" s="563">
        <f>[1]总成本!K22</f>
        <v>0</v>
      </c>
      <c r="L13" s="563">
        <f>[1]总成本!L22</f>
        <v>0</v>
      </c>
      <c r="M13" s="565">
        <f t="shared" si="2"/>
        <v>0</v>
      </c>
    </row>
    <row r="14" ht="15" customHeight="1" spans="1:13">
      <c r="A14" s="559">
        <v>2.4</v>
      </c>
      <c r="B14" s="562" t="s">
        <v>18</v>
      </c>
      <c r="C14" s="563">
        <f>[1]价格!D15</f>
        <v>0</v>
      </c>
      <c r="D14" s="563">
        <f>[1]价格!E15</f>
        <v>0</v>
      </c>
      <c r="E14" s="563">
        <f>[1]价格!F15</f>
        <v>0</v>
      </c>
      <c r="F14" s="563">
        <f>[1]价格!G15</f>
        <v>0</v>
      </c>
      <c r="G14" s="563">
        <f>[1]价格!H15</f>
        <v>0</v>
      </c>
      <c r="H14" s="563">
        <f>[1]价格!I15</f>
        <v>0</v>
      </c>
      <c r="I14" s="563">
        <f>[1]价格!J15</f>
        <v>0</v>
      </c>
      <c r="J14" s="563">
        <f>[1]价格!K15</f>
        <v>0</v>
      </c>
      <c r="K14" s="563">
        <f>[1]价格!L15</f>
        <v>0</v>
      </c>
      <c r="L14" s="563">
        <f>[1]价格!M15</f>
        <v>0</v>
      </c>
      <c r="M14" s="565">
        <f t="shared" si="2"/>
        <v>0</v>
      </c>
    </row>
    <row r="15" ht="15" customHeight="1" spans="1:13">
      <c r="A15" s="559">
        <v>2.5</v>
      </c>
      <c r="B15" s="562" t="s">
        <v>19</v>
      </c>
      <c r="C15" s="563">
        <f>[1]利润!C13</f>
        <v>0</v>
      </c>
      <c r="D15" s="563">
        <f>[1]利润!D13</f>
        <v>0</v>
      </c>
      <c r="E15" s="563">
        <f>[1]利润!E13</f>
        <v>0</v>
      </c>
      <c r="F15" s="563">
        <f>[1]利润!F13</f>
        <v>0</v>
      </c>
      <c r="G15" s="563">
        <f>[1]利润!G13</f>
        <v>0</v>
      </c>
      <c r="H15" s="563">
        <f>[1]利润!H13</f>
        <v>0</v>
      </c>
      <c r="I15" s="563">
        <f>[1]利润!I13</f>
        <v>0</v>
      </c>
      <c r="J15" s="563">
        <f>[1]利润!J13</f>
        <v>0</v>
      </c>
      <c r="K15" s="563">
        <f>[1]利润!K13</f>
        <v>0</v>
      </c>
      <c r="L15" s="563">
        <f>[1]利润!L13</f>
        <v>0</v>
      </c>
      <c r="M15" s="565">
        <f t="shared" si="2"/>
        <v>0</v>
      </c>
    </row>
    <row r="16" ht="15" customHeight="1" spans="1:13">
      <c r="A16" s="559">
        <v>2.6</v>
      </c>
      <c r="B16" s="562" t="s">
        <v>20</v>
      </c>
      <c r="C16" s="563"/>
      <c r="D16" s="563"/>
      <c r="E16" s="563"/>
      <c r="F16" s="563"/>
      <c r="G16" s="563"/>
      <c r="H16" s="563"/>
      <c r="I16" s="563"/>
      <c r="J16" s="563"/>
      <c r="K16" s="563"/>
      <c r="L16" s="563"/>
      <c r="M16" s="565">
        <f t="shared" si="2"/>
        <v>0</v>
      </c>
    </row>
    <row r="17" ht="13.5" spans="1:13">
      <c r="A17" s="559">
        <v>3</v>
      </c>
      <c r="B17" s="560" t="s">
        <v>21</v>
      </c>
      <c r="C17" s="561">
        <f t="shared" ref="C17:L17" si="4">C5-C10</f>
        <v>0</v>
      </c>
      <c r="D17" s="561">
        <f t="shared" si="4"/>
        <v>0</v>
      </c>
      <c r="E17" s="561" t="e">
        <f t="shared" si="4"/>
        <v>#REF!</v>
      </c>
      <c r="F17" s="561" t="e">
        <f t="shared" si="4"/>
        <v>#REF!</v>
      </c>
      <c r="G17" s="561" t="e">
        <f t="shared" si="4"/>
        <v>#REF!</v>
      </c>
      <c r="H17" s="561" t="e">
        <f t="shared" si="4"/>
        <v>#REF!</v>
      </c>
      <c r="I17" s="561" t="e">
        <f t="shared" si="4"/>
        <v>#REF!</v>
      </c>
      <c r="J17" s="561" t="e">
        <f t="shared" si="4"/>
        <v>#REF!</v>
      </c>
      <c r="K17" s="561" t="e">
        <f t="shared" si="4"/>
        <v>#REF!</v>
      </c>
      <c r="L17" s="561" t="e">
        <f t="shared" si="4"/>
        <v>#REF!</v>
      </c>
      <c r="M17" s="565" t="e">
        <f t="shared" si="2"/>
        <v>#REF!</v>
      </c>
    </row>
    <row r="18" ht="13.5" spans="1:13">
      <c r="A18" s="566">
        <v>4</v>
      </c>
      <c r="B18" s="562" t="s">
        <v>22</v>
      </c>
      <c r="C18" s="563">
        <f>C17</f>
        <v>0</v>
      </c>
      <c r="D18" s="563">
        <f t="shared" ref="D18:L18" si="5">C18+D17</f>
        <v>0</v>
      </c>
      <c r="E18" s="563" t="e">
        <f t="shared" si="5"/>
        <v>#REF!</v>
      </c>
      <c r="F18" s="563" t="e">
        <f t="shared" si="5"/>
        <v>#REF!</v>
      </c>
      <c r="G18" s="563" t="e">
        <f t="shared" si="5"/>
        <v>#REF!</v>
      </c>
      <c r="H18" s="563" t="e">
        <f t="shared" si="5"/>
        <v>#REF!</v>
      </c>
      <c r="I18" s="563" t="e">
        <f t="shared" si="5"/>
        <v>#REF!</v>
      </c>
      <c r="J18" s="563" t="e">
        <f t="shared" si="5"/>
        <v>#REF!</v>
      </c>
      <c r="K18" s="563" t="e">
        <f t="shared" si="5"/>
        <v>#REF!</v>
      </c>
      <c r="L18" s="563" t="e">
        <f t="shared" si="5"/>
        <v>#REF!</v>
      </c>
      <c r="M18" s="562" t="s">
        <v>12</v>
      </c>
    </row>
    <row r="19" s="546" customFormat="1" ht="12" spans="1:13">
      <c r="A19" s="566">
        <v>5</v>
      </c>
      <c r="B19" s="562" t="s">
        <v>23</v>
      </c>
      <c r="C19" s="563">
        <f t="shared" ref="C19:L19" si="6">C17+C15</f>
        <v>0</v>
      </c>
      <c r="D19" s="563">
        <f t="shared" si="6"/>
        <v>0</v>
      </c>
      <c r="E19" s="563" t="e">
        <f t="shared" si="6"/>
        <v>#REF!</v>
      </c>
      <c r="F19" s="563" t="e">
        <f t="shared" si="6"/>
        <v>#REF!</v>
      </c>
      <c r="G19" s="563" t="e">
        <f t="shared" si="6"/>
        <v>#REF!</v>
      </c>
      <c r="H19" s="563" t="e">
        <f t="shared" si="6"/>
        <v>#REF!</v>
      </c>
      <c r="I19" s="563" t="e">
        <f t="shared" si="6"/>
        <v>#REF!</v>
      </c>
      <c r="J19" s="563" t="e">
        <f t="shared" si="6"/>
        <v>#REF!</v>
      </c>
      <c r="K19" s="563" t="e">
        <f t="shared" si="6"/>
        <v>#REF!</v>
      </c>
      <c r="L19" s="563" t="e">
        <f t="shared" si="6"/>
        <v>#REF!</v>
      </c>
      <c r="M19" s="565" t="e">
        <f>SUM(C19:L19)</f>
        <v>#REF!</v>
      </c>
    </row>
    <row r="20" s="546" customFormat="1" ht="12" spans="1:13">
      <c r="A20" s="559">
        <v>6</v>
      </c>
      <c r="B20" s="562" t="s">
        <v>24</v>
      </c>
      <c r="C20" s="563">
        <f>C19</f>
        <v>0</v>
      </c>
      <c r="D20" s="563">
        <f t="shared" ref="D20:L20" si="7">C20+D19</f>
        <v>0</v>
      </c>
      <c r="E20" s="563" t="e">
        <f t="shared" si="7"/>
        <v>#REF!</v>
      </c>
      <c r="F20" s="563" t="e">
        <f t="shared" si="7"/>
        <v>#REF!</v>
      </c>
      <c r="G20" s="563" t="e">
        <f t="shared" si="7"/>
        <v>#REF!</v>
      </c>
      <c r="H20" s="563" t="e">
        <f t="shared" si="7"/>
        <v>#REF!</v>
      </c>
      <c r="I20" s="563" t="e">
        <f t="shared" si="7"/>
        <v>#REF!</v>
      </c>
      <c r="J20" s="563" t="e">
        <f t="shared" si="7"/>
        <v>#REF!</v>
      </c>
      <c r="K20" s="563" t="e">
        <f t="shared" si="7"/>
        <v>#REF!</v>
      </c>
      <c r="L20" s="563" t="e">
        <f t="shared" si="7"/>
        <v>#REF!</v>
      </c>
      <c r="M20" s="562" t="s">
        <v>12</v>
      </c>
    </row>
    <row r="21" ht="13.5" spans="1:13">
      <c r="A21" s="567"/>
      <c r="B21" s="568" t="s">
        <v>25</v>
      </c>
      <c r="C21" s="568"/>
      <c r="D21" s="568"/>
      <c r="E21" s="568" t="s">
        <v>26</v>
      </c>
      <c r="F21" s="568"/>
      <c r="G21" s="568"/>
      <c r="H21" s="568"/>
      <c r="I21" s="568" t="s">
        <v>27</v>
      </c>
      <c r="J21" s="568"/>
      <c r="K21" s="568"/>
      <c r="L21" s="568"/>
      <c r="M21" s="579"/>
    </row>
    <row r="22" ht="13.5" spans="1:13">
      <c r="A22" s="569"/>
      <c r="B22" s="570" t="s">
        <v>28</v>
      </c>
      <c r="C22" s="570"/>
      <c r="D22" s="571" t="s">
        <v>29</v>
      </c>
      <c r="E22" s="572" t="e">
        <f>IRR(C17:L17,0.15)</f>
        <v>#VALUE!</v>
      </c>
      <c r="F22" s="570"/>
      <c r="G22" s="570"/>
      <c r="H22" s="570"/>
      <c r="I22" s="572" t="e">
        <f>IRR(C19:L19,0.15)</f>
        <v>#VALUE!</v>
      </c>
      <c r="J22" s="570"/>
      <c r="K22" s="570"/>
      <c r="L22" s="570"/>
      <c r="M22" s="580"/>
    </row>
    <row r="23" ht="13.5" spans="1:18">
      <c r="A23" s="569"/>
      <c r="B23" s="570" t="s">
        <v>30</v>
      </c>
      <c r="C23" s="570"/>
      <c r="D23" s="570"/>
      <c r="E23" s="573" t="e">
        <f>NPV(0.12,C17:L17)</f>
        <v>#REF!</v>
      </c>
      <c r="F23" s="570"/>
      <c r="G23" s="570"/>
      <c r="H23" s="570"/>
      <c r="I23" s="573" t="e">
        <f>NPV(0.12,C19:L19)</f>
        <v>#REF!</v>
      </c>
      <c r="J23" s="570"/>
      <c r="K23" s="570"/>
      <c r="L23" s="570"/>
      <c r="M23" s="580"/>
      <c r="R23" s="547">
        <f>30.9-29.82</f>
        <v>1.08</v>
      </c>
    </row>
    <row r="24" ht="13.5" spans="1:13">
      <c r="A24" s="574"/>
      <c r="B24" s="575" t="s">
        <v>31</v>
      </c>
      <c r="C24" s="575"/>
      <c r="D24" s="575"/>
      <c r="E24" s="576" t="e">
        <f>6-H18/I17</f>
        <v>#REF!</v>
      </c>
      <c r="F24" s="575"/>
      <c r="G24" s="575"/>
      <c r="H24" s="575"/>
      <c r="I24" s="576" t="e">
        <f>6-H20/I19</f>
        <v>#REF!</v>
      </c>
      <c r="J24" s="575"/>
      <c r="K24" s="575"/>
      <c r="L24" s="575"/>
      <c r="M24" s="581"/>
    </row>
  </sheetData>
  <mergeCells count="1">
    <mergeCell ref="C3:E3"/>
  </mergeCells>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45"/>
  <sheetViews>
    <sheetView workbookViewId="0">
      <selection activeCell="V20" sqref="V20"/>
    </sheetView>
  </sheetViews>
  <sheetFormatPr defaultColWidth="9" defaultRowHeight="13.5"/>
  <cols>
    <col min="1" max="1" width="5.25" style="2" customWidth="1"/>
    <col min="2" max="11" width="2.375" style="2" customWidth="1"/>
    <col min="12" max="12" width="4.5" style="2" customWidth="1"/>
    <col min="13" max="13" width="7.125" style="2" customWidth="1"/>
    <col min="14" max="15" width="9" style="2"/>
    <col min="16" max="16" width="7.125" style="2" customWidth="1"/>
    <col min="17" max="18" width="5.25" style="2" customWidth="1"/>
    <col min="19" max="19" width="9" style="2"/>
    <col min="20" max="20" width="7.125" style="2" customWidth="1"/>
    <col min="21" max="21" width="9" style="2"/>
    <col min="22" max="22" width="17.25" style="2" customWidth="1"/>
    <col min="23" max="23" width="7.125" style="2" customWidth="1"/>
    <col min="24" max="24" width="9" style="2"/>
    <col min="25" max="25" width="5.25" style="2" customWidth="1"/>
    <col min="26" max="27" width="9" style="2"/>
    <col min="28" max="28" width="7.25" style="2" customWidth="1"/>
    <col min="29" max="29" width="9" style="2"/>
    <col min="30" max="30" width="8" style="2" customWidth="1"/>
    <col min="31" max="33" width="3.125" style="2" customWidth="1"/>
    <col min="34" max="34" width="11.625" style="2" customWidth="1"/>
    <col min="35" max="35" width="9.625" style="2" customWidth="1"/>
    <col min="36" max="36" width="11.625" style="2" customWidth="1"/>
    <col min="37" max="37" width="11.5" style="2" customWidth="1"/>
    <col min="38" max="38" width="6.375" style="2" customWidth="1"/>
    <col min="39" max="39" width="8" style="2" customWidth="1"/>
    <col min="40" max="40" width="9.75" style="2" customWidth="1"/>
    <col min="41" max="42" width="13.375" style="2" customWidth="1"/>
    <col min="43" max="43" width="9.125" style="2" customWidth="1"/>
    <col min="44" max="44" width="4.75" style="2" customWidth="1"/>
    <col min="45" max="45" width="11.125" style="2" customWidth="1"/>
    <col min="46" max="46" width="7.125" style="2" customWidth="1"/>
    <col min="47" max="47" width="5.25" style="2" customWidth="1"/>
    <col min="48" max="49" width="9" style="2"/>
    <col min="50" max="50" width="9.375" style="2" customWidth="1"/>
    <col min="51" max="51" width="8.5" style="2" customWidth="1"/>
    <col min="52" max="52" width="7.5" style="2" customWidth="1"/>
    <col min="53" max="53" width="7.625" style="2" customWidth="1"/>
    <col min="54" max="256" width="9" style="2"/>
    <col min="257" max="257" width="5.25" style="2" customWidth="1"/>
    <col min="258" max="267" width="2.375" style="2" customWidth="1"/>
    <col min="268" max="268" width="4.5" style="2" customWidth="1"/>
    <col min="269" max="269" width="7.125" style="2" customWidth="1"/>
    <col min="270" max="271" width="9" style="2"/>
    <col min="272" max="272" width="7.125" style="2" customWidth="1"/>
    <col min="273" max="274" width="5.25" style="2" customWidth="1"/>
    <col min="275" max="275" width="9" style="2"/>
    <col min="276" max="276" width="7.125" style="2" customWidth="1"/>
    <col min="277" max="277" width="9" style="2"/>
    <col min="278" max="278" width="17.25" style="2" customWidth="1"/>
    <col min="279" max="279" width="7.125" style="2" customWidth="1"/>
    <col min="280" max="280" width="9" style="2"/>
    <col min="281" max="281" width="5.25" style="2" customWidth="1"/>
    <col min="282" max="283" width="9" style="2"/>
    <col min="284" max="284" width="7.25" style="2" customWidth="1"/>
    <col min="285" max="285" width="9" style="2"/>
    <col min="286" max="286" width="8" style="2" customWidth="1"/>
    <col min="287" max="289" width="3.125" style="2" customWidth="1"/>
    <col min="290" max="290" width="11.625" style="2" customWidth="1"/>
    <col min="291" max="291" width="9.625" style="2" customWidth="1"/>
    <col min="292" max="292" width="11.625" style="2" customWidth="1"/>
    <col min="293" max="293" width="11.5" style="2" customWidth="1"/>
    <col min="294" max="294" width="6.375" style="2" customWidth="1"/>
    <col min="295" max="295" width="8" style="2" customWidth="1"/>
    <col min="296" max="296" width="9.75" style="2" customWidth="1"/>
    <col min="297" max="298" width="13.375" style="2" customWidth="1"/>
    <col min="299" max="299" width="9.125" style="2" customWidth="1"/>
    <col min="300" max="300" width="4.75" style="2" customWidth="1"/>
    <col min="301" max="301" width="11.125" style="2" customWidth="1"/>
    <col min="302" max="302" width="7.125" style="2" customWidth="1"/>
    <col min="303" max="303" width="5.25" style="2" customWidth="1"/>
    <col min="304" max="305" width="9" style="2"/>
    <col min="306" max="306" width="9.375" style="2" customWidth="1"/>
    <col min="307" max="307" width="8.5" style="2" customWidth="1"/>
    <col min="308" max="308" width="7.5" style="2" customWidth="1"/>
    <col min="309" max="309" width="7.625" style="2" customWidth="1"/>
    <col min="310" max="512" width="9" style="2"/>
    <col min="513" max="513" width="5.25" style="2" customWidth="1"/>
    <col min="514" max="523" width="2.375" style="2" customWidth="1"/>
    <col min="524" max="524" width="4.5" style="2" customWidth="1"/>
    <col min="525" max="525" width="7.125" style="2" customWidth="1"/>
    <col min="526" max="527" width="9" style="2"/>
    <col min="528" max="528" width="7.125" style="2" customWidth="1"/>
    <col min="529" max="530" width="5.25" style="2" customWidth="1"/>
    <col min="531" max="531" width="9" style="2"/>
    <col min="532" max="532" width="7.125" style="2" customWidth="1"/>
    <col min="533" max="533" width="9" style="2"/>
    <col min="534" max="534" width="17.25" style="2" customWidth="1"/>
    <col min="535" max="535" width="7.125" style="2" customWidth="1"/>
    <col min="536" max="536" width="9" style="2"/>
    <col min="537" max="537" width="5.25" style="2" customWidth="1"/>
    <col min="538" max="539" width="9" style="2"/>
    <col min="540" max="540" width="7.25" style="2" customWidth="1"/>
    <col min="541" max="541" width="9" style="2"/>
    <col min="542" max="542" width="8" style="2" customWidth="1"/>
    <col min="543" max="545" width="3.125" style="2" customWidth="1"/>
    <col min="546" max="546" width="11.625" style="2" customWidth="1"/>
    <col min="547" max="547" width="9.625" style="2" customWidth="1"/>
    <col min="548" max="548" width="11.625" style="2" customWidth="1"/>
    <col min="549" max="549" width="11.5" style="2" customWidth="1"/>
    <col min="550" max="550" width="6.375" style="2" customWidth="1"/>
    <col min="551" max="551" width="8" style="2" customWidth="1"/>
    <col min="552" max="552" width="9.75" style="2" customWidth="1"/>
    <col min="553" max="554" width="13.375" style="2" customWidth="1"/>
    <col min="555" max="555" width="9.125" style="2" customWidth="1"/>
    <col min="556" max="556" width="4.75" style="2" customWidth="1"/>
    <col min="557" max="557" width="11.125" style="2" customWidth="1"/>
    <col min="558" max="558" width="7.125" style="2" customWidth="1"/>
    <col min="559" max="559" width="5.25" style="2" customWidth="1"/>
    <col min="560" max="561" width="9" style="2"/>
    <col min="562" max="562" width="9.375" style="2" customWidth="1"/>
    <col min="563" max="563" width="8.5" style="2" customWidth="1"/>
    <col min="564" max="564" width="7.5" style="2" customWidth="1"/>
    <col min="565" max="565" width="7.625" style="2" customWidth="1"/>
    <col min="566" max="768" width="9" style="2"/>
    <col min="769" max="769" width="5.25" style="2" customWidth="1"/>
    <col min="770" max="779" width="2.375" style="2" customWidth="1"/>
    <col min="780" max="780" width="4.5" style="2" customWidth="1"/>
    <col min="781" max="781" width="7.125" style="2" customWidth="1"/>
    <col min="782" max="783" width="9" style="2"/>
    <col min="784" max="784" width="7.125" style="2" customWidth="1"/>
    <col min="785" max="786" width="5.25" style="2" customWidth="1"/>
    <col min="787" max="787" width="9" style="2"/>
    <col min="788" max="788" width="7.125" style="2" customWidth="1"/>
    <col min="789" max="789" width="9" style="2"/>
    <col min="790" max="790" width="17.25" style="2" customWidth="1"/>
    <col min="791" max="791" width="7.125" style="2" customWidth="1"/>
    <col min="792" max="792" width="9" style="2"/>
    <col min="793" max="793" width="5.25" style="2" customWidth="1"/>
    <col min="794" max="795" width="9" style="2"/>
    <col min="796" max="796" width="7.25" style="2" customWidth="1"/>
    <col min="797" max="797" width="9" style="2"/>
    <col min="798" max="798" width="8" style="2" customWidth="1"/>
    <col min="799" max="801" width="3.125" style="2" customWidth="1"/>
    <col min="802" max="802" width="11.625" style="2" customWidth="1"/>
    <col min="803" max="803" width="9.625" style="2" customWidth="1"/>
    <col min="804" max="804" width="11.625" style="2" customWidth="1"/>
    <col min="805" max="805" width="11.5" style="2" customWidth="1"/>
    <col min="806" max="806" width="6.375" style="2" customWidth="1"/>
    <col min="807" max="807" width="8" style="2" customWidth="1"/>
    <col min="808" max="808" width="9.75" style="2" customWidth="1"/>
    <col min="809" max="810" width="13.375" style="2" customWidth="1"/>
    <col min="811" max="811" width="9.125" style="2" customWidth="1"/>
    <col min="812" max="812" width="4.75" style="2" customWidth="1"/>
    <col min="813" max="813" width="11.125" style="2" customWidth="1"/>
    <col min="814" max="814" width="7.125" style="2" customWidth="1"/>
    <col min="815" max="815" width="5.25" style="2" customWidth="1"/>
    <col min="816" max="817" width="9" style="2"/>
    <col min="818" max="818" width="9.375" style="2" customWidth="1"/>
    <col min="819" max="819" width="8.5" style="2" customWidth="1"/>
    <col min="820" max="820" width="7.5" style="2" customWidth="1"/>
    <col min="821" max="821" width="7.625" style="2" customWidth="1"/>
    <col min="822" max="1024" width="9" style="2"/>
    <col min="1025" max="1025" width="5.25" style="2" customWidth="1"/>
    <col min="1026" max="1035" width="2.375" style="2" customWidth="1"/>
    <col min="1036" max="1036" width="4.5" style="2" customWidth="1"/>
    <col min="1037" max="1037" width="7.125" style="2" customWidth="1"/>
    <col min="1038" max="1039" width="9" style="2"/>
    <col min="1040" max="1040" width="7.125" style="2" customWidth="1"/>
    <col min="1041" max="1042" width="5.25" style="2" customWidth="1"/>
    <col min="1043" max="1043" width="9" style="2"/>
    <col min="1044" max="1044" width="7.125" style="2" customWidth="1"/>
    <col min="1045" max="1045" width="9" style="2"/>
    <col min="1046" max="1046" width="17.25" style="2" customWidth="1"/>
    <col min="1047" max="1047" width="7.125" style="2" customWidth="1"/>
    <col min="1048" max="1048" width="9" style="2"/>
    <col min="1049" max="1049" width="5.25" style="2" customWidth="1"/>
    <col min="1050" max="1051" width="9" style="2"/>
    <col min="1052" max="1052" width="7.25" style="2" customWidth="1"/>
    <col min="1053" max="1053" width="9" style="2"/>
    <col min="1054" max="1054" width="8" style="2" customWidth="1"/>
    <col min="1055" max="1057" width="3.125" style="2" customWidth="1"/>
    <col min="1058" max="1058" width="11.625" style="2" customWidth="1"/>
    <col min="1059" max="1059" width="9.625" style="2" customWidth="1"/>
    <col min="1060" max="1060" width="11.625" style="2" customWidth="1"/>
    <col min="1061" max="1061" width="11.5" style="2" customWidth="1"/>
    <col min="1062" max="1062" width="6.375" style="2" customWidth="1"/>
    <col min="1063" max="1063" width="8" style="2" customWidth="1"/>
    <col min="1064" max="1064" width="9.75" style="2" customWidth="1"/>
    <col min="1065" max="1066" width="13.375" style="2" customWidth="1"/>
    <col min="1067" max="1067" width="9.125" style="2" customWidth="1"/>
    <col min="1068" max="1068" width="4.75" style="2" customWidth="1"/>
    <col min="1069" max="1069" width="11.125" style="2" customWidth="1"/>
    <col min="1070" max="1070" width="7.125" style="2" customWidth="1"/>
    <col min="1071" max="1071" width="5.25" style="2" customWidth="1"/>
    <col min="1072" max="1073" width="9" style="2"/>
    <col min="1074" max="1074" width="9.375" style="2" customWidth="1"/>
    <col min="1075" max="1075" width="8.5" style="2" customWidth="1"/>
    <col min="1076" max="1076" width="7.5" style="2" customWidth="1"/>
    <col min="1077" max="1077" width="7.625" style="2" customWidth="1"/>
    <col min="1078" max="1280" width="9" style="2"/>
    <col min="1281" max="1281" width="5.25" style="2" customWidth="1"/>
    <col min="1282" max="1291" width="2.375" style="2" customWidth="1"/>
    <col min="1292" max="1292" width="4.5" style="2" customWidth="1"/>
    <col min="1293" max="1293" width="7.125" style="2" customWidth="1"/>
    <col min="1294" max="1295" width="9" style="2"/>
    <col min="1296" max="1296" width="7.125" style="2" customWidth="1"/>
    <col min="1297" max="1298" width="5.25" style="2" customWidth="1"/>
    <col min="1299" max="1299" width="9" style="2"/>
    <col min="1300" max="1300" width="7.125" style="2" customWidth="1"/>
    <col min="1301" max="1301" width="9" style="2"/>
    <col min="1302" max="1302" width="17.25" style="2" customWidth="1"/>
    <col min="1303" max="1303" width="7.125" style="2" customWidth="1"/>
    <col min="1304" max="1304" width="9" style="2"/>
    <col min="1305" max="1305" width="5.25" style="2" customWidth="1"/>
    <col min="1306" max="1307" width="9" style="2"/>
    <col min="1308" max="1308" width="7.25" style="2" customWidth="1"/>
    <col min="1309" max="1309" width="9" style="2"/>
    <col min="1310" max="1310" width="8" style="2" customWidth="1"/>
    <col min="1311" max="1313" width="3.125" style="2" customWidth="1"/>
    <col min="1314" max="1314" width="11.625" style="2" customWidth="1"/>
    <col min="1315" max="1315" width="9.625" style="2" customWidth="1"/>
    <col min="1316" max="1316" width="11.625" style="2" customWidth="1"/>
    <col min="1317" max="1317" width="11.5" style="2" customWidth="1"/>
    <col min="1318" max="1318" width="6.375" style="2" customWidth="1"/>
    <col min="1319" max="1319" width="8" style="2" customWidth="1"/>
    <col min="1320" max="1320" width="9.75" style="2" customWidth="1"/>
    <col min="1321" max="1322" width="13.375" style="2" customWidth="1"/>
    <col min="1323" max="1323" width="9.125" style="2" customWidth="1"/>
    <col min="1324" max="1324" width="4.75" style="2" customWidth="1"/>
    <col min="1325" max="1325" width="11.125" style="2" customWidth="1"/>
    <col min="1326" max="1326" width="7.125" style="2" customWidth="1"/>
    <col min="1327" max="1327" width="5.25" style="2" customWidth="1"/>
    <col min="1328" max="1329" width="9" style="2"/>
    <col min="1330" max="1330" width="9.375" style="2" customWidth="1"/>
    <col min="1331" max="1331" width="8.5" style="2" customWidth="1"/>
    <col min="1332" max="1332" width="7.5" style="2" customWidth="1"/>
    <col min="1333" max="1333" width="7.625" style="2" customWidth="1"/>
    <col min="1334" max="1536" width="9" style="2"/>
    <col min="1537" max="1537" width="5.25" style="2" customWidth="1"/>
    <col min="1538" max="1547" width="2.375" style="2" customWidth="1"/>
    <col min="1548" max="1548" width="4.5" style="2" customWidth="1"/>
    <col min="1549" max="1549" width="7.125" style="2" customWidth="1"/>
    <col min="1550" max="1551" width="9" style="2"/>
    <col min="1552" max="1552" width="7.125" style="2" customWidth="1"/>
    <col min="1553" max="1554" width="5.25" style="2" customWidth="1"/>
    <col min="1555" max="1555" width="9" style="2"/>
    <col min="1556" max="1556" width="7.125" style="2" customWidth="1"/>
    <col min="1557" max="1557" width="9" style="2"/>
    <col min="1558" max="1558" width="17.25" style="2" customWidth="1"/>
    <col min="1559" max="1559" width="7.125" style="2" customWidth="1"/>
    <col min="1560" max="1560" width="9" style="2"/>
    <col min="1561" max="1561" width="5.25" style="2" customWidth="1"/>
    <col min="1562" max="1563" width="9" style="2"/>
    <col min="1564" max="1564" width="7.25" style="2" customWidth="1"/>
    <col min="1565" max="1565" width="9" style="2"/>
    <col min="1566" max="1566" width="8" style="2" customWidth="1"/>
    <col min="1567" max="1569" width="3.125" style="2" customWidth="1"/>
    <col min="1570" max="1570" width="11.625" style="2" customWidth="1"/>
    <col min="1571" max="1571" width="9.625" style="2" customWidth="1"/>
    <col min="1572" max="1572" width="11.625" style="2" customWidth="1"/>
    <col min="1573" max="1573" width="11.5" style="2" customWidth="1"/>
    <col min="1574" max="1574" width="6.375" style="2" customWidth="1"/>
    <col min="1575" max="1575" width="8" style="2" customWidth="1"/>
    <col min="1576" max="1576" width="9.75" style="2" customWidth="1"/>
    <col min="1577" max="1578" width="13.375" style="2" customWidth="1"/>
    <col min="1579" max="1579" width="9.125" style="2" customWidth="1"/>
    <col min="1580" max="1580" width="4.75" style="2" customWidth="1"/>
    <col min="1581" max="1581" width="11.125" style="2" customWidth="1"/>
    <col min="1582" max="1582" width="7.125" style="2" customWidth="1"/>
    <col min="1583" max="1583" width="5.25" style="2" customWidth="1"/>
    <col min="1584" max="1585" width="9" style="2"/>
    <col min="1586" max="1586" width="9.375" style="2" customWidth="1"/>
    <col min="1587" max="1587" width="8.5" style="2" customWidth="1"/>
    <col min="1588" max="1588" width="7.5" style="2" customWidth="1"/>
    <col min="1589" max="1589" width="7.625" style="2" customWidth="1"/>
    <col min="1590" max="1792" width="9" style="2"/>
    <col min="1793" max="1793" width="5.25" style="2" customWidth="1"/>
    <col min="1794" max="1803" width="2.375" style="2" customWidth="1"/>
    <col min="1804" max="1804" width="4.5" style="2" customWidth="1"/>
    <col min="1805" max="1805" width="7.125" style="2" customWidth="1"/>
    <col min="1806" max="1807" width="9" style="2"/>
    <col min="1808" max="1808" width="7.125" style="2" customWidth="1"/>
    <col min="1809" max="1810" width="5.25" style="2" customWidth="1"/>
    <col min="1811" max="1811" width="9" style="2"/>
    <col min="1812" max="1812" width="7.125" style="2" customWidth="1"/>
    <col min="1813" max="1813" width="9" style="2"/>
    <col min="1814" max="1814" width="17.25" style="2" customWidth="1"/>
    <col min="1815" max="1815" width="7.125" style="2" customWidth="1"/>
    <col min="1816" max="1816" width="9" style="2"/>
    <col min="1817" max="1817" width="5.25" style="2" customWidth="1"/>
    <col min="1818" max="1819" width="9" style="2"/>
    <col min="1820" max="1820" width="7.25" style="2" customWidth="1"/>
    <col min="1821" max="1821" width="9" style="2"/>
    <col min="1822" max="1822" width="8" style="2" customWidth="1"/>
    <col min="1823" max="1825" width="3.125" style="2" customWidth="1"/>
    <col min="1826" max="1826" width="11.625" style="2" customWidth="1"/>
    <col min="1827" max="1827" width="9.625" style="2" customWidth="1"/>
    <col min="1828" max="1828" width="11.625" style="2" customWidth="1"/>
    <col min="1829" max="1829" width="11.5" style="2" customWidth="1"/>
    <col min="1830" max="1830" width="6.375" style="2" customWidth="1"/>
    <col min="1831" max="1831" width="8" style="2" customWidth="1"/>
    <col min="1832" max="1832" width="9.75" style="2" customWidth="1"/>
    <col min="1833" max="1834" width="13.375" style="2" customWidth="1"/>
    <col min="1835" max="1835" width="9.125" style="2" customWidth="1"/>
    <col min="1836" max="1836" width="4.75" style="2" customWidth="1"/>
    <col min="1837" max="1837" width="11.125" style="2" customWidth="1"/>
    <col min="1838" max="1838" width="7.125" style="2" customWidth="1"/>
    <col min="1839" max="1839" width="5.25" style="2" customWidth="1"/>
    <col min="1840" max="1841" width="9" style="2"/>
    <col min="1842" max="1842" width="9.375" style="2" customWidth="1"/>
    <col min="1843" max="1843" width="8.5" style="2" customWidth="1"/>
    <col min="1844" max="1844" width="7.5" style="2" customWidth="1"/>
    <col min="1845" max="1845" width="7.625" style="2" customWidth="1"/>
    <col min="1846" max="2048" width="9" style="2"/>
    <col min="2049" max="2049" width="5.25" style="2" customWidth="1"/>
    <col min="2050" max="2059" width="2.375" style="2" customWidth="1"/>
    <col min="2060" max="2060" width="4.5" style="2" customWidth="1"/>
    <col min="2061" max="2061" width="7.125" style="2" customWidth="1"/>
    <col min="2062" max="2063" width="9" style="2"/>
    <col min="2064" max="2064" width="7.125" style="2" customWidth="1"/>
    <col min="2065" max="2066" width="5.25" style="2" customWidth="1"/>
    <col min="2067" max="2067" width="9" style="2"/>
    <col min="2068" max="2068" width="7.125" style="2" customWidth="1"/>
    <col min="2069" max="2069" width="9" style="2"/>
    <col min="2070" max="2070" width="17.25" style="2" customWidth="1"/>
    <col min="2071" max="2071" width="7.125" style="2" customWidth="1"/>
    <col min="2072" max="2072" width="9" style="2"/>
    <col min="2073" max="2073" width="5.25" style="2" customWidth="1"/>
    <col min="2074" max="2075" width="9" style="2"/>
    <col min="2076" max="2076" width="7.25" style="2" customWidth="1"/>
    <col min="2077" max="2077" width="9" style="2"/>
    <col min="2078" max="2078" width="8" style="2" customWidth="1"/>
    <col min="2079" max="2081" width="3.125" style="2" customWidth="1"/>
    <col min="2082" max="2082" width="11.625" style="2" customWidth="1"/>
    <col min="2083" max="2083" width="9.625" style="2" customWidth="1"/>
    <col min="2084" max="2084" width="11.625" style="2" customWidth="1"/>
    <col min="2085" max="2085" width="11.5" style="2" customWidth="1"/>
    <col min="2086" max="2086" width="6.375" style="2" customWidth="1"/>
    <col min="2087" max="2087" width="8" style="2" customWidth="1"/>
    <col min="2088" max="2088" width="9.75" style="2" customWidth="1"/>
    <col min="2089" max="2090" width="13.375" style="2" customWidth="1"/>
    <col min="2091" max="2091" width="9.125" style="2" customWidth="1"/>
    <col min="2092" max="2092" width="4.75" style="2" customWidth="1"/>
    <col min="2093" max="2093" width="11.125" style="2" customWidth="1"/>
    <col min="2094" max="2094" width="7.125" style="2" customWidth="1"/>
    <col min="2095" max="2095" width="5.25" style="2" customWidth="1"/>
    <col min="2096" max="2097" width="9" style="2"/>
    <col min="2098" max="2098" width="9.375" style="2" customWidth="1"/>
    <col min="2099" max="2099" width="8.5" style="2" customWidth="1"/>
    <col min="2100" max="2100" width="7.5" style="2" customWidth="1"/>
    <col min="2101" max="2101" width="7.625" style="2" customWidth="1"/>
    <col min="2102" max="2304" width="9" style="2"/>
    <col min="2305" max="2305" width="5.25" style="2" customWidth="1"/>
    <col min="2306" max="2315" width="2.375" style="2" customWidth="1"/>
    <col min="2316" max="2316" width="4.5" style="2" customWidth="1"/>
    <col min="2317" max="2317" width="7.125" style="2" customWidth="1"/>
    <col min="2318" max="2319" width="9" style="2"/>
    <col min="2320" max="2320" width="7.125" style="2" customWidth="1"/>
    <col min="2321" max="2322" width="5.25" style="2" customWidth="1"/>
    <col min="2323" max="2323" width="9" style="2"/>
    <col min="2324" max="2324" width="7.125" style="2" customWidth="1"/>
    <col min="2325" max="2325" width="9" style="2"/>
    <col min="2326" max="2326" width="17.25" style="2" customWidth="1"/>
    <col min="2327" max="2327" width="7.125" style="2" customWidth="1"/>
    <col min="2328" max="2328" width="9" style="2"/>
    <col min="2329" max="2329" width="5.25" style="2" customWidth="1"/>
    <col min="2330" max="2331" width="9" style="2"/>
    <col min="2332" max="2332" width="7.25" style="2" customWidth="1"/>
    <col min="2333" max="2333" width="9" style="2"/>
    <col min="2334" max="2334" width="8" style="2" customWidth="1"/>
    <col min="2335" max="2337" width="3.125" style="2" customWidth="1"/>
    <col min="2338" max="2338" width="11.625" style="2" customWidth="1"/>
    <col min="2339" max="2339" width="9.625" style="2" customWidth="1"/>
    <col min="2340" max="2340" width="11.625" style="2" customWidth="1"/>
    <col min="2341" max="2341" width="11.5" style="2" customWidth="1"/>
    <col min="2342" max="2342" width="6.375" style="2" customWidth="1"/>
    <col min="2343" max="2343" width="8" style="2" customWidth="1"/>
    <col min="2344" max="2344" width="9.75" style="2" customWidth="1"/>
    <col min="2345" max="2346" width="13.375" style="2" customWidth="1"/>
    <col min="2347" max="2347" width="9.125" style="2" customWidth="1"/>
    <col min="2348" max="2348" width="4.75" style="2" customWidth="1"/>
    <col min="2349" max="2349" width="11.125" style="2" customWidth="1"/>
    <col min="2350" max="2350" width="7.125" style="2" customWidth="1"/>
    <col min="2351" max="2351" width="5.25" style="2" customWidth="1"/>
    <col min="2352" max="2353" width="9" style="2"/>
    <col min="2354" max="2354" width="9.375" style="2" customWidth="1"/>
    <col min="2355" max="2355" width="8.5" style="2" customWidth="1"/>
    <col min="2356" max="2356" width="7.5" style="2" customWidth="1"/>
    <col min="2357" max="2357" width="7.625" style="2" customWidth="1"/>
    <col min="2358" max="2560" width="9" style="2"/>
    <col min="2561" max="2561" width="5.25" style="2" customWidth="1"/>
    <col min="2562" max="2571" width="2.375" style="2" customWidth="1"/>
    <col min="2572" max="2572" width="4.5" style="2" customWidth="1"/>
    <col min="2573" max="2573" width="7.125" style="2" customWidth="1"/>
    <col min="2574" max="2575" width="9" style="2"/>
    <col min="2576" max="2576" width="7.125" style="2" customWidth="1"/>
    <col min="2577" max="2578" width="5.25" style="2" customWidth="1"/>
    <col min="2579" max="2579" width="9" style="2"/>
    <col min="2580" max="2580" width="7.125" style="2" customWidth="1"/>
    <col min="2581" max="2581" width="9" style="2"/>
    <col min="2582" max="2582" width="17.25" style="2" customWidth="1"/>
    <col min="2583" max="2583" width="7.125" style="2" customWidth="1"/>
    <col min="2584" max="2584" width="9" style="2"/>
    <col min="2585" max="2585" width="5.25" style="2" customWidth="1"/>
    <col min="2586" max="2587" width="9" style="2"/>
    <col min="2588" max="2588" width="7.25" style="2" customWidth="1"/>
    <col min="2589" max="2589" width="9" style="2"/>
    <col min="2590" max="2590" width="8" style="2" customWidth="1"/>
    <col min="2591" max="2593" width="3.125" style="2" customWidth="1"/>
    <col min="2594" max="2594" width="11.625" style="2" customWidth="1"/>
    <col min="2595" max="2595" width="9.625" style="2" customWidth="1"/>
    <col min="2596" max="2596" width="11.625" style="2" customWidth="1"/>
    <col min="2597" max="2597" width="11.5" style="2" customWidth="1"/>
    <col min="2598" max="2598" width="6.375" style="2" customWidth="1"/>
    <col min="2599" max="2599" width="8" style="2" customWidth="1"/>
    <col min="2600" max="2600" width="9.75" style="2" customWidth="1"/>
    <col min="2601" max="2602" width="13.375" style="2" customWidth="1"/>
    <col min="2603" max="2603" width="9.125" style="2" customWidth="1"/>
    <col min="2604" max="2604" width="4.75" style="2" customWidth="1"/>
    <col min="2605" max="2605" width="11.125" style="2" customWidth="1"/>
    <col min="2606" max="2606" width="7.125" style="2" customWidth="1"/>
    <col min="2607" max="2607" width="5.25" style="2" customWidth="1"/>
    <col min="2608" max="2609" width="9" style="2"/>
    <col min="2610" max="2610" width="9.375" style="2" customWidth="1"/>
    <col min="2611" max="2611" width="8.5" style="2" customWidth="1"/>
    <col min="2612" max="2612" width="7.5" style="2" customWidth="1"/>
    <col min="2613" max="2613" width="7.625" style="2" customWidth="1"/>
    <col min="2614" max="2816" width="9" style="2"/>
    <col min="2817" max="2817" width="5.25" style="2" customWidth="1"/>
    <col min="2818" max="2827" width="2.375" style="2" customWidth="1"/>
    <col min="2828" max="2828" width="4.5" style="2" customWidth="1"/>
    <col min="2829" max="2829" width="7.125" style="2" customWidth="1"/>
    <col min="2830" max="2831" width="9" style="2"/>
    <col min="2832" max="2832" width="7.125" style="2" customWidth="1"/>
    <col min="2833" max="2834" width="5.25" style="2" customWidth="1"/>
    <col min="2835" max="2835" width="9" style="2"/>
    <col min="2836" max="2836" width="7.125" style="2" customWidth="1"/>
    <col min="2837" max="2837" width="9" style="2"/>
    <col min="2838" max="2838" width="17.25" style="2" customWidth="1"/>
    <col min="2839" max="2839" width="7.125" style="2" customWidth="1"/>
    <col min="2840" max="2840" width="9" style="2"/>
    <col min="2841" max="2841" width="5.25" style="2" customWidth="1"/>
    <col min="2842" max="2843" width="9" style="2"/>
    <col min="2844" max="2844" width="7.25" style="2" customWidth="1"/>
    <col min="2845" max="2845" width="9" style="2"/>
    <col min="2846" max="2846" width="8" style="2" customWidth="1"/>
    <col min="2847" max="2849" width="3.125" style="2" customWidth="1"/>
    <col min="2850" max="2850" width="11.625" style="2" customWidth="1"/>
    <col min="2851" max="2851" width="9.625" style="2" customWidth="1"/>
    <col min="2852" max="2852" width="11.625" style="2" customWidth="1"/>
    <col min="2853" max="2853" width="11.5" style="2" customWidth="1"/>
    <col min="2854" max="2854" width="6.375" style="2" customWidth="1"/>
    <col min="2855" max="2855" width="8" style="2" customWidth="1"/>
    <col min="2856" max="2856" width="9.75" style="2" customWidth="1"/>
    <col min="2857" max="2858" width="13.375" style="2" customWidth="1"/>
    <col min="2859" max="2859" width="9.125" style="2" customWidth="1"/>
    <col min="2860" max="2860" width="4.75" style="2" customWidth="1"/>
    <col min="2861" max="2861" width="11.125" style="2" customWidth="1"/>
    <col min="2862" max="2862" width="7.125" style="2" customWidth="1"/>
    <col min="2863" max="2863" width="5.25" style="2" customWidth="1"/>
    <col min="2864" max="2865" width="9" style="2"/>
    <col min="2866" max="2866" width="9.375" style="2" customWidth="1"/>
    <col min="2867" max="2867" width="8.5" style="2" customWidth="1"/>
    <col min="2868" max="2868" width="7.5" style="2" customWidth="1"/>
    <col min="2869" max="2869" width="7.625" style="2" customWidth="1"/>
    <col min="2870" max="3072" width="9" style="2"/>
    <col min="3073" max="3073" width="5.25" style="2" customWidth="1"/>
    <col min="3074" max="3083" width="2.375" style="2" customWidth="1"/>
    <col min="3084" max="3084" width="4.5" style="2" customWidth="1"/>
    <col min="3085" max="3085" width="7.125" style="2" customWidth="1"/>
    <col min="3086" max="3087" width="9" style="2"/>
    <col min="3088" max="3088" width="7.125" style="2" customWidth="1"/>
    <col min="3089" max="3090" width="5.25" style="2" customWidth="1"/>
    <col min="3091" max="3091" width="9" style="2"/>
    <col min="3092" max="3092" width="7.125" style="2" customWidth="1"/>
    <col min="3093" max="3093" width="9" style="2"/>
    <col min="3094" max="3094" width="17.25" style="2" customWidth="1"/>
    <col min="3095" max="3095" width="7.125" style="2" customWidth="1"/>
    <col min="3096" max="3096" width="9" style="2"/>
    <col min="3097" max="3097" width="5.25" style="2" customWidth="1"/>
    <col min="3098" max="3099" width="9" style="2"/>
    <col min="3100" max="3100" width="7.25" style="2" customWidth="1"/>
    <col min="3101" max="3101" width="9" style="2"/>
    <col min="3102" max="3102" width="8" style="2" customWidth="1"/>
    <col min="3103" max="3105" width="3.125" style="2" customWidth="1"/>
    <col min="3106" max="3106" width="11.625" style="2" customWidth="1"/>
    <col min="3107" max="3107" width="9.625" style="2" customWidth="1"/>
    <col min="3108" max="3108" width="11.625" style="2" customWidth="1"/>
    <col min="3109" max="3109" width="11.5" style="2" customWidth="1"/>
    <col min="3110" max="3110" width="6.375" style="2" customWidth="1"/>
    <col min="3111" max="3111" width="8" style="2" customWidth="1"/>
    <col min="3112" max="3112" width="9.75" style="2" customWidth="1"/>
    <col min="3113" max="3114" width="13.375" style="2" customWidth="1"/>
    <col min="3115" max="3115" width="9.125" style="2" customWidth="1"/>
    <col min="3116" max="3116" width="4.75" style="2" customWidth="1"/>
    <col min="3117" max="3117" width="11.125" style="2" customWidth="1"/>
    <col min="3118" max="3118" width="7.125" style="2" customWidth="1"/>
    <col min="3119" max="3119" width="5.25" style="2" customWidth="1"/>
    <col min="3120" max="3121" width="9" style="2"/>
    <col min="3122" max="3122" width="9.375" style="2" customWidth="1"/>
    <col min="3123" max="3123" width="8.5" style="2" customWidth="1"/>
    <col min="3124" max="3124" width="7.5" style="2" customWidth="1"/>
    <col min="3125" max="3125" width="7.625" style="2" customWidth="1"/>
    <col min="3126" max="3328" width="9" style="2"/>
    <col min="3329" max="3329" width="5.25" style="2" customWidth="1"/>
    <col min="3330" max="3339" width="2.375" style="2" customWidth="1"/>
    <col min="3340" max="3340" width="4.5" style="2" customWidth="1"/>
    <col min="3341" max="3341" width="7.125" style="2" customWidth="1"/>
    <col min="3342" max="3343" width="9" style="2"/>
    <col min="3344" max="3344" width="7.125" style="2" customWidth="1"/>
    <col min="3345" max="3346" width="5.25" style="2" customWidth="1"/>
    <col min="3347" max="3347" width="9" style="2"/>
    <col min="3348" max="3348" width="7.125" style="2" customWidth="1"/>
    <col min="3349" max="3349" width="9" style="2"/>
    <col min="3350" max="3350" width="17.25" style="2" customWidth="1"/>
    <col min="3351" max="3351" width="7.125" style="2" customWidth="1"/>
    <col min="3352" max="3352" width="9" style="2"/>
    <col min="3353" max="3353" width="5.25" style="2" customWidth="1"/>
    <col min="3354" max="3355" width="9" style="2"/>
    <col min="3356" max="3356" width="7.25" style="2" customWidth="1"/>
    <col min="3357" max="3357" width="9" style="2"/>
    <col min="3358" max="3358" width="8" style="2" customWidth="1"/>
    <col min="3359" max="3361" width="3.125" style="2" customWidth="1"/>
    <col min="3362" max="3362" width="11.625" style="2" customWidth="1"/>
    <col min="3363" max="3363" width="9.625" style="2" customWidth="1"/>
    <col min="3364" max="3364" width="11.625" style="2" customWidth="1"/>
    <col min="3365" max="3365" width="11.5" style="2" customWidth="1"/>
    <col min="3366" max="3366" width="6.375" style="2" customWidth="1"/>
    <col min="3367" max="3367" width="8" style="2" customWidth="1"/>
    <col min="3368" max="3368" width="9.75" style="2" customWidth="1"/>
    <col min="3369" max="3370" width="13.375" style="2" customWidth="1"/>
    <col min="3371" max="3371" width="9.125" style="2" customWidth="1"/>
    <col min="3372" max="3372" width="4.75" style="2" customWidth="1"/>
    <col min="3373" max="3373" width="11.125" style="2" customWidth="1"/>
    <col min="3374" max="3374" width="7.125" style="2" customWidth="1"/>
    <col min="3375" max="3375" width="5.25" style="2" customWidth="1"/>
    <col min="3376" max="3377" width="9" style="2"/>
    <col min="3378" max="3378" width="9.375" style="2" customWidth="1"/>
    <col min="3379" max="3379" width="8.5" style="2" customWidth="1"/>
    <col min="3380" max="3380" width="7.5" style="2" customWidth="1"/>
    <col min="3381" max="3381" width="7.625" style="2" customWidth="1"/>
    <col min="3382" max="3584" width="9" style="2"/>
    <col min="3585" max="3585" width="5.25" style="2" customWidth="1"/>
    <col min="3586" max="3595" width="2.375" style="2" customWidth="1"/>
    <col min="3596" max="3596" width="4.5" style="2" customWidth="1"/>
    <col min="3597" max="3597" width="7.125" style="2" customWidth="1"/>
    <col min="3598" max="3599" width="9" style="2"/>
    <col min="3600" max="3600" width="7.125" style="2" customWidth="1"/>
    <col min="3601" max="3602" width="5.25" style="2" customWidth="1"/>
    <col min="3603" max="3603" width="9" style="2"/>
    <col min="3604" max="3604" width="7.125" style="2" customWidth="1"/>
    <col min="3605" max="3605" width="9" style="2"/>
    <col min="3606" max="3606" width="17.25" style="2" customWidth="1"/>
    <col min="3607" max="3607" width="7.125" style="2" customWidth="1"/>
    <col min="3608" max="3608" width="9" style="2"/>
    <col min="3609" max="3609" width="5.25" style="2" customWidth="1"/>
    <col min="3610" max="3611" width="9" style="2"/>
    <col min="3612" max="3612" width="7.25" style="2" customWidth="1"/>
    <col min="3613" max="3613" width="9" style="2"/>
    <col min="3614" max="3614" width="8" style="2" customWidth="1"/>
    <col min="3615" max="3617" width="3.125" style="2" customWidth="1"/>
    <col min="3618" max="3618" width="11.625" style="2" customWidth="1"/>
    <col min="3619" max="3619" width="9.625" style="2" customWidth="1"/>
    <col min="3620" max="3620" width="11.625" style="2" customWidth="1"/>
    <col min="3621" max="3621" width="11.5" style="2" customWidth="1"/>
    <col min="3622" max="3622" width="6.375" style="2" customWidth="1"/>
    <col min="3623" max="3623" width="8" style="2" customWidth="1"/>
    <col min="3624" max="3624" width="9.75" style="2" customWidth="1"/>
    <col min="3625" max="3626" width="13.375" style="2" customWidth="1"/>
    <col min="3627" max="3627" width="9.125" style="2" customWidth="1"/>
    <col min="3628" max="3628" width="4.75" style="2" customWidth="1"/>
    <col min="3629" max="3629" width="11.125" style="2" customWidth="1"/>
    <col min="3630" max="3630" width="7.125" style="2" customWidth="1"/>
    <col min="3631" max="3631" width="5.25" style="2" customWidth="1"/>
    <col min="3632" max="3633" width="9" style="2"/>
    <col min="3634" max="3634" width="9.375" style="2" customWidth="1"/>
    <col min="3635" max="3635" width="8.5" style="2" customWidth="1"/>
    <col min="3636" max="3636" width="7.5" style="2" customWidth="1"/>
    <col min="3637" max="3637" width="7.625" style="2" customWidth="1"/>
    <col min="3638" max="3840" width="9" style="2"/>
    <col min="3841" max="3841" width="5.25" style="2" customWidth="1"/>
    <col min="3842" max="3851" width="2.375" style="2" customWidth="1"/>
    <col min="3852" max="3852" width="4.5" style="2" customWidth="1"/>
    <col min="3853" max="3853" width="7.125" style="2" customWidth="1"/>
    <col min="3854" max="3855" width="9" style="2"/>
    <col min="3856" max="3856" width="7.125" style="2" customWidth="1"/>
    <col min="3857" max="3858" width="5.25" style="2" customWidth="1"/>
    <col min="3859" max="3859" width="9" style="2"/>
    <col min="3860" max="3860" width="7.125" style="2" customWidth="1"/>
    <col min="3861" max="3861" width="9" style="2"/>
    <col min="3862" max="3862" width="17.25" style="2" customWidth="1"/>
    <col min="3863" max="3863" width="7.125" style="2" customWidth="1"/>
    <col min="3864" max="3864" width="9" style="2"/>
    <col min="3865" max="3865" width="5.25" style="2" customWidth="1"/>
    <col min="3866" max="3867" width="9" style="2"/>
    <col min="3868" max="3868" width="7.25" style="2" customWidth="1"/>
    <col min="3869" max="3869" width="9" style="2"/>
    <col min="3870" max="3870" width="8" style="2" customWidth="1"/>
    <col min="3871" max="3873" width="3.125" style="2" customWidth="1"/>
    <col min="3874" max="3874" width="11.625" style="2" customWidth="1"/>
    <col min="3875" max="3875" width="9.625" style="2" customWidth="1"/>
    <col min="3876" max="3876" width="11.625" style="2" customWidth="1"/>
    <col min="3877" max="3877" width="11.5" style="2" customWidth="1"/>
    <col min="3878" max="3878" width="6.375" style="2" customWidth="1"/>
    <col min="3879" max="3879" width="8" style="2" customWidth="1"/>
    <col min="3880" max="3880" width="9.75" style="2" customWidth="1"/>
    <col min="3881" max="3882" width="13.375" style="2" customWidth="1"/>
    <col min="3883" max="3883" width="9.125" style="2" customWidth="1"/>
    <col min="3884" max="3884" width="4.75" style="2" customWidth="1"/>
    <col min="3885" max="3885" width="11.125" style="2" customWidth="1"/>
    <col min="3886" max="3886" width="7.125" style="2" customWidth="1"/>
    <col min="3887" max="3887" width="5.25" style="2" customWidth="1"/>
    <col min="3888" max="3889" width="9" style="2"/>
    <col min="3890" max="3890" width="9.375" style="2" customWidth="1"/>
    <col min="3891" max="3891" width="8.5" style="2" customWidth="1"/>
    <col min="3892" max="3892" width="7.5" style="2" customWidth="1"/>
    <col min="3893" max="3893" width="7.625" style="2" customWidth="1"/>
    <col min="3894" max="4096" width="9" style="2"/>
    <col min="4097" max="4097" width="5.25" style="2" customWidth="1"/>
    <col min="4098" max="4107" width="2.375" style="2" customWidth="1"/>
    <col min="4108" max="4108" width="4.5" style="2" customWidth="1"/>
    <col min="4109" max="4109" width="7.125" style="2" customWidth="1"/>
    <col min="4110" max="4111" width="9" style="2"/>
    <col min="4112" max="4112" width="7.125" style="2" customWidth="1"/>
    <col min="4113" max="4114" width="5.25" style="2" customWidth="1"/>
    <col min="4115" max="4115" width="9" style="2"/>
    <col min="4116" max="4116" width="7.125" style="2" customWidth="1"/>
    <col min="4117" max="4117" width="9" style="2"/>
    <col min="4118" max="4118" width="17.25" style="2" customWidth="1"/>
    <col min="4119" max="4119" width="7.125" style="2" customWidth="1"/>
    <col min="4120" max="4120" width="9" style="2"/>
    <col min="4121" max="4121" width="5.25" style="2" customWidth="1"/>
    <col min="4122" max="4123" width="9" style="2"/>
    <col min="4124" max="4124" width="7.25" style="2" customWidth="1"/>
    <col min="4125" max="4125" width="9" style="2"/>
    <col min="4126" max="4126" width="8" style="2" customWidth="1"/>
    <col min="4127" max="4129" width="3.125" style="2" customWidth="1"/>
    <col min="4130" max="4130" width="11.625" style="2" customWidth="1"/>
    <col min="4131" max="4131" width="9.625" style="2" customWidth="1"/>
    <col min="4132" max="4132" width="11.625" style="2" customWidth="1"/>
    <col min="4133" max="4133" width="11.5" style="2" customWidth="1"/>
    <col min="4134" max="4134" width="6.375" style="2" customWidth="1"/>
    <col min="4135" max="4135" width="8" style="2" customWidth="1"/>
    <col min="4136" max="4136" width="9.75" style="2" customWidth="1"/>
    <col min="4137" max="4138" width="13.375" style="2" customWidth="1"/>
    <col min="4139" max="4139" width="9.125" style="2" customWidth="1"/>
    <col min="4140" max="4140" width="4.75" style="2" customWidth="1"/>
    <col min="4141" max="4141" width="11.125" style="2" customWidth="1"/>
    <col min="4142" max="4142" width="7.125" style="2" customWidth="1"/>
    <col min="4143" max="4143" width="5.25" style="2" customWidth="1"/>
    <col min="4144" max="4145" width="9" style="2"/>
    <col min="4146" max="4146" width="9.375" style="2" customWidth="1"/>
    <col min="4147" max="4147" width="8.5" style="2" customWidth="1"/>
    <col min="4148" max="4148" width="7.5" style="2" customWidth="1"/>
    <col min="4149" max="4149" width="7.625" style="2" customWidth="1"/>
    <col min="4150" max="4352" width="9" style="2"/>
    <col min="4353" max="4353" width="5.25" style="2" customWidth="1"/>
    <col min="4354" max="4363" width="2.375" style="2" customWidth="1"/>
    <col min="4364" max="4364" width="4.5" style="2" customWidth="1"/>
    <col min="4365" max="4365" width="7.125" style="2" customWidth="1"/>
    <col min="4366" max="4367" width="9" style="2"/>
    <col min="4368" max="4368" width="7.125" style="2" customWidth="1"/>
    <col min="4369" max="4370" width="5.25" style="2" customWidth="1"/>
    <col min="4371" max="4371" width="9" style="2"/>
    <col min="4372" max="4372" width="7.125" style="2" customWidth="1"/>
    <col min="4373" max="4373" width="9" style="2"/>
    <col min="4374" max="4374" width="17.25" style="2" customWidth="1"/>
    <col min="4375" max="4375" width="7.125" style="2" customWidth="1"/>
    <col min="4376" max="4376" width="9" style="2"/>
    <col min="4377" max="4377" width="5.25" style="2" customWidth="1"/>
    <col min="4378" max="4379" width="9" style="2"/>
    <col min="4380" max="4380" width="7.25" style="2" customWidth="1"/>
    <col min="4381" max="4381" width="9" style="2"/>
    <col min="4382" max="4382" width="8" style="2" customWidth="1"/>
    <col min="4383" max="4385" width="3.125" style="2" customWidth="1"/>
    <col min="4386" max="4386" width="11.625" style="2" customWidth="1"/>
    <col min="4387" max="4387" width="9.625" style="2" customWidth="1"/>
    <col min="4388" max="4388" width="11.625" style="2" customWidth="1"/>
    <col min="4389" max="4389" width="11.5" style="2" customWidth="1"/>
    <col min="4390" max="4390" width="6.375" style="2" customWidth="1"/>
    <col min="4391" max="4391" width="8" style="2" customWidth="1"/>
    <col min="4392" max="4392" width="9.75" style="2" customWidth="1"/>
    <col min="4393" max="4394" width="13.375" style="2" customWidth="1"/>
    <col min="4395" max="4395" width="9.125" style="2" customWidth="1"/>
    <col min="4396" max="4396" width="4.75" style="2" customWidth="1"/>
    <col min="4397" max="4397" width="11.125" style="2" customWidth="1"/>
    <col min="4398" max="4398" width="7.125" style="2" customWidth="1"/>
    <col min="4399" max="4399" width="5.25" style="2" customWidth="1"/>
    <col min="4400" max="4401" width="9" style="2"/>
    <col min="4402" max="4402" width="9.375" style="2" customWidth="1"/>
    <col min="4403" max="4403" width="8.5" style="2" customWidth="1"/>
    <col min="4404" max="4404" width="7.5" style="2" customWidth="1"/>
    <col min="4405" max="4405" width="7.625" style="2" customWidth="1"/>
    <col min="4406" max="4608" width="9" style="2"/>
    <col min="4609" max="4609" width="5.25" style="2" customWidth="1"/>
    <col min="4610" max="4619" width="2.375" style="2" customWidth="1"/>
    <col min="4620" max="4620" width="4.5" style="2" customWidth="1"/>
    <col min="4621" max="4621" width="7.125" style="2" customWidth="1"/>
    <col min="4622" max="4623" width="9" style="2"/>
    <col min="4624" max="4624" width="7.125" style="2" customWidth="1"/>
    <col min="4625" max="4626" width="5.25" style="2" customWidth="1"/>
    <col min="4627" max="4627" width="9" style="2"/>
    <col min="4628" max="4628" width="7.125" style="2" customWidth="1"/>
    <col min="4629" max="4629" width="9" style="2"/>
    <col min="4630" max="4630" width="17.25" style="2" customWidth="1"/>
    <col min="4631" max="4631" width="7.125" style="2" customWidth="1"/>
    <col min="4632" max="4632" width="9" style="2"/>
    <col min="4633" max="4633" width="5.25" style="2" customWidth="1"/>
    <col min="4634" max="4635" width="9" style="2"/>
    <col min="4636" max="4636" width="7.25" style="2" customWidth="1"/>
    <col min="4637" max="4637" width="9" style="2"/>
    <col min="4638" max="4638" width="8" style="2" customWidth="1"/>
    <col min="4639" max="4641" width="3.125" style="2" customWidth="1"/>
    <col min="4642" max="4642" width="11.625" style="2" customWidth="1"/>
    <col min="4643" max="4643" width="9.625" style="2" customWidth="1"/>
    <col min="4644" max="4644" width="11.625" style="2" customWidth="1"/>
    <col min="4645" max="4645" width="11.5" style="2" customWidth="1"/>
    <col min="4646" max="4646" width="6.375" style="2" customWidth="1"/>
    <col min="4647" max="4647" width="8" style="2" customWidth="1"/>
    <col min="4648" max="4648" width="9.75" style="2" customWidth="1"/>
    <col min="4649" max="4650" width="13.375" style="2" customWidth="1"/>
    <col min="4651" max="4651" width="9.125" style="2" customWidth="1"/>
    <col min="4652" max="4652" width="4.75" style="2" customWidth="1"/>
    <col min="4653" max="4653" width="11.125" style="2" customWidth="1"/>
    <col min="4654" max="4654" width="7.125" style="2" customWidth="1"/>
    <col min="4655" max="4655" width="5.25" style="2" customWidth="1"/>
    <col min="4656" max="4657" width="9" style="2"/>
    <col min="4658" max="4658" width="9.375" style="2" customWidth="1"/>
    <col min="4659" max="4659" width="8.5" style="2" customWidth="1"/>
    <col min="4660" max="4660" width="7.5" style="2" customWidth="1"/>
    <col min="4661" max="4661" width="7.625" style="2" customWidth="1"/>
    <col min="4662" max="4864" width="9" style="2"/>
    <col min="4865" max="4865" width="5.25" style="2" customWidth="1"/>
    <col min="4866" max="4875" width="2.375" style="2" customWidth="1"/>
    <col min="4876" max="4876" width="4.5" style="2" customWidth="1"/>
    <col min="4877" max="4877" width="7.125" style="2" customWidth="1"/>
    <col min="4878" max="4879" width="9" style="2"/>
    <col min="4880" max="4880" width="7.125" style="2" customWidth="1"/>
    <col min="4881" max="4882" width="5.25" style="2" customWidth="1"/>
    <col min="4883" max="4883" width="9" style="2"/>
    <col min="4884" max="4884" width="7.125" style="2" customWidth="1"/>
    <col min="4885" max="4885" width="9" style="2"/>
    <col min="4886" max="4886" width="17.25" style="2" customWidth="1"/>
    <col min="4887" max="4887" width="7.125" style="2" customWidth="1"/>
    <col min="4888" max="4888" width="9" style="2"/>
    <col min="4889" max="4889" width="5.25" style="2" customWidth="1"/>
    <col min="4890" max="4891" width="9" style="2"/>
    <col min="4892" max="4892" width="7.25" style="2" customWidth="1"/>
    <col min="4893" max="4893" width="9" style="2"/>
    <col min="4894" max="4894" width="8" style="2" customWidth="1"/>
    <col min="4895" max="4897" width="3.125" style="2" customWidth="1"/>
    <col min="4898" max="4898" width="11.625" style="2" customWidth="1"/>
    <col min="4899" max="4899" width="9.625" style="2" customWidth="1"/>
    <col min="4900" max="4900" width="11.625" style="2" customWidth="1"/>
    <col min="4901" max="4901" width="11.5" style="2" customWidth="1"/>
    <col min="4902" max="4902" width="6.375" style="2" customWidth="1"/>
    <col min="4903" max="4903" width="8" style="2" customWidth="1"/>
    <col min="4904" max="4904" width="9.75" style="2" customWidth="1"/>
    <col min="4905" max="4906" width="13.375" style="2" customWidth="1"/>
    <col min="4907" max="4907" width="9.125" style="2" customWidth="1"/>
    <col min="4908" max="4908" width="4.75" style="2" customWidth="1"/>
    <col min="4909" max="4909" width="11.125" style="2" customWidth="1"/>
    <col min="4910" max="4910" width="7.125" style="2" customWidth="1"/>
    <col min="4911" max="4911" width="5.25" style="2" customWidth="1"/>
    <col min="4912" max="4913" width="9" style="2"/>
    <col min="4914" max="4914" width="9.375" style="2" customWidth="1"/>
    <col min="4915" max="4915" width="8.5" style="2" customWidth="1"/>
    <col min="4916" max="4916" width="7.5" style="2" customWidth="1"/>
    <col min="4917" max="4917" width="7.625" style="2" customWidth="1"/>
    <col min="4918" max="5120" width="9" style="2"/>
    <col min="5121" max="5121" width="5.25" style="2" customWidth="1"/>
    <col min="5122" max="5131" width="2.375" style="2" customWidth="1"/>
    <col min="5132" max="5132" width="4.5" style="2" customWidth="1"/>
    <col min="5133" max="5133" width="7.125" style="2" customWidth="1"/>
    <col min="5134" max="5135" width="9" style="2"/>
    <col min="5136" max="5136" width="7.125" style="2" customWidth="1"/>
    <col min="5137" max="5138" width="5.25" style="2" customWidth="1"/>
    <col min="5139" max="5139" width="9" style="2"/>
    <col min="5140" max="5140" width="7.125" style="2" customWidth="1"/>
    <col min="5141" max="5141" width="9" style="2"/>
    <col min="5142" max="5142" width="17.25" style="2" customWidth="1"/>
    <col min="5143" max="5143" width="7.125" style="2" customWidth="1"/>
    <col min="5144" max="5144" width="9" style="2"/>
    <col min="5145" max="5145" width="5.25" style="2" customWidth="1"/>
    <col min="5146" max="5147" width="9" style="2"/>
    <col min="5148" max="5148" width="7.25" style="2" customWidth="1"/>
    <col min="5149" max="5149" width="9" style="2"/>
    <col min="5150" max="5150" width="8" style="2" customWidth="1"/>
    <col min="5151" max="5153" width="3.125" style="2" customWidth="1"/>
    <col min="5154" max="5154" width="11.625" style="2" customWidth="1"/>
    <col min="5155" max="5155" width="9.625" style="2" customWidth="1"/>
    <col min="5156" max="5156" width="11.625" style="2" customWidth="1"/>
    <col min="5157" max="5157" width="11.5" style="2" customWidth="1"/>
    <col min="5158" max="5158" width="6.375" style="2" customWidth="1"/>
    <col min="5159" max="5159" width="8" style="2" customWidth="1"/>
    <col min="5160" max="5160" width="9.75" style="2" customWidth="1"/>
    <col min="5161" max="5162" width="13.375" style="2" customWidth="1"/>
    <col min="5163" max="5163" width="9.125" style="2" customWidth="1"/>
    <col min="5164" max="5164" width="4.75" style="2" customWidth="1"/>
    <col min="5165" max="5165" width="11.125" style="2" customWidth="1"/>
    <col min="5166" max="5166" width="7.125" style="2" customWidth="1"/>
    <col min="5167" max="5167" width="5.25" style="2" customWidth="1"/>
    <col min="5168" max="5169" width="9" style="2"/>
    <col min="5170" max="5170" width="9.375" style="2" customWidth="1"/>
    <col min="5171" max="5171" width="8.5" style="2" customWidth="1"/>
    <col min="5172" max="5172" width="7.5" style="2" customWidth="1"/>
    <col min="5173" max="5173" width="7.625" style="2" customWidth="1"/>
    <col min="5174" max="5376" width="9" style="2"/>
    <col min="5377" max="5377" width="5.25" style="2" customWidth="1"/>
    <col min="5378" max="5387" width="2.375" style="2" customWidth="1"/>
    <col min="5388" max="5388" width="4.5" style="2" customWidth="1"/>
    <col min="5389" max="5389" width="7.125" style="2" customWidth="1"/>
    <col min="5390" max="5391" width="9" style="2"/>
    <col min="5392" max="5392" width="7.125" style="2" customWidth="1"/>
    <col min="5393" max="5394" width="5.25" style="2" customWidth="1"/>
    <col min="5395" max="5395" width="9" style="2"/>
    <col min="5396" max="5396" width="7.125" style="2" customWidth="1"/>
    <col min="5397" max="5397" width="9" style="2"/>
    <col min="5398" max="5398" width="17.25" style="2" customWidth="1"/>
    <col min="5399" max="5399" width="7.125" style="2" customWidth="1"/>
    <col min="5400" max="5400" width="9" style="2"/>
    <col min="5401" max="5401" width="5.25" style="2" customWidth="1"/>
    <col min="5402" max="5403" width="9" style="2"/>
    <col min="5404" max="5404" width="7.25" style="2" customWidth="1"/>
    <col min="5405" max="5405" width="9" style="2"/>
    <col min="5406" max="5406" width="8" style="2" customWidth="1"/>
    <col min="5407" max="5409" width="3.125" style="2" customWidth="1"/>
    <col min="5410" max="5410" width="11.625" style="2" customWidth="1"/>
    <col min="5411" max="5411" width="9.625" style="2" customWidth="1"/>
    <col min="5412" max="5412" width="11.625" style="2" customWidth="1"/>
    <col min="5413" max="5413" width="11.5" style="2" customWidth="1"/>
    <col min="5414" max="5414" width="6.375" style="2" customWidth="1"/>
    <col min="5415" max="5415" width="8" style="2" customWidth="1"/>
    <col min="5416" max="5416" width="9.75" style="2" customWidth="1"/>
    <col min="5417" max="5418" width="13.375" style="2" customWidth="1"/>
    <col min="5419" max="5419" width="9.125" style="2" customWidth="1"/>
    <col min="5420" max="5420" width="4.75" style="2" customWidth="1"/>
    <col min="5421" max="5421" width="11.125" style="2" customWidth="1"/>
    <col min="5422" max="5422" width="7.125" style="2" customWidth="1"/>
    <col min="5423" max="5423" width="5.25" style="2" customWidth="1"/>
    <col min="5424" max="5425" width="9" style="2"/>
    <col min="5426" max="5426" width="9.375" style="2" customWidth="1"/>
    <col min="5427" max="5427" width="8.5" style="2" customWidth="1"/>
    <col min="5428" max="5428" width="7.5" style="2" customWidth="1"/>
    <col min="5429" max="5429" width="7.625" style="2" customWidth="1"/>
    <col min="5430" max="5632" width="9" style="2"/>
    <col min="5633" max="5633" width="5.25" style="2" customWidth="1"/>
    <col min="5634" max="5643" width="2.375" style="2" customWidth="1"/>
    <col min="5644" max="5644" width="4.5" style="2" customWidth="1"/>
    <col min="5645" max="5645" width="7.125" style="2" customWidth="1"/>
    <col min="5646" max="5647" width="9" style="2"/>
    <col min="5648" max="5648" width="7.125" style="2" customWidth="1"/>
    <col min="5649" max="5650" width="5.25" style="2" customWidth="1"/>
    <col min="5651" max="5651" width="9" style="2"/>
    <col min="5652" max="5652" width="7.125" style="2" customWidth="1"/>
    <col min="5653" max="5653" width="9" style="2"/>
    <col min="5654" max="5654" width="17.25" style="2" customWidth="1"/>
    <col min="5655" max="5655" width="7.125" style="2" customWidth="1"/>
    <col min="5656" max="5656" width="9" style="2"/>
    <col min="5657" max="5657" width="5.25" style="2" customWidth="1"/>
    <col min="5658" max="5659" width="9" style="2"/>
    <col min="5660" max="5660" width="7.25" style="2" customWidth="1"/>
    <col min="5661" max="5661" width="9" style="2"/>
    <col min="5662" max="5662" width="8" style="2" customWidth="1"/>
    <col min="5663" max="5665" width="3.125" style="2" customWidth="1"/>
    <col min="5666" max="5666" width="11.625" style="2" customWidth="1"/>
    <col min="5667" max="5667" width="9.625" style="2" customWidth="1"/>
    <col min="5668" max="5668" width="11.625" style="2" customWidth="1"/>
    <col min="5669" max="5669" width="11.5" style="2" customWidth="1"/>
    <col min="5670" max="5670" width="6.375" style="2" customWidth="1"/>
    <col min="5671" max="5671" width="8" style="2" customWidth="1"/>
    <col min="5672" max="5672" width="9.75" style="2" customWidth="1"/>
    <col min="5673" max="5674" width="13.375" style="2" customWidth="1"/>
    <col min="5675" max="5675" width="9.125" style="2" customWidth="1"/>
    <col min="5676" max="5676" width="4.75" style="2" customWidth="1"/>
    <col min="5677" max="5677" width="11.125" style="2" customWidth="1"/>
    <col min="5678" max="5678" width="7.125" style="2" customWidth="1"/>
    <col min="5679" max="5679" width="5.25" style="2" customWidth="1"/>
    <col min="5680" max="5681" width="9" style="2"/>
    <col min="5682" max="5682" width="9.375" style="2" customWidth="1"/>
    <col min="5683" max="5683" width="8.5" style="2" customWidth="1"/>
    <col min="5684" max="5684" width="7.5" style="2" customWidth="1"/>
    <col min="5685" max="5685" width="7.625" style="2" customWidth="1"/>
    <col min="5686" max="5888" width="9" style="2"/>
    <col min="5889" max="5889" width="5.25" style="2" customWidth="1"/>
    <col min="5890" max="5899" width="2.375" style="2" customWidth="1"/>
    <col min="5900" max="5900" width="4.5" style="2" customWidth="1"/>
    <col min="5901" max="5901" width="7.125" style="2" customWidth="1"/>
    <col min="5902" max="5903" width="9" style="2"/>
    <col min="5904" max="5904" width="7.125" style="2" customWidth="1"/>
    <col min="5905" max="5906" width="5.25" style="2" customWidth="1"/>
    <col min="5907" max="5907" width="9" style="2"/>
    <col min="5908" max="5908" width="7.125" style="2" customWidth="1"/>
    <col min="5909" max="5909" width="9" style="2"/>
    <col min="5910" max="5910" width="17.25" style="2" customWidth="1"/>
    <col min="5911" max="5911" width="7.125" style="2" customWidth="1"/>
    <col min="5912" max="5912" width="9" style="2"/>
    <col min="5913" max="5913" width="5.25" style="2" customWidth="1"/>
    <col min="5914" max="5915" width="9" style="2"/>
    <col min="5916" max="5916" width="7.25" style="2" customWidth="1"/>
    <col min="5917" max="5917" width="9" style="2"/>
    <col min="5918" max="5918" width="8" style="2" customWidth="1"/>
    <col min="5919" max="5921" width="3.125" style="2" customWidth="1"/>
    <col min="5922" max="5922" width="11.625" style="2" customWidth="1"/>
    <col min="5923" max="5923" width="9.625" style="2" customWidth="1"/>
    <col min="5924" max="5924" width="11.625" style="2" customWidth="1"/>
    <col min="5925" max="5925" width="11.5" style="2" customWidth="1"/>
    <col min="5926" max="5926" width="6.375" style="2" customWidth="1"/>
    <col min="5927" max="5927" width="8" style="2" customWidth="1"/>
    <col min="5928" max="5928" width="9.75" style="2" customWidth="1"/>
    <col min="5929" max="5930" width="13.375" style="2" customWidth="1"/>
    <col min="5931" max="5931" width="9.125" style="2" customWidth="1"/>
    <col min="5932" max="5932" width="4.75" style="2" customWidth="1"/>
    <col min="5933" max="5933" width="11.125" style="2" customWidth="1"/>
    <col min="5934" max="5934" width="7.125" style="2" customWidth="1"/>
    <col min="5935" max="5935" width="5.25" style="2" customWidth="1"/>
    <col min="5936" max="5937" width="9" style="2"/>
    <col min="5938" max="5938" width="9.375" style="2" customWidth="1"/>
    <col min="5939" max="5939" width="8.5" style="2" customWidth="1"/>
    <col min="5940" max="5940" width="7.5" style="2" customWidth="1"/>
    <col min="5941" max="5941" width="7.625" style="2" customWidth="1"/>
    <col min="5942" max="6144" width="9" style="2"/>
    <col min="6145" max="6145" width="5.25" style="2" customWidth="1"/>
    <col min="6146" max="6155" width="2.375" style="2" customWidth="1"/>
    <col min="6156" max="6156" width="4.5" style="2" customWidth="1"/>
    <col min="6157" max="6157" width="7.125" style="2" customWidth="1"/>
    <col min="6158" max="6159" width="9" style="2"/>
    <col min="6160" max="6160" width="7.125" style="2" customWidth="1"/>
    <col min="6161" max="6162" width="5.25" style="2" customWidth="1"/>
    <col min="6163" max="6163" width="9" style="2"/>
    <col min="6164" max="6164" width="7.125" style="2" customWidth="1"/>
    <col min="6165" max="6165" width="9" style="2"/>
    <col min="6166" max="6166" width="17.25" style="2" customWidth="1"/>
    <col min="6167" max="6167" width="7.125" style="2" customWidth="1"/>
    <col min="6168" max="6168" width="9" style="2"/>
    <col min="6169" max="6169" width="5.25" style="2" customWidth="1"/>
    <col min="6170" max="6171" width="9" style="2"/>
    <col min="6172" max="6172" width="7.25" style="2" customWidth="1"/>
    <col min="6173" max="6173" width="9" style="2"/>
    <col min="6174" max="6174" width="8" style="2" customWidth="1"/>
    <col min="6175" max="6177" width="3.125" style="2" customWidth="1"/>
    <col min="6178" max="6178" width="11.625" style="2" customWidth="1"/>
    <col min="6179" max="6179" width="9.625" style="2" customWidth="1"/>
    <col min="6180" max="6180" width="11.625" style="2" customWidth="1"/>
    <col min="6181" max="6181" width="11.5" style="2" customWidth="1"/>
    <col min="6182" max="6182" width="6.375" style="2" customWidth="1"/>
    <col min="6183" max="6183" width="8" style="2" customWidth="1"/>
    <col min="6184" max="6184" width="9.75" style="2" customWidth="1"/>
    <col min="6185" max="6186" width="13.375" style="2" customWidth="1"/>
    <col min="6187" max="6187" width="9.125" style="2" customWidth="1"/>
    <col min="6188" max="6188" width="4.75" style="2" customWidth="1"/>
    <col min="6189" max="6189" width="11.125" style="2" customWidth="1"/>
    <col min="6190" max="6190" width="7.125" style="2" customWidth="1"/>
    <col min="6191" max="6191" width="5.25" style="2" customWidth="1"/>
    <col min="6192" max="6193" width="9" style="2"/>
    <col min="6194" max="6194" width="9.375" style="2" customWidth="1"/>
    <col min="6195" max="6195" width="8.5" style="2" customWidth="1"/>
    <col min="6196" max="6196" width="7.5" style="2" customWidth="1"/>
    <col min="6197" max="6197" width="7.625" style="2" customWidth="1"/>
    <col min="6198" max="6400" width="9" style="2"/>
    <col min="6401" max="6401" width="5.25" style="2" customWidth="1"/>
    <col min="6402" max="6411" width="2.375" style="2" customWidth="1"/>
    <col min="6412" max="6412" width="4.5" style="2" customWidth="1"/>
    <col min="6413" max="6413" width="7.125" style="2" customWidth="1"/>
    <col min="6414" max="6415" width="9" style="2"/>
    <col min="6416" max="6416" width="7.125" style="2" customWidth="1"/>
    <col min="6417" max="6418" width="5.25" style="2" customWidth="1"/>
    <col min="6419" max="6419" width="9" style="2"/>
    <col min="6420" max="6420" width="7.125" style="2" customWidth="1"/>
    <col min="6421" max="6421" width="9" style="2"/>
    <col min="6422" max="6422" width="17.25" style="2" customWidth="1"/>
    <col min="6423" max="6423" width="7.125" style="2" customWidth="1"/>
    <col min="6424" max="6424" width="9" style="2"/>
    <col min="6425" max="6425" width="5.25" style="2" customWidth="1"/>
    <col min="6426" max="6427" width="9" style="2"/>
    <col min="6428" max="6428" width="7.25" style="2" customWidth="1"/>
    <col min="6429" max="6429" width="9" style="2"/>
    <col min="6430" max="6430" width="8" style="2" customWidth="1"/>
    <col min="6431" max="6433" width="3.125" style="2" customWidth="1"/>
    <col min="6434" max="6434" width="11.625" style="2" customWidth="1"/>
    <col min="6435" max="6435" width="9.625" style="2" customWidth="1"/>
    <col min="6436" max="6436" width="11.625" style="2" customWidth="1"/>
    <col min="6437" max="6437" width="11.5" style="2" customWidth="1"/>
    <col min="6438" max="6438" width="6.375" style="2" customWidth="1"/>
    <col min="6439" max="6439" width="8" style="2" customWidth="1"/>
    <col min="6440" max="6440" width="9.75" style="2" customWidth="1"/>
    <col min="6441" max="6442" width="13.375" style="2" customWidth="1"/>
    <col min="6443" max="6443" width="9.125" style="2" customWidth="1"/>
    <col min="6444" max="6444" width="4.75" style="2" customWidth="1"/>
    <col min="6445" max="6445" width="11.125" style="2" customWidth="1"/>
    <col min="6446" max="6446" width="7.125" style="2" customWidth="1"/>
    <col min="6447" max="6447" width="5.25" style="2" customWidth="1"/>
    <col min="6448" max="6449" width="9" style="2"/>
    <col min="6450" max="6450" width="9.375" style="2" customWidth="1"/>
    <col min="6451" max="6451" width="8.5" style="2" customWidth="1"/>
    <col min="6452" max="6452" width="7.5" style="2" customWidth="1"/>
    <col min="6453" max="6453" width="7.625" style="2" customWidth="1"/>
    <col min="6454" max="6656" width="9" style="2"/>
    <col min="6657" max="6657" width="5.25" style="2" customWidth="1"/>
    <col min="6658" max="6667" width="2.375" style="2" customWidth="1"/>
    <col min="6668" max="6668" width="4.5" style="2" customWidth="1"/>
    <col min="6669" max="6669" width="7.125" style="2" customWidth="1"/>
    <col min="6670" max="6671" width="9" style="2"/>
    <col min="6672" max="6672" width="7.125" style="2" customWidth="1"/>
    <col min="6673" max="6674" width="5.25" style="2" customWidth="1"/>
    <col min="6675" max="6675" width="9" style="2"/>
    <col min="6676" max="6676" width="7.125" style="2" customWidth="1"/>
    <col min="6677" max="6677" width="9" style="2"/>
    <col min="6678" max="6678" width="17.25" style="2" customWidth="1"/>
    <col min="6679" max="6679" width="7.125" style="2" customWidth="1"/>
    <col min="6680" max="6680" width="9" style="2"/>
    <col min="6681" max="6681" width="5.25" style="2" customWidth="1"/>
    <col min="6682" max="6683" width="9" style="2"/>
    <col min="6684" max="6684" width="7.25" style="2" customWidth="1"/>
    <col min="6685" max="6685" width="9" style="2"/>
    <col min="6686" max="6686" width="8" style="2" customWidth="1"/>
    <col min="6687" max="6689" width="3.125" style="2" customWidth="1"/>
    <col min="6690" max="6690" width="11.625" style="2" customWidth="1"/>
    <col min="6691" max="6691" width="9.625" style="2" customWidth="1"/>
    <col min="6692" max="6692" width="11.625" style="2" customWidth="1"/>
    <col min="6693" max="6693" width="11.5" style="2" customWidth="1"/>
    <col min="6694" max="6694" width="6.375" style="2" customWidth="1"/>
    <col min="6695" max="6695" width="8" style="2" customWidth="1"/>
    <col min="6696" max="6696" width="9.75" style="2" customWidth="1"/>
    <col min="6697" max="6698" width="13.375" style="2" customWidth="1"/>
    <col min="6699" max="6699" width="9.125" style="2" customWidth="1"/>
    <col min="6700" max="6700" width="4.75" style="2" customWidth="1"/>
    <col min="6701" max="6701" width="11.125" style="2" customWidth="1"/>
    <col min="6702" max="6702" width="7.125" style="2" customWidth="1"/>
    <col min="6703" max="6703" width="5.25" style="2" customWidth="1"/>
    <col min="6704" max="6705" width="9" style="2"/>
    <col min="6706" max="6706" width="9.375" style="2" customWidth="1"/>
    <col min="6707" max="6707" width="8.5" style="2" customWidth="1"/>
    <col min="6708" max="6708" width="7.5" style="2" customWidth="1"/>
    <col min="6709" max="6709" width="7.625" style="2" customWidth="1"/>
    <col min="6710" max="6912" width="9" style="2"/>
    <col min="6913" max="6913" width="5.25" style="2" customWidth="1"/>
    <col min="6914" max="6923" width="2.375" style="2" customWidth="1"/>
    <col min="6924" max="6924" width="4.5" style="2" customWidth="1"/>
    <col min="6925" max="6925" width="7.125" style="2" customWidth="1"/>
    <col min="6926" max="6927" width="9" style="2"/>
    <col min="6928" max="6928" width="7.125" style="2" customWidth="1"/>
    <col min="6929" max="6930" width="5.25" style="2" customWidth="1"/>
    <col min="6931" max="6931" width="9" style="2"/>
    <col min="6932" max="6932" width="7.125" style="2" customWidth="1"/>
    <col min="6933" max="6933" width="9" style="2"/>
    <col min="6934" max="6934" width="17.25" style="2" customWidth="1"/>
    <col min="6935" max="6935" width="7.125" style="2" customWidth="1"/>
    <col min="6936" max="6936" width="9" style="2"/>
    <col min="6937" max="6937" width="5.25" style="2" customWidth="1"/>
    <col min="6938" max="6939" width="9" style="2"/>
    <col min="6940" max="6940" width="7.25" style="2" customWidth="1"/>
    <col min="6941" max="6941" width="9" style="2"/>
    <col min="6942" max="6942" width="8" style="2" customWidth="1"/>
    <col min="6943" max="6945" width="3.125" style="2" customWidth="1"/>
    <col min="6946" max="6946" width="11.625" style="2" customWidth="1"/>
    <col min="6947" max="6947" width="9.625" style="2" customWidth="1"/>
    <col min="6948" max="6948" width="11.625" style="2" customWidth="1"/>
    <col min="6949" max="6949" width="11.5" style="2" customWidth="1"/>
    <col min="6950" max="6950" width="6.375" style="2" customWidth="1"/>
    <col min="6951" max="6951" width="8" style="2" customWidth="1"/>
    <col min="6952" max="6952" width="9.75" style="2" customWidth="1"/>
    <col min="6953" max="6954" width="13.375" style="2" customWidth="1"/>
    <col min="6955" max="6955" width="9.125" style="2" customWidth="1"/>
    <col min="6956" max="6956" width="4.75" style="2" customWidth="1"/>
    <col min="6957" max="6957" width="11.125" style="2" customWidth="1"/>
    <col min="6958" max="6958" width="7.125" style="2" customWidth="1"/>
    <col min="6959" max="6959" width="5.25" style="2" customWidth="1"/>
    <col min="6960" max="6961" width="9" style="2"/>
    <col min="6962" max="6962" width="9.375" style="2" customWidth="1"/>
    <col min="6963" max="6963" width="8.5" style="2" customWidth="1"/>
    <col min="6964" max="6964" width="7.5" style="2" customWidth="1"/>
    <col min="6965" max="6965" width="7.625" style="2" customWidth="1"/>
    <col min="6966" max="7168" width="9" style="2"/>
    <col min="7169" max="7169" width="5.25" style="2" customWidth="1"/>
    <col min="7170" max="7179" width="2.375" style="2" customWidth="1"/>
    <col min="7180" max="7180" width="4.5" style="2" customWidth="1"/>
    <col min="7181" max="7181" width="7.125" style="2" customWidth="1"/>
    <col min="7182" max="7183" width="9" style="2"/>
    <col min="7184" max="7184" width="7.125" style="2" customWidth="1"/>
    <col min="7185" max="7186" width="5.25" style="2" customWidth="1"/>
    <col min="7187" max="7187" width="9" style="2"/>
    <col min="7188" max="7188" width="7.125" style="2" customWidth="1"/>
    <col min="7189" max="7189" width="9" style="2"/>
    <col min="7190" max="7190" width="17.25" style="2" customWidth="1"/>
    <col min="7191" max="7191" width="7.125" style="2" customWidth="1"/>
    <col min="7192" max="7192" width="9" style="2"/>
    <col min="7193" max="7193" width="5.25" style="2" customWidth="1"/>
    <col min="7194" max="7195" width="9" style="2"/>
    <col min="7196" max="7196" width="7.25" style="2" customWidth="1"/>
    <col min="7197" max="7197" width="9" style="2"/>
    <col min="7198" max="7198" width="8" style="2" customWidth="1"/>
    <col min="7199" max="7201" width="3.125" style="2" customWidth="1"/>
    <col min="7202" max="7202" width="11.625" style="2" customWidth="1"/>
    <col min="7203" max="7203" width="9.625" style="2" customWidth="1"/>
    <col min="7204" max="7204" width="11.625" style="2" customWidth="1"/>
    <col min="7205" max="7205" width="11.5" style="2" customWidth="1"/>
    <col min="7206" max="7206" width="6.375" style="2" customWidth="1"/>
    <col min="7207" max="7207" width="8" style="2" customWidth="1"/>
    <col min="7208" max="7208" width="9.75" style="2" customWidth="1"/>
    <col min="7209" max="7210" width="13.375" style="2" customWidth="1"/>
    <col min="7211" max="7211" width="9.125" style="2" customWidth="1"/>
    <col min="7212" max="7212" width="4.75" style="2" customWidth="1"/>
    <col min="7213" max="7213" width="11.125" style="2" customWidth="1"/>
    <col min="7214" max="7214" width="7.125" style="2" customWidth="1"/>
    <col min="7215" max="7215" width="5.25" style="2" customWidth="1"/>
    <col min="7216" max="7217" width="9" style="2"/>
    <col min="7218" max="7218" width="9.375" style="2" customWidth="1"/>
    <col min="7219" max="7219" width="8.5" style="2" customWidth="1"/>
    <col min="7220" max="7220" width="7.5" style="2" customWidth="1"/>
    <col min="7221" max="7221" width="7.625" style="2" customWidth="1"/>
    <col min="7222" max="7424" width="9" style="2"/>
    <col min="7425" max="7425" width="5.25" style="2" customWidth="1"/>
    <col min="7426" max="7435" width="2.375" style="2" customWidth="1"/>
    <col min="7436" max="7436" width="4.5" style="2" customWidth="1"/>
    <col min="7437" max="7437" width="7.125" style="2" customWidth="1"/>
    <col min="7438" max="7439" width="9" style="2"/>
    <col min="7440" max="7440" width="7.125" style="2" customWidth="1"/>
    <col min="7441" max="7442" width="5.25" style="2" customWidth="1"/>
    <col min="7443" max="7443" width="9" style="2"/>
    <col min="7444" max="7444" width="7.125" style="2" customWidth="1"/>
    <col min="7445" max="7445" width="9" style="2"/>
    <col min="7446" max="7446" width="17.25" style="2" customWidth="1"/>
    <col min="7447" max="7447" width="7.125" style="2" customWidth="1"/>
    <col min="7448" max="7448" width="9" style="2"/>
    <col min="7449" max="7449" width="5.25" style="2" customWidth="1"/>
    <col min="7450" max="7451" width="9" style="2"/>
    <col min="7452" max="7452" width="7.25" style="2" customWidth="1"/>
    <col min="7453" max="7453" width="9" style="2"/>
    <col min="7454" max="7454" width="8" style="2" customWidth="1"/>
    <col min="7455" max="7457" width="3.125" style="2" customWidth="1"/>
    <col min="7458" max="7458" width="11.625" style="2" customWidth="1"/>
    <col min="7459" max="7459" width="9.625" style="2" customWidth="1"/>
    <col min="7460" max="7460" width="11.625" style="2" customWidth="1"/>
    <col min="7461" max="7461" width="11.5" style="2" customWidth="1"/>
    <col min="7462" max="7462" width="6.375" style="2" customWidth="1"/>
    <col min="7463" max="7463" width="8" style="2" customWidth="1"/>
    <col min="7464" max="7464" width="9.75" style="2" customWidth="1"/>
    <col min="7465" max="7466" width="13.375" style="2" customWidth="1"/>
    <col min="7467" max="7467" width="9.125" style="2" customWidth="1"/>
    <col min="7468" max="7468" width="4.75" style="2" customWidth="1"/>
    <col min="7469" max="7469" width="11.125" style="2" customWidth="1"/>
    <col min="7470" max="7470" width="7.125" style="2" customWidth="1"/>
    <col min="7471" max="7471" width="5.25" style="2" customWidth="1"/>
    <col min="7472" max="7473" width="9" style="2"/>
    <col min="7474" max="7474" width="9.375" style="2" customWidth="1"/>
    <col min="7475" max="7475" width="8.5" style="2" customWidth="1"/>
    <col min="7476" max="7476" width="7.5" style="2" customWidth="1"/>
    <col min="7477" max="7477" width="7.625" style="2" customWidth="1"/>
    <col min="7478" max="7680" width="9" style="2"/>
    <col min="7681" max="7681" width="5.25" style="2" customWidth="1"/>
    <col min="7682" max="7691" width="2.375" style="2" customWidth="1"/>
    <col min="7692" max="7692" width="4.5" style="2" customWidth="1"/>
    <col min="7693" max="7693" width="7.125" style="2" customWidth="1"/>
    <col min="7694" max="7695" width="9" style="2"/>
    <col min="7696" max="7696" width="7.125" style="2" customWidth="1"/>
    <col min="7697" max="7698" width="5.25" style="2" customWidth="1"/>
    <col min="7699" max="7699" width="9" style="2"/>
    <col min="7700" max="7700" width="7.125" style="2" customWidth="1"/>
    <col min="7701" max="7701" width="9" style="2"/>
    <col min="7702" max="7702" width="17.25" style="2" customWidth="1"/>
    <col min="7703" max="7703" width="7.125" style="2" customWidth="1"/>
    <col min="7704" max="7704" width="9" style="2"/>
    <col min="7705" max="7705" width="5.25" style="2" customWidth="1"/>
    <col min="7706" max="7707" width="9" style="2"/>
    <col min="7708" max="7708" width="7.25" style="2" customWidth="1"/>
    <col min="7709" max="7709" width="9" style="2"/>
    <col min="7710" max="7710" width="8" style="2" customWidth="1"/>
    <col min="7711" max="7713" width="3.125" style="2" customWidth="1"/>
    <col min="7714" max="7714" width="11.625" style="2" customWidth="1"/>
    <col min="7715" max="7715" width="9.625" style="2" customWidth="1"/>
    <col min="7716" max="7716" width="11.625" style="2" customWidth="1"/>
    <col min="7717" max="7717" width="11.5" style="2" customWidth="1"/>
    <col min="7718" max="7718" width="6.375" style="2" customWidth="1"/>
    <col min="7719" max="7719" width="8" style="2" customWidth="1"/>
    <col min="7720" max="7720" width="9.75" style="2" customWidth="1"/>
    <col min="7721" max="7722" width="13.375" style="2" customWidth="1"/>
    <col min="7723" max="7723" width="9.125" style="2" customWidth="1"/>
    <col min="7724" max="7724" width="4.75" style="2" customWidth="1"/>
    <col min="7725" max="7725" width="11.125" style="2" customWidth="1"/>
    <col min="7726" max="7726" width="7.125" style="2" customWidth="1"/>
    <col min="7727" max="7727" width="5.25" style="2" customWidth="1"/>
    <col min="7728" max="7729" width="9" style="2"/>
    <col min="7730" max="7730" width="9.375" style="2" customWidth="1"/>
    <col min="7731" max="7731" width="8.5" style="2" customWidth="1"/>
    <col min="7732" max="7732" width="7.5" style="2" customWidth="1"/>
    <col min="7733" max="7733" width="7.625" style="2" customWidth="1"/>
    <col min="7734" max="7936" width="9" style="2"/>
    <col min="7937" max="7937" width="5.25" style="2" customWidth="1"/>
    <col min="7938" max="7947" width="2.375" style="2" customWidth="1"/>
    <col min="7948" max="7948" width="4.5" style="2" customWidth="1"/>
    <col min="7949" max="7949" width="7.125" style="2" customWidth="1"/>
    <col min="7950" max="7951" width="9" style="2"/>
    <col min="7952" max="7952" width="7.125" style="2" customWidth="1"/>
    <col min="7953" max="7954" width="5.25" style="2" customWidth="1"/>
    <col min="7955" max="7955" width="9" style="2"/>
    <col min="7956" max="7956" width="7.125" style="2" customWidth="1"/>
    <col min="7957" max="7957" width="9" style="2"/>
    <col min="7958" max="7958" width="17.25" style="2" customWidth="1"/>
    <col min="7959" max="7959" width="7.125" style="2" customWidth="1"/>
    <col min="7960" max="7960" width="9" style="2"/>
    <col min="7961" max="7961" width="5.25" style="2" customWidth="1"/>
    <col min="7962" max="7963" width="9" style="2"/>
    <col min="7964" max="7964" width="7.25" style="2" customWidth="1"/>
    <col min="7965" max="7965" width="9" style="2"/>
    <col min="7966" max="7966" width="8" style="2" customWidth="1"/>
    <col min="7967" max="7969" width="3.125" style="2" customWidth="1"/>
    <col min="7970" max="7970" width="11.625" style="2" customWidth="1"/>
    <col min="7971" max="7971" width="9.625" style="2" customWidth="1"/>
    <col min="7972" max="7972" width="11.625" style="2" customWidth="1"/>
    <col min="7973" max="7973" width="11.5" style="2" customWidth="1"/>
    <col min="7974" max="7974" width="6.375" style="2" customWidth="1"/>
    <col min="7975" max="7975" width="8" style="2" customWidth="1"/>
    <col min="7976" max="7976" width="9.75" style="2" customWidth="1"/>
    <col min="7977" max="7978" width="13.375" style="2" customWidth="1"/>
    <col min="7979" max="7979" width="9.125" style="2" customWidth="1"/>
    <col min="7980" max="7980" width="4.75" style="2" customWidth="1"/>
    <col min="7981" max="7981" width="11.125" style="2" customWidth="1"/>
    <col min="7982" max="7982" width="7.125" style="2" customWidth="1"/>
    <col min="7983" max="7983" width="5.25" style="2" customWidth="1"/>
    <col min="7984" max="7985" width="9" style="2"/>
    <col min="7986" max="7986" width="9.375" style="2" customWidth="1"/>
    <col min="7987" max="7987" width="8.5" style="2" customWidth="1"/>
    <col min="7988" max="7988" width="7.5" style="2" customWidth="1"/>
    <col min="7989" max="7989" width="7.625" style="2" customWidth="1"/>
    <col min="7990" max="8192" width="9" style="2"/>
    <col min="8193" max="8193" width="5.25" style="2" customWidth="1"/>
    <col min="8194" max="8203" width="2.375" style="2" customWidth="1"/>
    <col min="8204" max="8204" width="4.5" style="2" customWidth="1"/>
    <col min="8205" max="8205" width="7.125" style="2" customWidth="1"/>
    <col min="8206" max="8207" width="9" style="2"/>
    <col min="8208" max="8208" width="7.125" style="2" customWidth="1"/>
    <col min="8209" max="8210" width="5.25" style="2" customWidth="1"/>
    <col min="8211" max="8211" width="9" style="2"/>
    <col min="8212" max="8212" width="7.125" style="2" customWidth="1"/>
    <col min="8213" max="8213" width="9" style="2"/>
    <col min="8214" max="8214" width="17.25" style="2" customWidth="1"/>
    <col min="8215" max="8215" width="7.125" style="2" customWidth="1"/>
    <col min="8216" max="8216" width="9" style="2"/>
    <col min="8217" max="8217" width="5.25" style="2" customWidth="1"/>
    <col min="8218" max="8219" width="9" style="2"/>
    <col min="8220" max="8220" width="7.25" style="2" customWidth="1"/>
    <col min="8221" max="8221" width="9" style="2"/>
    <col min="8222" max="8222" width="8" style="2" customWidth="1"/>
    <col min="8223" max="8225" width="3.125" style="2" customWidth="1"/>
    <col min="8226" max="8226" width="11.625" style="2" customWidth="1"/>
    <col min="8227" max="8227" width="9.625" style="2" customWidth="1"/>
    <col min="8228" max="8228" width="11.625" style="2" customWidth="1"/>
    <col min="8229" max="8229" width="11.5" style="2" customWidth="1"/>
    <col min="8230" max="8230" width="6.375" style="2" customWidth="1"/>
    <col min="8231" max="8231" width="8" style="2" customWidth="1"/>
    <col min="8232" max="8232" width="9.75" style="2" customWidth="1"/>
    <col min="8233" max="8234" width="13.375" style="2" customWidth="1"/>
    <col min="8235" max="8235" width="9.125" style="2" customWidth="1"/>
    <col min="8236" max="8236" width="4.75" style="2" customWidth="1"/>
    <col min="8237" max="8237" width="11.125" style="2" customWidth="1"/>
    <col min="8238" max="8238" width="7.125" style="2" customWidth="1"/>
    <col min="8239" max="8239" width="5.25" style="2" customWidth="1"/>
    <col min="8240" max="8241" width="9" style="2"/>
    <col min="8242" max="8242" width="9.375" style="2" customWidth="1"/>
    <col min="8243" max="8243" width="8.5" style="2" customWidth="1"/>
    <col min="8244" max="8244" width="7.5" style="2" customWidth="1"/>
    <col min="8245" max="8245" width="7.625" style="2" customWidth="1"/>
    <col min="8246" max="8448" width="9" style="2"/>
    <col min="8449" max="8449" width="5.25" style="2" customWidth="1"/>
    <col min="8450" max="8459" width="2.375" style="2" customWidth="1"/>
    <col min="8460" max="8460" width="4.5" style="2" customWidth="1"/>
    <col min="8461" max="8461" width="7.125" style="2" customWidth="1"/>
    <col min="8462" max="8463" width="9" style="2"/>
    <col min="8464" max="8464" width="7.125" style="2" customWidth="1"/>
    <col min="8465" max="8466" width="5.25" style="2" customWidth="1"/>
    <col min="8467" max="8467" width="9" style="2"/>
    <col min="8468" max="8468" width="7.125" style="2" customWidth="1"/>
    <col min="8469" max="8469" width="9" style="2"/>
    <col min="8470" max="8470" width="17.25" style="2" customWidth="1"/>
    <col min="8471" max="8471" width="7.125" style="2" customWidth="1"/>
    <col min="8472" max="8472" width="9" style="2"/>
    <col min="8473" max="8473" width="5.25" style="2" customWidth="1"/>
    <col min="8474" max="8475" width="9" style="2"/>
    <col min="8476" max="8476" width="7.25" style="2" customWidth="1"/>
    <col min="8477" max="8477" width="9" style="2"/>
    <col min="8478" max="8478" width="8" style="2" customWidth="1"/>
    <col min="8479" max="8481" width="3.125" style="2" customWidth="1"/>
    <col min="8482" max="8482" width="11.625" style="2" customWidth="1"/>
    <col min="8483" max="8483" width="9.625" style="2" customWidth="1"/>
    <col min="8484" max="8484" width="11.625" style="2" customWidth="1"/>
    <col min="8485" max="8485" width="11.5" style="2" customWidth="1"/>
    <col min="8486" max="8486" width="6.375" style="2" customWidth="1"/>
    <col min="8487" max="8487" width="8" style="2" customWidth="1"/>
    <col min="8488" max="8488" width="9.75" style="2" customWidth="1"/>
    <col min="8489" max="8490" width="13.375" style="2" customWidth="1"/>
    <col min="8491" max="8491" width="9.125" style="2" customWidth="1"/>
    <col min="8492" max="8492" width="4.75" style="2" customWidth="1"/>
    <col min="8493" max="8493" width="11.125" style="2" customWidth="1"/>
    <col min="8494" max="8494" width="7.125" style="2" customWidth="1"/>
    <col min="8495" max="8495" width="5.25" style="2" customWidth="1"/>
    <col min="8496" max="8497" width="9" style="2"/>
    <col min="8498" max="8498" width="9.375" style="2" customWidth="1"/>
    <col min="8499" max="8499" width="8.5" style="2" customWidth="1"/>
    <col min="8500" max="8500" width="7.5" style="2" customWidth="1"/>
    <col min="8501" max="8501" width="7.625" style="2" customWidth="1"/>
    <col min="8502" max="8704" width="9" style="2"/>
    <col min="8705" max="8705" width="5.25" style="2" customWidth="1"/>
    <col min="8706" max="8715" width="2.375" style="2" customWidth="1"/>
    <col min="8716" max="8716" width="4.5" style="2" customWidth="1"/>
    <col min="8717" max="8717" width="7.125" style="2" customWidth="1"/>
    <col min="8718" max="8719" width="9" style="2"/>
    <col min="8720" max="8720" width="7.125" style="2" customWidth="1"/>
    <col min="8721" max="8722" width="5.25" style="2" customWidth="1"/>
    <col min="8723" max="8723" width="9" style="2"/>
    <col min="8724" max="8724" width="7.125" style="2" customWidth="1"/>
    <col min="8725" max="8725" width="9" style="2"/>
    <col min="8726" max="8726" width="17.25" style="2" customWidth="1"/>
    <col min="8727" max="8727" width="7.125" style="2" customWidth="1"/>
    <col min="8728" max="8728" width="9" style="2"/>
    <col min="8729" max="8729" width="5.25" style="2" customWidth="1"/>
    <col min="8730" max="8731" width="9" style="2"/>
    <col min="8732" max="8732" width="7.25" style="2" customWidth="1"/>
    <col min="8733" max="8733" width="9" style="2"/>
    <col min="8734" max="8734" width="8" style="2" customWidth="1"/>
    <col min="8735" max="8737" width="3.125" style="2" customWidth="1"/>
    <col min="8738" max="8738" width="11.625" style="2" customWidth="1"/>
    <col min="8739" max="8739" width="9.625" style="2" customWidth="1"/>
    <col min="8740" max="8740" width="11.625" style="2" customWidth="1"/>
    <col min="8741" max="8741" width="11.5" style="2" customWidth="1"/>
    <col min="8742" max="8742" width="6.375" style="2" customWidth="1"/>
    <col min="8743" max="8743" width="8" style="2" customWidth="1"/>
    <col min="8744" max="8744" width="9.75" style="2" customWidth="1"/>
    <col min="8745" max="8746" width="13.375" style="2" customWidth="1"/>
    <col min="8747" max="8747" width="9.125" style="2" customWidth="1"/>
    <col min="8748" max="8748" width="4.75" style="2" customWidth="1"/>
    <col min="8749" max="8749" width="11.125" style="2" customWidth="1"/>
    <col min="8750" max="8750" width="7.125" style="2" customWidth="1"/>
    <col min="8751" max="8751" width="5.25" style="2" customWidth="1"/>
    <col min="8752" max="8753" width="9" style="2"/>
    <col min="8754" max="8754" width="9.375" style="2" customWidth="1"/>
    <col min="8755" max="8755" width="8.5" style="2" customWidth="1"/>
    <col min="8756" max="8756" width="7.5" style="2" customWidth="1"/>
    <col min="8757" max="8757" width="7.625" style="2" customWidth="1"/>
    <col min="8758" max="8960" width="9" style="2"/>
    <col min="8961" max="8961" width="5.25" style="2" customWidth="1"/>
    <col min="8962" max="8971" width="2.375" style="2" customWidth="1"/>
    <col min="8972" max="8972" width="4.5" style="2" customWidth="1"/>
    <col min="8973" max="8973" width="7.125" style="2" customWidth="1"/>
    <col min="8974" max="8975" width="9" style="2"/>
    <col min="8976" max="8976" width="7.125" style="2" customWidth="1"/>
    <col min="8977" max="8978" width="5.25" style="2" customWidth="1"/>
    <col min="8979" max="8979" width="9" style="2"/>
    <col min="8980" max="8980" width="7.125" style="2" customWidth="1"/>
    <col min="8981" max="8981" width="9" style="2"/>
    <col min="8982" max="8982" width="17.25" style="2" customWidth="1"/>
    <col min="8983" max="8983" width="7.125" style="2" customWidth="1"/>
    <col min="8984" max="8984" width="9" style="2"/>
    <col min="8985" max="8985" width="5.25" style="2" customWidth="1"/>
    <col min="8986" max="8987" width="9" style="2"/>
    <col min="8988" max="8988" width="7.25" style="2" customWidth="1"/>
    <col min="8989" max="8989" width="9" style="2"/>
    <col min="8990" max="8990" width="8" style="2" customWidth="1"/>
    <col min="8991" max="8993" width="3.125" style="2" customWidth="1"/>
    <col min="8994" max="8994" width="11.625" style="2" customWidth="1"/>
    <col min="8995" max="8995" width="9.625" style="2" customWidth="1"/>
    <col min="8996" max="8996" width="11.625" style="2" customWidth="1"/>
    <col min="8997" max="8997" width="11.5" style="2" customWidth="1"/>
    <col min="8998" max="8998" width="6.375" style="2" customWidth="1"/>
    <col min="8999" max="8999" width="8" style="2" customWidth="1"/>
    <col min="9000" max="9000" width="9.75" style="2" customWidth="1"/>
    <col min="9001" max="9002" width="13.375" style="2" customWidth="1"/>
    <col min="9003" max="9003" width="9.125" style="2" customWidth="1"/>
    <col min="9004" max="9004" width="4.75" style="2" customWidth="1"/>
    <col min="9005" max="9005" width="11.125" style="2" customWidth="1"/>
    <col min="9006" max="9006" width="7.125" style="2" customWidth="1"/>
    <col min="9007" max="9007" width="5.25" style="2" customWidth="1"/>
    <col min="9008" max="9009" width="9" style="2"/>
    <col min="9010" max="9010" width="9.375" style="2" customWidth="1"/>
    <col min="9011" max="9011" width="8.5" style="2" customWidth="1"/>
    <col min="9012" max="9012" width="7.5" style="2" customWidth="1"/>
    <col min="9013" max="9013" width="7.625" style="2" customWidth="1"/>
    <col min="9014" max="9216" width="9" style="2"/>
    <col min="9217" max="9217" width="5.25" style="2" customWidth="1"/>
    <col min="9218" max="9227" width="2.375" style="2" customWidth="1"/>
    <col min="9228" max="9228" width="4.5" style="2" customWidth="1"/>
    <col min="9229" max="9229" width="7.125" style="2" customWidth="1"/>
    <col min="9230" max="9231" width="9" style="2"/>
    <col min="9232" max="9232" width="7.125" style="2" customWidth="1"/>
    <col min="9233" max="9234" width="5.25" style="2" customWidth="1"/>
    <col min="9235" max="9235" width="9" style="2"/>
    <col min="9236" max="9236" width="7.125" style="2" customWidth="1"/>
    <col min="9237" max="9237" width="9" style="2"/>
    <col min="9238" max="9238" width="17.25" style="2" customWidth="1"/>
    <col min="9239" max="9239" width="7.125" style="2" customWidth="1"/>
    <col min="9240" max="9240" width="9" style="2"/>
    <col min="9241" max="9241" width="5.25" style="2" customWidth="1"/>
    <col min="9242" max="9243" width="9" style="2"/>
    <col min="9244" max="9244" width="7.25" style="2" customWidth="1"/>
    <col min="9245" max="9245" width="9" style="2"/>
    <col min="9246" max="9246" width="8" style="2" customWidth="1"/>
    <col min="9247" max="9249" width="3.125" style="2" customWidth="1"/>
    <col min="9250" max="9250" width="11.625" style="2" customWidth="1"/>
    <col min="9251" max="9251" width="9.625" style="2" customWidth="1"/>
    <col min="9252" max="9252" width="11.625" style="2" customWidth="1"/>
    <col min="9253" max="9253" width="11.5" style="2" customWidth="1"/>
    <col min="9254" max="9254" width="6.375" style="2" customWidth="1"/>
    <col min="9255" max="9255" width="8" style="2" customWidth="1"/>
    <col min="9256" max="9256" width="9.75" style="2" customWidth="1"/>
    <col min="9257" max="9258" width="13.375" style="2" customWidth="1"/>
    <col min="9259" max="9259" width="9.125" style="2" customWidth="1"/>
    <col min="9260" max="9260" width="4.75" style="2" customWidth="1"/>
    <col min="9261" max="9261" width="11.125" style="2" customWidth="1"/>
    <col min="9262" max="9262" width="7.125" style="2" customWidth="1"/>
    <col min="9263" max="9263" width="5.25" style="2" customWidth="1"/>
    <col min="9264" max="9265" width="9" style="2"/>
    <col min="9266" max="9266" width="9.375" style="2" customWidth="1"/>
    <col min="9267" max="9267" width="8.5" style="2" customWidth="1"/>
    <col min="9268" max="9268" width="7.5" style="2" customWidth="1"/>
    <col min="9269" max="9269" width="7.625" style="2" customWidth="1"/>
    <col min="9270" max="9472" width="9" style="2"/>
    <col min="9473" max="9473" width="5.25" style="2" customWidth="1"/>
    <col min="9474" max="9483" width="2.375" style="2" customWidth="1"/>
    <col min="9484" max="9484" width="4.5" style="2" customWidth="1"/>
    <col min="9485" max="9485" width="7.125" style="2" customWidth="1"/>
    <col min="9486" max="9487" width="9" style="2"/>
    <col min="9488" max="9488" width="7.125" style="2" customWidth="1"/>
    <col min="9489" max="9490" width="5.25" style="2" customWidth="1"/>
    <col min="9491" max="9491" width="9" style="2"/>
    <col min="9492" max="9492" width="7.125" style="2" customWidth="1"/>
    <col min="9493" max="9493" width="9" style="2"/>
    <col min="9494" max="9494" width="17.25" style="2" customWidth="1"/>
    <col min="9495" max="9495" width="7.125" style="2" customWidth="1"/>
    <col min="9496" max="9496" width="9" style="2"/>
    <col min="9497" max="9497" width="5.25" style="2" customWidth="1"/>
    <col min="9498" max="9499" width="9" style="2"/>
    <col min="9500" max="9500" width="7.25" style="2" customWidth="1"/>
    <col min="9501" max="9501" width="9" style="2"/>
    <col min="9502" max="9502" width="8" style="2" customWidth="1"/>
    <col min="9503" max="9505" width="3.125" style="2" customWidth="1"/>
    <col min="9506" max="9506" width="11.625" style="2" customWidth="1"/>
    <col min="9507" max="9507" width="9.625" style="2" customWidth="1"/>
    <col min="9508" max="9508" width="11.625" style="2" customWidth="1"/>
    <col min="9509" max="9509" width="11.5" style="2" customWidth="1"/>
    <col min="9510" max="9510" width="6.375" style="2" customWidth="1"/>
    <col min="9511" max="9511" width="8" style="2" customWidth="1"/>
    <col min="9512" max="9512" width="9.75" style="2" customWidth="1"/>
    <col min="9513" max="9514" width="13.375" style="2" customWidth="1"/>
    <col min="9515" max="9515" width="9.125" style="2" customWidth="1"/>
    <col min="9516" max="9516" width="4.75" style="2" customWidth="1"/>
    <col min="9517" max="9517" width="11.125" style="2" customWidth="1"/>
    <col min="9518" max="9518" width="7.125" style="2" customWidth="1"/>
    <col min="9519" max="9519" width="5.25" style="2" customWidth="1"/>
    <col min="9520" max="9521" width="9" style="2"/>
    <col min="9522" max="9522" width="9.375" style="2" customWidth="1"/>
    <col min="9523" max="9523" width="8.5" style="2" customWidth="1"/>
    <col min="9524" max="9524" width="7.5" style="2" customWidth="1"/>
    <col min="9525" max="9525" width="7.625" style="2" customWidth="1"/>
    <col min="9526" max="9728" width="9" style="2"/>
    <col min="9729" max="9729" width="5.25" style="2" customWidth="1"/>
    <col min="9730" max="9739" width="2.375" style="2" customWidth="1"/>
    <col min="9740" max="9740" width="4.5" style="2" customWidth="1"/>
    <col min="9741" max="9741" width="7.125" style="2" customWidth="1"/>
    <col min="9742" max="9743" width="9" style="2"/>
    <col min="9744" max="9744" width="7.125" style="2" customWidth="1"/>
    <col min="9745" max="9746" width="5.25" style="2" customWidth="1"/>
    <col min="9747" max="9747" width="9" style="2"/>
    <col min="9748" max="9748" width="7.125" style="2" customWidth="1"/>
    <col min="9749" max="9749" width="9" style="2"/>
    <col min="9750" max="9750" width="17.25" style="2" customWidth="1"/>
    <col min="9751" max="9751" width="7.125" style="2" customWidth="1"/>
    <col min="9752" max="9752" width="9" style="2"/>
    <col min="9753" max="9753" width="5.25" style="2" customWidth="1"/>
    <col min="9754" max="9755" width="9" style="2"/>
    <col min="9756" max="9756" width="7.25" style="2" customWidth="1"/>
    <col min="9757" max="9757" width="9" style="2"/>
    <col min="9758" max="9758" width="8" style="2" customWidth="1"/>
    <col min="9759" max="9761" width="3.125" style="2" customWidth="1"/>
    <col min="9762" max="9762" width="11.625" style="2" customWidth="1"/>
    <col min="9763" max="9763" width="9.625" style="2" customWidth="1"/>
    <col min="9764" max="9764" width="11.625" style="2" customWidth="1"/>
    <col min="9765" max="9765" width="11.5" style="2" customWidth="1"/>
    <col min="9766" max="9766" width="6.375" style="2" customWidth="1"/>
    <col min="9767" max="9767" width="8" style="2" customWidth="1"/>
    <col min="9768" max="9768" width="9.75" style="2" customWidth="1"/>
    <col min="9769" max="9770" width="13.375" style="2" customWidth="1"/>
    <col min="9771" max="9771" width="9.125" style="2" customWidth="1"/>
    <col min="9772" max="9772" width="4.75" style="2" customWidth="1"/>
    <col min="9773" max="9773" width="11.125" style="2" customWidth="1"/>
    <col min="9774" max="9774" width="7.125" style="2" customWidth="1"/>
    <col min="9775" max="9775" width="5.25" style="2" customWidth="1"/>
    <col min="9776" max="9777" width="9" style="2"/>
    <col min="9778" max="9778" width="9.375" style="2" customWidth="1"/>
    <col min="9779" max="9779" width="8.5" style="2" customWidth="1"/>
    <col min="9780" max="9780" width="7.5" style="2" customWidth="1"/>
    <col min="9781" max="9781" width="7.625" style="2" customWidth="1"/>
    <col min="9782" max="9984" width="9" style="2"/>
    <col min="9985" max="9985" width="5.25" style="2" customWidth="1"/>
    <col min="9986" max="9995" width="2.375" style="2" customWidth="1"/>
    <col min="9996" max="9996" width="4.5" style="2" customWidth="1"/>
    <col min="9997" max="9997" width="7.125" style="2" customWidth="1"/>
    <col min="9998" max="9999" width="9" style="2"/>
    <col min="10000" max="10000" width="7.125" style="2" customWidth="1"/>
    <col min="10001" max="10002" width="5.25" style="2" customWidth="1"/>
    <col min="10003" max="10003" width="9" style="2"/>
    <col min="10004" max="10004" width="7.125" style="2" customWidth="1"/>
    <col min="10005" max="10005" width="9" style="2"/>
    <col min="10006" max="10006" width="17.25" style="2" customWidth="1"/>
    <col min="10007" max="10007" width="7.125" style="2" customWidth="1"/>
    <col min="10008" max="10008" width="9" style="2"/>
    <col min="10009" max="10009" width="5.25" style="2" customWidth="1"/>
    <col min="10010" max="10011" width="9" style="2"/>
    <col min="10012" max="10012" width="7.25" style="2" customWidth="1"/>
    <col min="10013" max="10013" width="9" style="2"/>
    <col min="10014" max="10014" width="8" style="2" customWidth="1"/>
    <col min="10015" max="10017" width="3.125" style="2" customWidth="1"/>
    <col min="10018" max="10018" width="11.625" style="2" customWidth="1"/>
    <col min="10019" max="10019" width="9.625" style="2" customWidth="1"/>
    <col min="10020" max="10020" width="11.625" style="2" customWidth="1"/>
    <col min="10021" max="10021" width="11.5" style="2" customWidth="1"/>
    <col min="10022" max="10022" width="6.375" style="2" customWidth="1"/>
    <col min="10023" max="10023" width="8" style="2" customWidth="1"/>
    <col min="10024" max="10024" width="9.75" style="2" customWidth="1"/>
    <col min="10025" max="10026" width="13.375" style="2" customWidth="1"/>
    <col min="10027" max="10027" width="9.125" style="2" customWidth="1"/>
    <col min="10028" max="10028" width="4.75" style="2" customWidth="1"/>
    <col min="10029" max="10029" width="11.125" style="2" customWidth="1"/>
    <col min="10030" max="10030" width="7.125" style="2" customWidth="1"/>
    <col min="10031" max="10031" width="5.25" style="2" customWidth="1"/>
    <col min="10032" max="10033" width="9" style="2"/>
    <col min="10034" max="10034" width="9.375" style="2" customWidth="1"/>
    <col min="10035" max="10035" width="8.5" style="2" customWidth="1"/>
    <col min="10036" max="10036" width="7.5" style="2" customWidth="1"/>
    <col min="10037" max="10037" width="7.625" style="2" customWidth="1"/>
    <col min="10038" max="10240" width="9" style="2"/>
    <col min="10241" max="10241" width="5.25" style="2" customWidth="1"/>
    <col min="10242" max="10251" width="2.375" style="2" customWidth="1"/>
    <col min="10252" max="10252" width="4.5" style="2" customWidth="1"/>
    <col min="10253" max="10253" width="7.125" style="2" customWidth="1"/>
    <col min="10254" max="10255" width="9" style="2"/>
    <col min="10256" max="10256" width="7.125" style="2" customWidth="1"/>
    <col min="10257" max="10258" width="5.25" style="2" customWidth="1"/>
    <col min="10259" max="10259" width="9" style="2"/>
    <col min="10260" max="10260" width="7.125" style="2" customWidth="1"/>
    <col min="10261" max="10261" width="9" style="2"/>
    <col min="10262" max="10262" width="17.25" style="2" customWidth="1"/>
    <col min="10263" max="10263" width="7.125" style="2" customWidth="1"/>
    <col min="10264" max="10264" width="9" style="2"/>
    <col min="10265" max="10265" width="5.25" style="2" customWidth="1"/>
    <col min="10266" max="10267" width="9" style="2"/>
    <col min="10268" max="10268" width="7.25" style="2" customWidth="1"/>
    <col min="10269" max="10269" width="9" style="2"/>
    <col min="10270" max="10270" width="8" style="2" customWidth="1"/>
    <col min="10271" max="10273" width="3.125" style="2" customWidth="1"/>
    <col min="10274" max="10274" width="11.625" style="2" customWidth="1"/>
    <col min="10275" max="10275" width="9.625" style="2" customWidth="1"/>
    <col min="10276" max="10276" width="11.625" style="2" customWidth="1"/>
    <col min="10277" max="10277" width="11.5" style="2" customWidth="1"/>
    <col min="10278" max="10278" width="6.375" style="2" customWidth="1"/>
    <col min="10279" max="10279" width="8" style="2" customWidth="1"/>
    <col min="10280" max="10280" width="9.75" style="2" customWidth="1"/>
    <col min="10281" max="10282" width="13.375" style="2" customWidth="1"/>
    <col min="10283" max="10283" width="9.125" style="2" customWidth="1"/>
    <col min="10284" max="10284" width="4.75" style="2" customWidth="1"/>
    <col min="10285" max="10285" width="11.125" style="2" customWidth="1"/>
    <col min="10286" max="10286" width="7.125" style="2" customWidth="1"/>
    <col min="10287" max="10287" width="5.25" style="2" customWidth="1"/>
    <col min="10288" max="10289" width="9" style="2"/>
    <col min="10290" max="10290" width="9.375" style="2" customWidth="1"/>
    <col min="10291" max="10291" width="8.5" style="2" customWidth="1"/>
    <col min="10292" max="10292" width="7.5" style="2" customWidth="1"/>
    <col min="10293" max="10293" width="7.625" style="2" customWidth="1"/>
    <col min="10294" max="10496" width="9" style="2"/>
    <col min="10497" max="10497" width="5.25" style="2" customWidth="1"/>
    <col min="10498" max="10507" width="2.375" style="2" customWidth="1"/>
    <col min="10508" max="10508" width="4.5" style="2" customWidth="1"/>
    <col min="10509" max="10509" width="7.125" style="2" customWidth="1"/>
    <col min="10510" max="10511" width="9" style="2"/>
    <col min="10512" max="10512" width="7.125" style="2" customWidth="1"/>
    <col min="10513" max="10514" width="5.25" style="2" customWidth="1"/>
    <col min="10515" max="10515" width="9" style="2"/>
    <col min="10516" max="10516" width="7.125" style="2" customWidth="1"/>
    <col min="10517" max="10517" width="9" style="2"/>
    <col min="10518" max="10518" width="17.25" style="2" customWidth="1"/>
    <col min="10519" max="10519" width="7.125" style="2" customWidth="1"/>
    <col min="10520" max="10520" width="9" style="2"/>
    <col min="10521" max="10521" width="5.25" style="2" customWidth="1"/>
    <col min="10522" max="10523" width="9" style="2"/>
    <col min="10524" max="10524" width="7.25" style="2" customWidth="1"/>
    <col min="10525" max="10525" width="9" style="2"/>
    <col min="10526" max="10526" width="8" style="2" customWidth="1"/>
    <col min="10527" max="10529" width="3.125" style="2" customWidth="1"/>
    <col min="10530" max="10530" width="11.625" style="2" customWidth="1"/>
    <col min="10531" max="10531" width="9.625" style="2" customWidth="1"/>
    <col min="10532" max="10532" width="11.625" style="2" customWidth="1"/>
    <col min="10533" max="10533" width="11.5" style="2" customWidth="1"/>
    <col min="10534" max="10534" width="6.375" style="2" customWidth="1"/>
    <col min="10535" max="10535" width="8" style="2" customWidth="1"/>
    <col min="10536" max="10536" width="9.75" style="2" customWidth="1"/>
    <col min="10537" max="10538" width="13.375" style="2" customWidth="1"/>
    <col min="10539" max="10539" width="9.125" style="2" customWidth="1"/>
    <col min="10540" max="10540" width="4.75" style="2" customWidth="1"/>
    <col min="10541" max="10541" width="11.125" style="2" customWidth="1"/>
    <col min="10542" max="10542" width="7.125" style="2" customWidth="1"/>
    <col min="10543" max="10543" width="5.25" style="2" customWidth="1"/>
    <col min="10544" max="10545" width="9" style="2"/>
    <col min="10546" max="10546" width="9.375" style="2" customWidth="1"/>
    <col min="10547" max="10547" width="8.5" style="2" customWidth="1"/>
    <col min="10548" max="10548" width="7.5" style="2" customWidth="1"/>
    <col min="10549" max="10549" width="7.625" style="2" customWidth="1"/>
    <col min="10550" max="10752" width="9" style="2"/>
    <col min="10753" max="10753" width="5.25" style="2" customWidth="1"/>
    <col min="10754" max="10763" width="2.375" style="2" customWidth="1"/>
    <col min="10764" max="10764" width="4.5" style="2" customWidth="1"/>
    <col min="10765" max="10765" width="7.125" style="2" customWidth="1"/>
    <col min="10766" max="10767" width="9" style="2"/>
    <col min="10768" max="10768" width="7.125" style="2" customWidth="1"/>
    <col min="10769" max="10770" width="5.25" style="2" customWidth="1"/>
    <col min="10771" max="10771" width="9" style="2"/>
    <col min="10772" max="10772" width="7.125" style="2" customWidth="1"/>
    <col min="10773" max="10773" width="9" style="2"/>
    <col min="10774" max="10774" width="17.25" style="2" customWidth="1"/>
    <col min="10775" max="10775" width="7.125" style="2" customWidth="1"/>
    <col min="10776" max="10776" width="9" style="2"/>
    <col min="10777" max="10777" width="5.25" style="2" customWidth="1"/>
    <col min="10778" max="10779" width="9" style="2"/>
    <col min="10780" max="10780" width="7.25" style="2" customWidth="1"/>
    <col min="10781" max="10781" width="9" style="2"/>
    <col min="10782" max="10782" width="8" style="2" customWidth="1"/>
    <col min="10783" max="10785" width="3.125" style="2" customWidth="1"/>
    <col min="10786" max="10786" width="11.625" style="2" customWidth="1"/>
    <col min="10787" max="10787" width="9.625" style="2" customWidth="1"/>
    <col min="10788" max="10788" width="11.625" style="2" customWidth="1"/>
    <col min="10789" max="10789" width="11.5" style="2" customWidth="1"/>
    <col min="10790" max="10790" width="6.375" style="2" customWidth="1"/>
    <col min="10791" max="10791" width="8" style="2" customWidth="1"/>
    <col min="10792" max="10792" width="9.75" style="2" customWidth="1"/>
    <col min="10793" max="10794" width="13.375" style="2" customWidth="1"/>
    <col min="10795" max="10795" width="9.125" style="2" customWidth="1"/>
    <col min="10796" max="10796" width="4.75" style="2" customWidth="1"/>
    <col min="10797" max="10797" width="11.125" style="2" customWidth="1"/>
    <col min="10798" max="10798" width="7.125" style="2" customWidth="1"/>
    <col min="10799" max="10799" width="5.25" style="2" customWidth="1"/>
    <col min="10800" max="10801" width="9" style="2"/>
    <col min="10802" max="10802" width="9.375" style="2" customWidth="1"/>
    <col min="10803" max="10803" width="8.5" style="2" customWidth="1"/>
    <col min="10804" max="10804" width="7.5" style="2" customWidth="1"/>
    <col min="10805" max="10805" width="7.625" style="2" customWidth="1"/>
    <col min="10806" max="11008" width="9" style="2"/>
    <col min="11009" max="11009" width="5.25" style="2" customWidth="1"/>
    <col min="11010" max="11019" width="2.375" style="2" customWidth="1"/>
    <col min="11020" max="11020" width="4.5" style="2" customWidth="1"/>
    <col min="11021" max="11021" width="7.125" style="2" customWidth="1"/>
    <col min="11022" max="11023" width="9" style="2"/>
    <col min="11024" max="11024" width="7.125" style="2" customWidth="1"/>
    <col min="11025" max="11026" width="5.25" style="2" customWidth="1"/>
    <col min="11027" max="11027" width="9" style="2"/>
    <col min="11028" max="11028" width="7.125" style="2" customWidth="1"/>
    <col min="11029" max="11029" width="9" style="2"/>
    <col min="11030" max="11030" width="17.25" style="2" customWidth="1"/>
    <col min="11031" max="11031" width="7.125" style="2" customWidth="1"/>
    <col min="11032" max="11032" width="9" style="2"/>
    <col min="11033" max="11033" width="5.25" style="2" customWidth="1"/>
    <col min="11034" max="11035" width="9" style="2"/>
    <col min="11036" max="11036" width="7.25" style="2" customWidth="1"/>
    <col min="11037" max="11037" width="9" style="2"/>
    <col min="11038" max="11038" width="8" style="2" customWidth="1"/>
    <col min="11039" max="11041" width="3.125" style="2" customWidth="1"/>
    <col min="11042" max="11042" width="11.625" style="2" customWidth="1"/>
    <col min="11043" max="11043" width="9.625" style="2" customWidth="1"/>
    <col min="11044" max="11044" width="11.625" style="2" customWidth="1"/>
    <col min="11045" max="11045" width="11.5" style="2" customWidth="1"/>
    <col min="11046" max="11046" width="6.375" style="2" customWidth="1"/>
    <col min="11047" max="11047" width="8" style="2" customWidth="1"/>
    <col min="11048" max="11048" width="9.75" style="2" customWidth="1"/>
    <col min="11049" max="11050" width="13.375" style="2" customWidth="1"/>
    <col min="11051" max="11051" width="9.125" style="2" customWidth="1"/>
    <col min="11052" max="11052" width="4.75" style="2" customWidth="1"/>
    <col min="11053" max="11053" width="11.125" style="2" customWidth="1"/>
    <col min="11054" max="11054" width="7.125" style="2" customWidth="1"/>
    <col min="11055" max="11055" width="5.25" style="2" customWidth="1"/>
    <col min="11056" max="11057" width="9" style="2"/>
    <col min="11058" max="11058" width="9.375" style="2" customWidth="1"/>
    <col min="11059" max="11059" width="8.5" style="2" customWidth="1"/>
    <col min="11060" max="11060" width="7.5" style="2" customWidth="1"/>
    <col min="11061" max="11061" width="7.625" style="2" customWidth="1"/>
    <col min="11062" max="11264" width="9" style="2"/>
    <col min="11265" max="11265" width="5.25" style="2" customWidth="1"/>
    <col min="11266" max="11275" width="2.375" style="2" customWidth="1"/>
    <col min="11276" max="11276" width="4.5" style="2" customWidth="1"/>
    <col min="11277" max="11277" width="7.125" style="2" customWidth="1"/>
    <col min="11278" max="11279" width="9" style="2"/>
    <col min="11280" max="11280" width="7.125" style="2" customWidth="1"/>
    <col min="11281" max="11282" width="5.25" style="2" customWidth="1"/>
    <col min="11283" max="11283" width="9" style="2"/>
    <col min="11284" max="11284" width="7.125" style="2" customWidth="1"/>
    <col min="11285" max="11285" width="9" style="2"/>
    <col min="11286" max="11286" width="17.25" style="2" customWidth="1"/>
    <col min="11287" max="11287" width="7.125" style="2" customWidth="1"/>
    <col min="11288" max="11288" width="9" style="2"/>
    <col min="11289" max="11289" width="5.25" style="2" customWidth="1"/>
    <col min="11290" max="11291" width="9" style="2"/>
    <col min="11292" max="11292" width="7.25" style="2" customWidth="1"/>
    <col min="11293" max="11293" width="9" style="2"/>
    <col min="11294" max="11294" width="8" style="2" customWidth="1"/>
    <col min="11295" max="11297" width="3.125" style="2" customWidth="1"/>
    <col min="11298" max="11298" width="11.625" style="2" customWidth="1"/>
    <col min="11299" max="11299" width="9.625" style="2" customWidth="1"/>
    <col min="11300" max="11300" width="11.625" style="2" customWidth="1"/>
    <col min="11301" max="11301" width="11.5" style="2" customWidth="1"/>
    <col min="11302" max="11302" width="6.375" style="2" customWidth="1"/>
    <col min="11303" max="11303" width="8" style="2" customWidth="1"/>
    <col min="11304" max="11304" width="9.75" style="2" customWidth="1"/>
    <col min="11305" max="11306" width="13.375" style="2" customWidth="1"/>
    <col min="11307" max="11307" width="9.125" style="2" customWidth="1"/>
    <col min="11308" max="11308" width="4.75" style="2" customWidth="1"/>
    <col min="11309" max="11309" width="11.125" style="2" customWidth="1"/>
    <col min="11310" max="11310" width="7.125" style="2" customWidth="1"/>
    <col min="11311" max="11311" width="5.25" style="2" customWidth="1"/>
    <col min="11312" max="11313" width="9" style="2"/>
    <col min="11314" max="11314" width="9.375" style="2" customWidth="1"/>
    <col min="11315" max="11315" width="8.5" style="2" customWidth="1"/>
    <col min="11316" max="11316" width="7.5" style="2" customWidth="1"/>
    <col min="11317" max="11317" width="7.625" style="2" customWidth="1"/>
    <col min="11318" max="11520" width="9" style="2"/>
    <col min="11521" max="11521" width="5.25" style="2" customWidth="1"/>
    <col min="11522" max="11531" width="2.375" style="2" customWidth="1"/>
    <col min="11532" max="11532" width="4.5" style="2" customWidth="1"/>
    <col min="11533" max="11533" width="7.125" style="2" customWidth="1"/>
    <col min="11534" max="11535" width="9" style="2"/>
    <col min="11536" max="11536" width="7.125" style="2" customWidth="1"/>
    <col min="11537" max="11538" width="5.25" style="2" customWidth="1"/>
    <col min="11539" max="11539" width="9" style="2"/>
    <col min="11540" max="11540" width="7.125" style="2" customWidth="1"/>
    <col min="11541" max="11541" width="9" style="2"/>
    <col min="11542" max="11542" width="17.25" style="2" customWidth="1"/>
    <col min="11543" max="11543" width="7.125" style="2" customWidth="1"/>
    <col min="11544" max="11544" width="9" style="2"/>
    <col min="11545" max="11545" width="5.25" style="2" customWidth="1"/>
    <col min="11546" max="11547" width="9" style="2"/>
    <col min="11548" max="11548" width="7.25" style="2" customWidth="1"/>
    <col min="11549" max="11549" width="9" style="2"/>
    <col min="11550" max="11550" width="8" style="2" customWidth="1"/>
    <col min="11551" max="11553" width="3.125" style="2" customWidth="1"/>
    <col min="11554" max="11554" width="11.625" style="2" customWidth="1"/>
    <col min="11555" max="11555" width="9.625" style="2" customWidth="1"/>
    <col min="11556" max="11556" width="11.625" style="2" customWidth="1"/>
    <col min="11557" max="11557" width="11.5" style="2" customWidth="1"/>
    <col min="11558" max="11558" width="6.375" style="2" customWidth="1"/>
    <col min="11559" max="11559" width="8" style="2" customWidth="1"/>
    <col min="11560" max="11560" width="9.75" style="2" customWidth="1"/>
    <col min="11561" max="11562" width="13.375" style="2" customWidth="1"/>
    <col min="11563" max="11563" width="9.125" style="2" customWidth="1"/>
    <col min="11564" max="11564" width="4.75" style="2" customWidth="1"/>
    <col min="11565" max="11565" width="11.125" style="2" customWidth="1"/>
    <col min="11566" max="11566" width="7.125" style="2" customWidth="1"/>
    <col min="11567" max="11567" width="5.25" style="2" customWidth="1"/>
    <col min="11568" max="11569" width="9" style="2"/>
    <col min="11570" max="11570" width="9.375" style="2" customWidth="1"/>
    <col min="11571" max="11571" width="8.5" style="2" customWidth="1"/>
    <col min="11572" max="11572" width="7.5" style="2" customWidth="1"/>
    <col min="11573" max="11573" width="7.625" style="2" customWidth="1"/>
    <col min="11574" max="11776" width="9" style="2"/>
    <col min="11777" max="11777" width="5.25" style="2" customWidth="1"/>
    <col min="11778" max="11787" width="2.375" style="2" customWidth="1"/>
    <col min="11788" max="11788" width="4.5" style="2" customWidth="1"/>
    <col min="11789" max="11789" width="7.125" style="2" customWidth="1"/>
    <col min="11790" max="11791" width="9" style="2"/>
    <col min="11792" max="11792" width="7.125" style="2" customWidth="1"/>
    <col min="11793" max="11794" width="5.25" style="2" customWidth="1"/>
    <col min="11795" max="11795" width="9" style="2"/>
    <col min="11796" max="11796" width="7.125" style="2" customWidth="1"/>
    <col min="11797" max="11797" width="9" style="2"/>
    <col min="11798" max="11798" width="17.25" style="2" customWidth="1"/>
    <col min="11799" max="11799" width="7.125" style="2" customWidth="1"/>
    <col min="11800" max="11800" width="9" style="2"/>
    <col min="11801" max="11801" width="5.25" style="2" customWidth="1"/>
    <col min="11802" max="11803" width="9" style="2"/>
    <col min="11804" max="11804" width="7.25" style="2" customWidth="1"/>
    <col min="11805" max="11805" width="9" style="2"/>
    <col min="11806" max="11806" width="8" style="2" customWidth="1"/>
    <col min="11807" max="11809" width="3.125" style="2" customWidth="1"/>
    <col min="11810" max="11810" width="11.625" style="2" customWidth="1"/>
    <col min="11811" max="11811" width="9.625" style="2" customWidth="1"/>
    <col min="11812" max="11812" width="11.625" style="2" customWidth="1"/>
    <col min="11813" max="11813" width="11.5" style="2" customWidth="1"/>
    <col min="11814" max="11814" width="6.375" style="2" customWidth="1"/>
    <col min="11815" max="11815" width="8" style="2" customWidth="1"/>
    <col min="11816" max="11816" width="9.75" style="2" customWidth="1"/>
    <col min="11817" max="11818" width="13.375" style="2" customWidth="1"/>
    <col min="11819" max="11819" width="9.125" style="2" customWidth="1"/>
    <col min="11820" max="11820" width="4.75" style="2" customWidth="1"/>
    <col min="11821" max="11821" width="11.125" style="2" customWidth="1"/>
    <col min="11822" max="11822" width="7.125" style="2" customWidth="1"/>
    <col min="11823" max="11823" width="5.25" style="2" customWidth="1"/>
    <col min="11824" max="11825" width="9" style="2"/>
    <col min="11826" max="11826" width="9.375" style="2" customWidth="1"/>
    <col min="11827" max="11827" width="8.5" style="2" customWidth="1"/>
    <col min="11828" max="11828" width="7.5" style="2" customWidth="1"/>
    <col min="11829" max="11829" width="7.625" style="2" customWidth="1"/>
    <col min="11830" max="12032" width="9" style="2"/>
    <col min="12033" max="12033" width="5.25" style="2" customWidth="1"/>
    <col min="12034" max="12043" width="2.375" style="2" customWidth="1"/>
    <col min="12044" max="12044" width="4.5" style="2" customWidth="1"/>
    <col min="12045" max="12045" width="7.125" style="2" customWidth="1"/>
    <col min="12046" max="12047" width="9" style="2"/>
    <col min="12048" max="12048" width="7.125" style="2" customWidth="1"/>
    <col min="12049" max="12050" width="5.25" style="2" customWidth="1"/>
    <col min="12051" max="12051" width="9" style="2"/>
    <col min="12052" max="12052" width="7.125" style="2" customWidth="1"/>
    <col min="12053" max="12053" width="9" style="2"/>
    <col min="12054" max="12054" width="17.25" style="2" customWidth="1"/>
    <col min="12055" max="12055" width="7.125" style="2" customWidth="1"/>
    <col min="12056" max="12056" width="9" style="2"/>
    <col min="12057" max="12057" width="5.25" style="2" customWidth="1"/>
    <col min="12058" max="12059" width="9" style="2"/>
    <col min="12060" max="12060" width="7.25" style="2" customWidth="1"/>
    <col min="12061" max="12061" width="9" style="2"/>
    <col min="12062" max="12062" width="8" style="2" customWidth="1"/>
    <col min="12063" max="12065" width="3.125" style="2" customWidth="1"/>
    <col min="12066" max="12066" width="11.625" style="2" customWidth="1"/>
    <col min="12067" max="12067" width="9.625" style="2" customWidth="1"/>
    <col min="12068" max="12068" width="11.625" style="2" customWidth="1"/>
    <col min="12069" max="12069" width="11.5" style="2" customWidth="1"/>
    <col min="12070" max="12070" width="6.375" style="2" customWidth="1"/>
    <col min="12071" max="12071" width="8" style="2" customWidth="1"/>
    <col min="12072" max="12072" width="9.75" style="2" customWidth="1"/>
    <col min="12073" max="12074" width="13.375" style="2" customWidth="1"/>
    <col min="12075" max="12075" width="9.125" style="2" customWidth="1"/>
    <col min="12076" max="12076" width="4.75" style="2" customWidth="1"/>
    <col min="12077" max="12077" width="11.125" style="2" customWidth="1"/>
    <col min="12078" max="12078" width="7.125" style="2" customWidth="1"/>
    <col min="12079" max="12079" width="5.25" style="2" customWidth="1"/>
    <col min="12080" max="12081" width="9" style="2"/>
    <col min="12082" max="12082" width="9.375" style="2" customWidth="1"/>
    <col min="12083" max="12083" width="8.5" style="2" customWidth="1"/>
    <col min="12084" max="12084" width="7.5" style="2" customWidth="1"/>
    <col min="12085" max="12085" width="7.625" style="2" customWidth="1"/>
    <col min="12086" max="12288" width="9" style="2"/>
    <col min="12289" max="12289" width="5.25" style="2" customWidth="1"/>
    <col min="12290" max="12299" width="2.375" style="2" customWidth="1"/>
    <col min="12300" max="12300" width="4.5" style="2" customWidth="1"/>
    <col min="12301" max="12301" width="7.125" style="2" customWidth="1"/>
    <col min="12302" max="12303" width="9" style="2"/>
    <col min="12304" max="12304" width="7.125" style="2" customWidth="1"/>
    <col min="12305" max="12306" width="5.25" style="2" customWidth="1"/>
    <col min="12307" max="12307" width="9" style="2"/>
    <col min="12308" max="12308" width="7.125" style="2" customWidth="1"/>
    <col min="12309" max="12309" width="9" style="2"/>
    <col min="12310" max="12310" width="17.25" style="2" customWidth="1"/>
    <col min="12311" max="12311" width="7.125" style="2" customWidth="1"/>
    <col min="12312" max="12312" width="9" style="2"/>
    <col min="12313" max="12313" width="5.25" style="2" customWidth="1"/>
    <col min="12314" max="12315" width="9" style="2"/>
    <col min="12316" max="12316" width="7.25" style="2" customWidth="1"/>
    <col min="12317" max="12317" width="9" style="2"/>
    <col min="12318" max="12318" width="8" style="2" customWidth="1"/>
    <col min="12319" max="12321" width="3.125" style="2" customWidth="1"/>
    <col min="12322" max="12322" width="11.625" style="2" customWidth="1"/>
    <col min="12323" max="12323" width="9.625" style="2" customWidth="1"/>
    <col min="12324" max="12324" width="11.625" style="2" customWidth="1"/>
    <col min="12325" max="12325" width="11.5" style="2" customWidth="1"/>
    <col min="12326" max="12326" width="6.375" style="2" customWidth="1"/>
    <col min="12327" max="12327" width="8" style="2" customWidth="1"/>
    <col min="12328" max="12328" width="9.75" style="2" customWidth="1"/>
    <col min="12329" max="12330" width="13.375" style="2" customWidth="1"/>
    <col min="12331" max="12331" width="9.125" style="2" customWidth="1"/>
    <col min="12332" max="12332" width="4.75" style="2" customWidth="1"/>
    <col min="12333" max="12333" width="11.125" style="2" customWidth="1"/>
    <col min="12334" max="12334" width="7.125" style="2" customWidth="1"/>
    <col min="12335" max="12335" width="5.25" style="2" customWidth="1"/>
    <col min="12336" max="12337" width="9" style="2"/>
    <col min="12338" max="12338" width="9.375" style="2" customWidth="1"/>
    <col min="12339" max="12339" width="8.5" style="2" customWidth="1"/>
    <col min="12340" max="12340" width="7.5" style="2" customWidth="1"/>
    <col min="12341" max="12341" width="7.625" style="2" customWidth="1"/>
    <col min="12342" max="12544" width="9" style="2"/>
    <col min="12545" max="12545" width="5.25" style="2" customWidth="1"/>
    <col min="12546" max="12555" width="2.375" style="2" customWidth="1"/>
    <col min="12556" max="12556" width="4.5" style="2" customWidth="1"/>
    <col min="12557" max="12557" width="7.125" style="2" customWidth="1"/>
    <col min="12558" max="12559" width="9" style="2"/>
    <col min="12560" max="12560" width="7.125" style="2" customWidth="1"/>
    <col min="12561" max="12562" width="5.25" style="2" customWidth="1"/>
    <col min="12563" max="12563" width="9" style="2"/>
    <col min="12564" max="12564" width="7.125" style="2" customWidth="1"/>
    <col min="12565" max="12565" width="9" style="2"/>
    <col min="12566" max="12566" width="17.25" style="2" customWidth="1"/>
    <col min="12567" max="12567" width="7.125" style="2" customWidth="1"/>
    <col min="12568" max="12568" width="9" style="2"/>
    <col min="12569" max="12569" width="5.25" style="2" customWidth="1"/>
    <col min="12570" max="12571" width="9" style="2"/>
    <col min="12572" max="12572" width="7.25" style="2" customWidth="1"/>
    <col min="12573" max="12573" width="9" style="2"/>
    <col min="12574" max="12574" width="8" style="2" customWidth="1"/>
    <col min="12575" max="12577" width="3.125" style="2" customWidth="1"/>
    <col min="12578" max="12578" width="11.625" style="2" customWidth="1"/>
    <col min="12579" max="12579" width="9.625" style="2" customWidth="1"/>
    <col min="12580" max="12580" width="11.625" style="2" customWidth="1"/>
    <col min="12581" max="12581" width="11.5" style="2" customWidth="1"/>
    <col min="12582" max="12582" width="6.375" style="2" customWidth="1"/>
    <col min="12583" max="12583" width="8" style="2" customWidth="1"/>
    <col min="12584" max="12584" width="9.75" style="2" customWidth="1"/>
    <col min="12585" max="12586" width="13.375" style="2" customWidth="1"/>
    <col min="12587" max="12587" width="9.125" style="2" customWidth="1"/>
    <col min="12588" max="12588" width="4.75" style="2" customWidth="1"/>
    <col min="12589" max="12589" width="11.125" style="2" customWidth="1"/>
    <col min="12590" max="12590" width="7.125" style="2" customWidth="1"/>
    <col min="12591" max="12591" width="5.25" style="2" customWidth="1"/>
    <col min="12592" max="12593" width="9" style="2"/>
    <col min="12594" max="12594" width="9.375" style="2" customWidth="1"/>
    <col min="12595" max="12595" width="8.5" style="2" customWidth="1"/>
    <col min="12596" max="12596" width="7.5" style="2" customWidth="1"/>
    <col min="12597" max="12597" width="7.625" style="2" customWidth="1"/>
    <col min="12598" max="12800" width="9" style="2"/>
    <col min="12801" max="12801" width="5.25" style="2" customWidth="1"/>
    <col min="12802" max="12811" width="2.375" style="2" customWidth="1"/>
    <col min="12812" max="12812" width="4.5" style="2" customWidth="1"/>
    <col min="12813" max="12813" width="7.125" style="2" customWidth="1"/>
    <col min="12814" max="12815" width="9" style="2"/>
    <col min="12816" max="12816" width="7.125" style="2" customWidth="1"/>
    <col min="12817" max="12818" width="5.25" style="2" customWidth="1"/>
    <col min="12819" max="12819" width="9" style="2"/>
    <col min="12820" max="12820" width="7.125" style="2" customWidth="1"/>
    <col min="12821" max="12821" width="9" style="2"/>
    <col min="12822" max="12822" width="17.25" style="2" customWidth="1"/>
    <col min="12823" max="12823" width="7.125" style="2" customWidth="1"/>
    <col min="12824" max="12824" width="9" style="2"/>
    <col min="12825" max="12825" width="5.25" style="2" customWidth="1"/>
    <col min="12826" max="12827" width="9" style="2"/>
    <col min="12828" max="12828" width="7.25" style="2" customWidth="1"/>
    <col min="12829" max="12829" width="9" style="2"/>
    <col min="12830" max="12830" width="8" style="2" customWidth="1"/>
    <col min="12831" max="12833" width="3.125" style="2" customWidth="1"/>
    <col min="12834" max="12834" width="11.625" style="2" customWidth="1"/>
    <col min="12835" max="12835" width="9.625" style="2" customWidth="1"/>
    <col min="12836" max="12836" width="11.625" style="2" customWidth="1"/>
    <col min="12837" max="12837" width="11.5" style="2" customWidth="1"/>
    <col min="12838" max="12838" width="6.375" style="2" customWidth="1"/>
    <col min="12839" max="12839" width="8" style="2" customWidth="1"/>
    <col min="12840" max="12840" width="9.75" style="2" customWidth="1"/>
    <col min="12841" max="12842" width="13.375" style="2" customWidth="1"/>
    <col min="12843" max="12843" width="9.125" style="2" customWidth="1"/>
    <col min="12844" max="12844" width="4.75" style="2" customWidth="1"/>
    <col min="12845" max="12845" width="11.125" style="2" customWidth="1"/>
    <col min="12846" max="12846" width="7.125" style="2" customWidth="1"/>
    <col min="12847" max="12847" width="5.25" style="2" customWidth="1"/>
    <col min="12848" max="12849" width="9" style="2"/>
    <col min="12850" max="12850" width="9.375" style="2" customWidth="1"/>
    <col min="12851" max="12851" width="8.5" style="2" customWidth="1"/>
    <col min="12852" max="12852" width="7.5" style="2" customWidth="1"/>
    <col min="12853" max="12853" width="7.625" style="2" customWidth="1"/>
    <col min="12854" max="13056" width="9" style="2"/>
    <col min="13057" max="13057" width="5.25" style="2" customWidth="1"/>
    <col min="13058" max="13067" width="2.375" style="2" customWidth="1"/>
    <col min="13068" max="13068" width="4.5" style="2" customWidth="1"/>
    <col min="13069" max="13069" width="7.125" style="2" customWidth="1"/>
    <col min="13070" max="13071" width="9" style="2"/>
    <col min="13072" max="13072" width="7.125" style="2" customWidth="1"/>
    <col min="13073" max="13074" width="5.25" style="2" customWidth="1"/>
    <col min="13075" max="13075" width="9" style="2"/>
    <col min="13076" max="13076" width="7.125" style="2" customWidth="1"/>
    <col min="13077" max="13077" width="9" style="2"/>
    <col min="13078" max="13078" width="17.25" style="2" customWidth="1"/>
    <col min="13079" max="13079" width="7.125" style="2" customWidth="1"/>
    <col min="13080" max="13080" width="9" style="2"/>
    <col min="13081" max="13081" width="5.25" style="2" customWidth="1"/>
    <col min="13082" max="13083" width="9" style="2"/>
    <col min="13084" max="13084" width="7.25" style="2" customWidth="1"/>
    <col min="13085" max="13085" width="9" style="2"/>
    <col min="13086" max="13086" width="8" style="2" customWidth="1"/>
    <col min="13087" max="13089" width="3.125" style="2" customWidth="1"/>
    <col min="13090" max="13090" width="11.625" style="2" customWidth="1"/>
    <col min="13091" max="13091" width="9.625" style="2" customWidth="1"/>
    <col min="13092" max="13092" width="11.625" style="2" customWidth="1"/>
    <col min="13093" max="13093" width="11.5" style="2" customWidth="1"/>
    <col min="13094" max="13094" width="6.375" style="2" customWidth="1"/>
    <col min="13095" max="13095" width="8" style="2" customWidth="1"/>
    <col min="13096" max="13096" width="9.75" style="2" customWidth="1"/>
    <col min="13097" max="13098" width="13.375" style="2" customWidth="1"/>
    <col min="13099" max="13099" width="9.125" style="2" customWidth="1"/>
    <col min="13100" max="13100" width="4.75" style="2" customWidth="1"/>
    <col min="13101" max="13101" width="11.125" style="2" customWidth="1"/>
    <col min="13102" max="13102" width="7.125" style="2" customWidth="1"/>
    <col min="13103" max="13103" width="5.25" style="2" customWidth="1"/>
    <col min="13104" max="13105" width="9" style="2"/>
    <col min="13106" max="13106" width="9.375" style="2" customWidth="1"/>
    <col min="13107" max="13107" width="8.5" style="2" customWidth="1"/>
    <col min="13108" max="13108" width="7.5" style="2" customWidth="1"/>
    <col min="13109" max="13109" width="7.625" style="2" customWidth="1"/>
    <col min="13110" max="13312" width="9" style="2"/>
    <col min="13313" max="13313" width="5.25" style="2" customWidth="1"/>
    <col min="13314" max="13323" width="2.375" style="2" customWidth="1"/>
    <col min="13324" max="13324" width="4.5" style="2" customWidth="1"/>
    <col min="13325" max="13325" width="7.125" style="2" customWidth="1"/>
    <col min="13326" max="13327" width="9" style="2"/>
    <col min="13328" max="13328" width="7.125" style="2" customWidth="1"/>
    <col min="13329" max="13330" width="5.25" style="2" customWidth="1"/>
    <col min="13331" max="13331" width="9" style="2"/>
    <col min="13332" max="13332" width="7.125" style="2" customWidth="1"/>
    <col min="13333" max="13333" width="9" style="2"/>
    <col min="13334" max="13334" width="17.25" style="2" customWidth="1"/>
    <col min="13335" max="13335" width="7.125" style="2" customWidth="1"/>
    <col min="13336" max="13336" width="9" style="2"/>
    <col min="13337" max="13337" width="5.25" style="2" customWidth="1"/>
    <col min="13338" max="13339" width="9" style="2"/>
    <col min="13340" max="13340" width="7.25" style="2" customWidth="1"/>
    <col min="13341" max="13341" width="9" style="2"/>
    <col min="13342" max="13342" width="8" style="2" customWidth="1"/>
    <col min="13343" max="13345" width="3.125" style="2" customWidth="1"/>
    <col min="13346" max="13346" width="11.625" style="2" customWidth="1"/>
    <col min="13347" max="13347" width="9.625" style="2" customWidth="1"/>
    <col min="13348" max="13348" width="11.625" style="2" customWidth="1"/>
    <col min="13349" max="13349" width="11.5" style="2" customWidth="1"/>
    <col min="13350" max="13350" width="6.375" style="2" customWidth="1"/>
    <col min="13351" max="13351" width="8" style="2" customWidth="1"/>
    <col min="13352" max="13352" width="9.75" style="2" customWidth="1"/>
    <col min="13353" max="13354" width="13.375" style="2" customWidth="1"/>
    <col min="13355" max="13355" width="9.125" style="2" customWidth="1"/>
    <col min="13356" max="13356" width="4.75" style="2" customWidth="1"/>
    <col min="13357" max="13357" width="11.125" style="2" customWidth="1"/>
    <col min="13358" max="13358" width="7.125" style="2" customWidth="1"/>
    <col min="13359" max="13359" width="5.25" style="2" customWidth="1"/>
    <col min="13360" max="13361" width="9" style="2"/>
    <col min="13362" max="13362" width="9.375" style="2" customWidth="1"/>
    <col min="13363" max="13363" width="8.5" style="2" customWidth="1"/>
    <col min="13364" max="13364" width="7.5" style="2" customWidth="1"/>
    <col min="13365" max="13365" width="7.625" style="2" customWidth="1"/>
    <col min="13366" max="13568" width="9" style="2"/>
    <col min="13569" max="13569" width="5.25" style="2" customWidth="1"/>
    <col min="13570" max="13579" width="2.375" style="2" customWidth="1"/>
    <col min="13580" max="13580" width="4.5" style="2" customWidth="1"/>
    <col min="13581" max="13581" width="7.125" style="2" customWidth="1"/>
    <col min="13582" max="13583" width="9" style="2"/>
    <col min="13584" max="13584" width="7.125" style="2" customWidth="1"/>
    <col min="13585" max="13586" width="5.25" style="2" customWidth="1"/>
    <col min="13587" max="13587" width="9" style="2"/>
    <col min="13588" max="13588" width="7.125" style="2" customWidth="1"/>
    <col min="13589" max="13589" width="9" style="2"/>
    <col min="13590" max="13590" width="17.25" style="2" customWidth="1"/>
    <col min="13591" max="13591" width="7.125" style="2" customWidth="1"/>
    <col min="13592" max="13592" width="9" style="2"/>
    <col min="13593" max="13593" width="5.25" style="2" customWidth="1"/>
    <col min="13594" max="13595" width="9" style="2"/>
    <col min="13596" max="13596" width="7.25" style="2" customWidth="1"/>
    <col min="13597" max="13597" width="9" style="2"/>
    <col min="13598" max="13598" width="8" style="2" customWidth="1"/>
    <col min="13599" max="13601" width="3.125" style="2" customWidth="1"/>
    <col min="13602" max="13602" width="11.625" style="2" customWidth="1"/>
    <col min="13603" max="13603" width="9.625" style="2" customWidth="1"/>
    <col min="13604" max="13604" width="11.625" style="2" customWidth="1"/>
    <col min="13605" max="13605" width="11.5" style="2" customWidth="1"/>
    <col min="13606" max="13606" width="6.375" style="2" customWidth="1"/>
    <col min="13607" max="13607" width="8" style="2" customWidth="1"/>
    <col min="13608" max="13608" width="9.75" style="2" customWidth="1"/>
    <col min="13609" max="13610" width="13.375" style="2" customWidth="1"/>
    <col min="13611" max="13611" width="9.125" style="2" customWidth="1"/>
    <col min="13612" max="13612" width="4.75" style="2" customWidth="1"/>
    <col min="13613" max="13613" width="11.125" style="2" customWidth="1"/>
    <col min="13614" max="13614" width="7.125" style="2" customWidth="1"/>
    <col min="13615" max="13615" width="5.25" style="2" customWidth="1"/>
    <col min="13616" max="13617" width="9" style="2"/>
    <col min="13618" max="13618" width="9.375" style="2" customWidth="1"/>
    <col min="13619" max="13619" width="8.5" style="2" customWidth="1"/>
    <col min="13620" max="13620" width="7.5" style="2" customWidth="1"/>
    <col min="13621" max="13621" width="7.625" style="2" customWidth="1"/>
    <col min="13622" max="13824" width="9" style="2"/>
    <col min="13825" max="13825" width="5.25" style="2" customWidth="1"/>
    <col min="13826" max="13835" width="2.375" style="2" customWidth="1"/>
    <col min="13836" max="13836" width="4.5" style="2" customWidth="1"/>
    <col min="13837" max="13837" width="7.125" style="2" customWidth="1"/>
    <col min="13838" max="13839" width="9" style="2"/>
    <col min="13840" max="13840" width="7.125" style="2" customWidth="1"/>
    <col min="13841" max="13842" width="5.25" style="2" customWidth="1"/>
    <col min="13843" max="13843" width="9" style="2"/>
    <col min="13844" max="13844" width="7.125" style="2" customWidth="1"/>
    <col min="13845" max="13845" width="9" style="2"/>
    <col min="13846" max="13846" width="17.25" style="2" customWidth="1"/>
    <col min="13847" max="13847" width="7.125" style="2" customWidth="1"/>
    <col min="13848" max="13848" width="9" style="2"/>
    <col min="13849" max="13849" width="5.25" style="2" customWidth="1"/>
    <col min="13850" max="13851" width="9" style="2"/>
    <col min="13852" max="13852" width="7.25" style="2" customWidth="1"/>
    <col min="13853" max="13853" width="9" style="2"/>
    <col min="13854" max="13854" width="8" style="2" customWidth="1"/>
    <col min="13855" max="13857" width="3.125" style="2" customWidth="1"/>
    <col min="13858" max="13858" width="11.625" style="2" customWidth="1"/>
    <col min="13859" max="13859" width="9.625" style="2" customWidth="1"/>
    <col min="13860" max="13860" width="11.625" style="2" customWidth="1"/>
    <col min="13861" max="13861" width="11.5" style="2" customWidth="1"/>
    <col min="13862" max="13862" width="6.375" style="2" customWidth="1"/>
    <col min="13863" max="13863" width="8" style="2" customWidth="1"/>
    <col min="13864" max="13864" width="9.75" style="2" customWidth="1"/>
    <col min="13865" max="13866" width="13.375" style="2" customWidth="1"/>
    <col min="13867" max="13867" width="9.125" style="2" customWidth="1"/>
    <col min="13868" max="13868" width="4.75" style="2" customWidth="1"/>
    <col min="13869" max="13869" width="11.125" style="2" customWidth="1"/>
    <col min="13870" max="13870" width="7.125" style="2" customWidth="1"/>
    <col min="13871" max="13871" width="5.25" style="2" customWidth="1"/>
    <col min="13872" max="13873" width="9" style="2"/>
    <col min="13874" max="13874" width="9.375" style="2" customWidth="1"/>
    <col min="13875" max="13875" width="8.5" style="2" customWidth="1"/>
    <col min="13876" max="13876" width="7.5" style="2" customWidth="1"/>
    <col min="13877" max="13877" width="7.625" style="2" customWidth="1"/>
    <col min="13878" max="14080" width="9" style="2"/>
    <col min="14081" max="14081" width="5.25" style="2" customWidth="1"/>
    <col min="14082" max="14091" width="2.375" style="2" customWidth="1"/>
    <col min="14092" max="14092" width="4.5" style="2" customWidth="1"/>
    <col min="14093" max="14093" width="7.125" style="2" customWidth="1"/>
    <col min="14094" max="14095" width="9" style="2"/>
    <col min="14096" max="14096" width="7.125" style="2" customWidth="1"/>
    <col min="14097" max="14098" width="5.25" style="2" customWidth="1"/>
    <col min="14099" max="14099" width="9" style="2"/>
    <col min="14100" max="14100" width="7.125" style="2" customWidth="1"/>
    <col min="14101" max="14101" width="9" style="2"/>
    <col min="14102" max="14102" width="17.25" style="2" customWidth="1"/>
    <col min="14103" max="14103" width="7.125" style="2" customWidth="1"/>
    <col min="14104" max="14104" width="9" style="2"/>
    <col min="14105" max="14105" width="5.25" style="2" customWidth="1"/>
    <col min="14106" max="14107" width="9" style="2"/>
    <col min="14108" max="14108" width="7.25" style="2" customWidth="1"/>
    <col min="14109" max="14109" width="9" style="2"/>
    <col min="14110" max="14110" width="8" style="2" customWidth="1"/>
    <col min="14111" max="14113" width="3.125" style="2" customWidth="1"/>
    <col min="14114" max="14114" width="11.625" style="2" customWidth="1"/>
    <col min="14115" max="14115" width="9.625" style="2" customWidth="1"/>
    <col min="14116" max="14116" width="11.625" style="2" customWidth="1"/>
    <col min="14117" max="14117" width="11.5" style="2" customWidth="1"/>
    <col min="14118" max="14118" width="6.375" style="2" customWidth="1"/>
    <col min="14119" max="14119" width="8" style="2" customWidth="1"/>
    <col min="14120" max="14120" width="9.75" style="2" customWidth="1"/>
    <col min="14121" max="14122" width="13.375" style="2" customWidth="1"/>
    <col min="14123" max="14123" width="9.125" style="2" customWidth="1"/>
    <col min="14124" max="14124" width="4.75" style="2" customWidth="1"/>
    <col min="14125" max="14125" width="11.125" style="2" customWidth="1"/>
    <col min="14126" max="14126" width="7.125" style="2" customWidth="1"/>
    <col min="14127" max="14127" width="5.25" style="2" customWidth="1"/>
    <col min="14128" max="14129" width="9" style="2"/>
    <col min="14130" max="14130" width="9.375" style="2" customWidth="1"/>
    <col min="14131" max="14131" width="8.5" style="2" customWidth="1"/>
    <col min="14132" max="14132" width="7.5" style="2" customWidth="1"/>
    <col min="14133" max="14133" width="7.625" style="2" customWidth="1"/>
    <col min="14134" max="14336" width="9" style="2"/>
    <col min="14337" max="14337" width="5.25" style="2" customWidth="1"/>
    <col min="14338" max="14347" width="2.375" style="2" customWidth="1"/>
    <col min="14348" max="14348" width="4.5" style="2" customWidth="1"/>
    <col min="14349" max="14349" width="7.125" style="2" customWidth="1"/>
    <col min="14350" max="14351" width="9" style="2"/>
    <col min="14352" max="14352" width="7.125" style="2" customWidth="1"/>
    <col min="14353" max="14354" width="5.25" style="2" customWidth="1"/>
    <col min="14355" max="14355" width="9" style="2"/>
    <col min="14356" max="14356" width="7.125" style="2" customWidth="1"/>
    <col min="14357" max="14357" width="9" style="2"/>
    <col min="14358" max="14358" width="17.25" style="2" customWidth="1"/>
    <col min="14359" max="14359" width="7.125" style="2" customWidth="1"/>
    <col min="14360" max="14360" width="9" style="2"/>
    <col min="14361" max="14361" width="5.25" style="2" customWidth="1"/>
    <col min="14362" max="14363" width="9" style="2"/>
    <col min="14364" max="14364" width="7.25" style="2" customWidth="1"/>
    <col min="14365" max="14365" width="9" style="2"/>
    <col min="14366" max="14366" width="8" style="2" customWidth="1"/>
    <col min="14367" max="14369" width="3.125" style="2" customWidth="1"/>
    <col min="14370" max="14370" width="11.625" style="2" customWidth="1"/>
    <col min="14371" max="14371" width="9.625" style="2" customWidth="1"/>
    <col min="14372" max="14372" width="11.625" style="2" customWidth="1"/>
    <col min="14373" max="14373" width="11.5" style="2" customWidth="1"/>
    <col min="14374" max="14374" width="6.375" style="2" customWidth="1"/>
    <col min="14375" max="14375" width="8" style="2" customWidth="1"/>
    <col min="14376" max="14376" width="9.75" style="2" customWidth="1"/>
    <col min="14377" max="14378" width="13.375" style="2" customWidth="1"/>
    <col min="14379" max="14379" width="9.125" style="2" customWidth="1"/>
    <col min="14380" max="14380" width="4.75" style="2" customWidth="1"/>
    <col min="14381" max="14381" width="11.125" style="2" customWidth="1"/>
    <col min="14382" max="14382" width="7.125" style="2" customWidth="1"/>
    <col min="14383" max="14383" width="5.25" style="2" customWidth="1"/>
    <col min="14384" max="14385" width="9" style="2"/>
    <col min="14386" max="14386" width="9.375" style="2" customWidth="1"/>
    <col min="14387" max="14387" width="8.5" style="2" customWidth="1"/>
    <col min="14388" max="14388" width="7.5" style="2" customWidth="1"/>
    <col min="14389" max="14389" width="7.625" style="2" customWidth="1"/>
    <col min="14390" max="14592" width="9" style="2"/>
    <col min="14593" max="14593" width="5.25" style="2" customWidth="1"/>
    <col min="14594" max="14603" width="2.375" style="2" customWidth="1"/>
    <col min="14604" max="14604" width="4.5" style="2" customWidth="1"/>
    <col min="14605" max="14605" width="7.125" style="2" customWidth="1"/>
    <col min="14606" max="14607" width="9" style="2"/>
    <col min="14608" max="14608" width="7.125" style="2" customWidth="1"/>
    <col min="14609" max="14610" width="5.25" style="2" customWidth="1"/>
    <col min="14611" max="14611" width="9" style="2"/>
    <col min="14612" max="14612" width="7.125" style="2" customWidth="1"/>
    <col min="14613" max="14613" width="9" style="2"/>
    <col min="14614" max="14614" width="17.25" style="2" customWidth="1"/>
    <col min="14615" max="14615" width="7.125" style="2" customWidth="1"/>
    <col min="14616" max="14616" width="9" style="2"/>
    <col min="14617" max="14617" width="5.25" style="2" customWidth="1"/>
    <col min="14618" max="14619" width="9" style="2"/>
    <col min="14620" max="14620" width="7.25" style="2" customWidth="1"/>
    <col min="14621" max="14621" width="9" style="2"/>
    <col min="14622" max="14622" width="8" style="2" customWidth="1"/>
    <col min="14623" max="14625" width="3.125" style="2" customWidth="1"/>
    <col min="14626" max="14626" width="11.625" style="2" customWidth="1"/>
    <col min="14627" max="14627" width="9.625" style="2" customWidth="1"/>
    <col min="14628" max="14628" width="11.625" style="2" customWidth="1"/>
    <col min="14629" max="14629" width="11.5" style="2" customWidth="1"/>
    <col min="14630" max="14630" width="6.375" style="2" customWidth="1"/>
    <col min="14631" max="14631" width="8" style="2" customWidth="1"/>
    <col min="14632" max="14632" width="9.75" style="2" customWidth="1"/>
    <col min="14633" max="14634" width="13.375" style="2" customWidth="1"/>
    <col min="14635" max="14635" width="9.125" style="2" customWidth="1"/>
    <col min="14636" max="14636" width="4.75" style="2" customWidth="1"/>
    <col min="14637" max="14637" width="11.125" style="2" customWidth="1"/>
    <col min="14638" max="14638" width="7.125" style="2" customWidth="1"/>
    <col min="14639" max="14639" width="5.25" style="2" customWidth="1"/>
    <col min="14640" max="14641" width="9" style="2"/>
    <col min="14642" max="14642" width="9.375" style="2" customWidth="1"/>
    <col min="14643" max="14643" width="8.5" style="2" customWidth="1"/>
    <col min="14644" max="14644" width="7.5" style="2" customWidth="1"/>
    <col min="14645" max="14645" width="7.625" style="2" customWidth="1"/>
    <col min="14646" max="14848" width="9" style="2"/>
    <col min="14849" max="14849" width="5.25" style="2" customWidth="1"/>
    <col min="14850" max="14859" width="2.375" style="2" customWidth="1"/>
    <col min="14860" max="14860" width="4.5" style="2" customWidth="1"/>
    <col min="14861" max="14861" width="7.125" style="2" customWidth="1"/>
    <col min="14862" max="14863" width="9" style="2"/>
    <col min="14864" max="14864" width="7.125" style="2" customWidth="1"/>
    <col min="14865" max="14866" width="5.25" style="2" customWidth="1"/>
    <col min="14867" max="14867" width="9" style="2"/>
    <col min="14868" max="14868" width="7.125" style="2" customWidth="1"/>
    <col min="14869" max="14869" width="9" style="2"/>
    <col min="14870" max="14870" width="17.25" style="2" customWidth="1"/>
    <col min="14871" max="14871" width="7.125" style="2" customWidth="1"/>
    <col min="14872" max="14872" width="9" style="2"/>
    <col min="14873" max="14873" width="5.25" style="2" customWidth="1"/>
    <col min="14874" max="14875" width="9" style="2"/>
    <col min="14876" max="14876" width="7.25" style="2" customWidth="1"/>
    <col min="14877" max="14877" width="9" style="2"/>
    <col min="14878" max="14878" width="8" style="2" customWidth="1"/>
    <col min="14879" max="14881" width="3.125" style="2" customWidth="1"/>
    <col min="14882" max="14882" width="11.625" style="2" customWidth="1"/>
    <col min="14883" max="14883" width="9.625" style="2" customWidth="1"/>
    <col min="14884" max="14884" width="11.625" style="2" customWidth="1"/>
    <col min="14885" max="14885" width="11.5" style="2" customWidth="1"/>
    <col min="14886" max="14886" width="6.375" style="2" customWidth="1"/>
    <col min="14887" max="14887" width="8" style="2" customWidth="1"/>
    <col min="14888" max="14888" width="9.75" style="2" customWidth="1"/>
    <col min="14889" max="14890" width="13.375" style="2" customWidth="1"/>
    <col min="14891" max="14891" width="9.125" style="2" customWidth="1"/>
    <col min="14892" max="14892" width="4.75" style="2" customWidth="1"/>
    <col min="14893" max="14893" width="11.125" style="2" customWidth="1"/>
    <col min="14894" max="14894" width="7.125" style="2" customWidth="1"/>
    <col min="14895" max="14895" width="5.25" style="2" customWidth="1"/>
    <col min="14896" max="14897" width="9" style="2"/>
    <col min="14898" max="14898" width="9.375" style="2" customWidth="1"/>
    <col min="14899" max="14899" width="8.5" style="2" customWidth="1"/>
    <col min="14900" max="14900" width="7.5" style="2" customWidth="1"/>
    <col min="14901" max="14901" width="7.625" style="2" customWidth="1"/>
    <col min="14902" max="15104" width="9" style="2"/>
    <col min="15105" max="15105" width="5.25" style="2" customWidth="1"/>
    <col min="15106" max="15115" width="2.375" style="2" customWidth="1"/>
    <col min="15116" max="15116" width="4.5" style="2" customWidth="1"/>
    <col min="15117" max="15117" width="7.125" style="2" customWidth="1"/>
    <col min="15118" max="15119" width="9" style="2"/>
    <col min="15120" max="15120" width="7.125" style="2" customWidth="1"/>
    <col min="15121" max="15122" width="5.25" style="2" customWidth="1"/>
    <col min="15123" max="15123" width="9" style="2"/>
    <col min="15124" max="15124" width="7.125" style="2" customWidth="1"/>
    <col min="15125" max="15125" width="9" style="2"/>
    <col min="15126" max="15126" width="17.25" style="2" customWidth="1"/>
    <col min="15127" max="15127" width="7.125" style="2" customWidth="1"/>
    <col min="15128" max="15128" width="9" style="2"/>
    <col min="15129" max="15129" width="5.25" style="2" customWidth="1"/>
    <col min="15130" max="15131" width="9" style="2"/>
    <col min="15132" max="15132" width="7.25" style="2" customWidth="1"/>
    <col min="15133" max="15133" width="9" style="2"/>
    <col min="15134" max="15134" width="8" style="2" customWidth="1"/>
    <col min="15135" max="15137" width="3.125" style="2" customWidth="1"/>
    <col min="15138" max="15138" width="11.625" style="2" customWidth="1"/>
    <col min="15139" max="15139" width="9.625" style="2" customWidth="1"/>
    <col min="15140" max="15140" width="11.625" style="2" customWidth="1"/>
    <col min="15141" max="15141" width="11.5" style="2" customWidth="1"/>
    <col min="15142" max="15142" width="6.375" style="2" customWidth="1"/>
    <col min="15143" max="15143" width="8" style="2" customWidth="1"/>
    <col min="15144" max="15144" width="9.75" style="2" customWidth="1"/>
    <col min="15145" max="15146" width="13.375" style="2" customWidth="1"/>
    <col min="15147" max="15147" width="9.125" style="2" customWidth="1"/>
    <col min="15148" max="15148" width="4.75" style="2" customWidth="1"/>
    <col min="15149" max="15149" width="11.125" style="2" customWidth="1"/>
    <col min="15150" max="15150" width="7.125" style="2" customWidth="1"/>
    <col min="15151" max="15151" width="5.25" style="2" customWidth="1"/>
    <col min="15152" max="15153" width="9" style="2"/>
    <col min="15154" max="15154" width="9.375" style="2" customWidth="1"/>
    <col min="15155" max="15155" width="8.5" style="2" customWidth="1"/>
    <col min="15156" max="15156" width="7.5" style="2" customWidth="1"/>
    <col min="15157" max="15157" width="7.625" style="2" customWidth="1"/>
    <col min="15158" max="15360" width="9" style="2"/>
    <col min="15361" max="15361" width="5.25" style="2" customWidth="1"/>
    <col min="15362" max="15371" width="2.375" style="2" customWidth="1"/>
    <col min="15372" max="15372" width="4.5" style="2" customWidth="1"/>
    <col min="15373" max="15373" width="7.125" style="2" customWidth="1"/>
    <col min="15374" max="15375" width="9" style="2"/>
    <col min="15376" max="15376" width="7.125" style="2" customWidth="1"/>
    <col min="15377" max="15378" width="5.25" style="2" customWidth="1"/>
    <col min="15379" max="15379" width="9" style="2"/>
    <col min="15380" max="15380" width="7.125" style="2" customWidth="1"/>
    <col min="15381" max="15381" width="9" style="2"/>
    <col min="15382" max="15382" width="17.25" style="2" customWidth="1"/>
    <col min="15383" max="15383" width="7.125" style="2" customWidth="1"/>
    <col min="15384" max="15384" width="9" style="2"/>
    <col min="15385" max="15385" width="5.25" style="2" customWidth="1"/>
    <col min="15386" max="15387" width="9" style="2"/>
    <col min="15388" max="15388" width="7.25" style="2" customWidth="1"/>
    <col min="15389" max="15389" width="9" style="2"/>
    <col min="15390" max="15390" width="8" style="2" customWidth="1"/>
    <col min="15391" max="15393" width="3.125" style="2" customWidth="1"/>
    <col min="15394" max="15394" width="11.625" style="2" customWidth="1"/>
    <col min="15395" max="15395" width="9.625" style="2" customWidth="1"/>
    <col min="15396" max="15396" width="11.625" style="2" customWidth="1"/>
    <col min="15397" max="15397" width="11.5" style="2" customWidth="1"/>
    <col min="15398" max="15398" width="6.375" style="2" customWidth="1"/>
    <col min="15399" max="15399" width="8" style="2" customWidth="1"/>
    <col min="15400" max="15400" width="9.75" style="2" customWidth="1"/>
    <col min="15401" max="15402" width="13.375" style="2" customWidth="1"/>
    <col min="15403" max="15403" width="9.125" style="2" customWidth="1"/>
    <col min="15404" max="15404" width="4.75" style="2" customWidth="1"/>
    <col min="15405" max="15405" width="11.125" style="2" customWidth="1"/>
    <col min="15406" max="15406" width="7.125" style="2" customWidth="1"/>
    <col min="15407" max="15407" width="5.25" style="2" customWidth="1"/>
    <col min="15408" max="15409" width="9" style="2"/>
    <col min="15410" max="15410" width="9.375" style="2" customWidth="1"/>
    <col min="15411" max="15411" width="8.5" style="2" customWidth="1"/>
    <col min="15412" max="15412" width="7.5" style="2" customWidth="1"/>
    <col min="15413" max="15413" width="7.625" style="2" customWidth="1"/>
    <col min="15414" max="15616" width="9" style="2"/>
    <col min="15617" max="15617" width="5.25" style="2" customWidth="1"/>
    <col min="15618" max="15627" width="2.375" style="2" customWidth="1"/>
    <col min="15628" max="15628" width="4.5" style="2" customWidth="1"/>
    <col min="15629" max="15629" width="7.125" style="2" customWidth="1"/>
    <col min="15630" max="15631" width="9" style="2"/>
    <col min="15632" max="15632" width="7.125" style="2" customWidth="1"/>
    <col min="15633" max="15634" width="5.25" style="2" customWidth="1"/>
    <col min="15635" max="15635" width="9" style="2"/>
    <col min="15636" max="15636" width="7.125" style="2" customWidth="1"/>
    <col min="15637" max="15637" width="9" style="2"/>
    <col min="15638" max="15638" width="17.25" style="2" customWidth="1"/>
    <col min="15639" max="15639" width="7.125" style="2" customWidth="1"/>
    <col min="15640" max="15640" width="9" style="2"/>
    <col min="15641" max="15641" width="5.25" style="2" customWidth="1"/>
    <col min="15642" max="15643" width="9" style="2"/>
    <col min="15644" max="15644" width="7.25" style="2" customWidth="1"/>
    <col min="15645" max="15645" width="9" style="2"/>
    <col min="15646" max="15646" width="8" style="2" customWidth="1"/>
    <col min="15647" max="15649" width="3.125" style="2" customWidth="1"/>
    <col min="15650" max="15650" width="11.625" style="2" customWidth="1"/>
    <col min="15651" max="15651" width="9.625" style="2" customWidth="1"/>
    <col min="15652" max="15652" width="11.625" style="2" customWidth="1"/>
    <col min="15653" max="15653" width="11.5" style="2" customWidth="1"/>
    <col min="15654" max="15654" width="6.375" style="2" customWidth="1"/>
    <col min="15655" max="15655" width="8" style="2" customWidth="1"/>
    <col min="15656" max="15656" width="9.75" style="2" customWidth="1"/>
    <col min="15657" max="15658" width="13.375" style="2" customWidth="1"/>
    <col min="15659" max="15659" width="9.125" style="2" customWidth="1"/>
    <col min="15660" max="15660" width="4.75" style="2" customWidth="1"/>
    <col min="15661" max="15661" width="11.125" style="2" customWidth="1"/>
    <col min="15662" max="15662" width="7.125" style="2" customWidth="1"/>
    <col min="15663" max="15663" width="5.25" style="2" customWidth="1"/>
    <col min="15664" max="15665" width="9" style="2"/>
    <col min="15666" max="15666" width="9.375" style="2" customWidth="1"/>
    <col min="15667" max="15667" width="8.5" style="2" customWidth="1"/>
    <col min="15668" max="15668" width="7.5" style="2" customWidth="1"/>
    <col min="15669" max="15669" width="7.625" style="2" customWidth="1"/>
    <col min="15670" max="15872" width="9" style="2"/>
    <col min="15873" max="15873" width="5.25" style="2" customWidth="1"/>
    <col min="15874" max="15883" width="2.375" style="2" customWidth="1"/>
    <col min="15884" max="15884" width="4.5" style="2" customWidth="1"/>
    <col min="15885" max="15885" width="7.125" style="2" customWidth="1"/>
    <col min="15886" max="15887" width="9" style="2"/>
    <col min="15888" max="15888" width="7.125" style="2" customWidth="1"/>
    <col min="15889" max="15890" width="5.25" style="2" customWidth="1"/>
    <col min="15891" max="15891" width="9" style="2"/>
    <col min="15892" max="15892" width="7.125" style="2" customWidth="1"/>
    <col min="15893" max="15893" width="9" style="2"/>
    <col min="15894" max="15894" width="17.25" style="2" customWidth="1"/>
    <col min="15895" max="15895" width="7.125" style="2" customWidth="1"/>
    <col min="15896" max="15896" width="9" style="2"/>
    <col min="15897" max="15897" width="5.25" style="2" customWidth="1"/>
    <col min="15898" max="15899" width="9" style="2"/>
    <col min="15900" max="15900" width="7.25" style="2" customWidth="1"/>
    <col min="15901" max="15901" width="9" style="2"/>
    <col min="15902" max="15902" width="8" style="2" customWidth="1"/>
    <col min="15903" max="15905" width="3.125" style="2" customWidth="1"/>
    <col min="15906" max="15906" width="11.625" style="2" customWidth="1"/>
    <col min="15907" max="15907" width="9.625" style="2" customWidth="1"/>
    <col min="15908" max="15908" width="11.625" style="2" customWidth="1"/>
    <col min="15909" max="15909" width="11.5" style="2" customWidth="1"/>
    <col min="15910" max="15910" width="6.375" style="2" customWidth="1"/>
    <col min="15911" max="15911" width="8" style="2" customWidth="1"/>
    <col min="15912" max="15912" width="9.75" style="2" customWidth="1"/>
    <col min="15913" max="15914" width="13.375" style="2" customWidth="1"/>
    <col min="15915" max="15915" width="9.125" style="2" customWidth="1"/>
    <col min="15916" max="15916" width="4.75" style="2" customWidth="1"/>
    <col min="15917" max="15917" width="11.125" style="2" customWidth="1"/>
    <col min="15918" max="15918" width="7.125" style="2" customWidth="1"/>
    <col min="15919" max="15919" width="5.25" style="2" customWidth="1"/>
    <col min="15920" max="15921" width="9" style="2"/>
    <col min="15922" max="15922" width="9.375" style="2" customWidth="1"/>
    <col min="15923" max="15923" width="8.5" style="2" customWidth="1"/>
    <col min="15924" max="15924" width="7.5" style="2" customWidth="1"/>
    <col min="15925" max="15925" width="7.625" style="2" customWidth="1"/>
    <col min="15926" max="16128" width="9" style="2"/>
    <col min="16129" max="16129" width="5.25" style="2" customWidth="1"/>
    <col min="16130" max="16139" width="2.375" style="2" customWidth="1"/>
    <col min="16140" max="16140" width="4.5" style="2" customWidth="1"/>
    <col min="16141" max="16141" width="7.125" style="2" customWidth="1"/>
    <col min="16142" max="16143" width="9" style="2"/>
    <col min="16144" max="16144" width="7.125" style="2" customWidth="1"/>
    <col min="16145" max="16146" width="5.25" style="2" customWidth="1"/>
    <col min="16147" max="16147" width="9" style="2"/>
    <col min="16148" max="16148" width="7.125" style="2" customWidth="1"/>
    <col min="16149" max="16149" width="9" style="2"/>
    <col min="16150" max="16150" width="17.25" style="2" customWidth="1"/>
    <col min="16151" max="16151" width="7.125" style="2" customWidth="1"/>
    <col min="16152" max="16152" width="9" style="2"/>
    <col min="16153" max="16153" width="5.25" style="2" customWidth="1"/>
    <col min="16154" max="16155" width="9" style="2"/>
    <col min="16156" max="16156" width="7.25" style="2" customWidth="1"/>
    <col min="16157" max="16157" width="9" style="2"/>
    <col min="16158" max="16158" width="8" style="2" customWidth="1"/>
    <col min="16159" max="16161" width="3.125" style="2" customWidth="1"/>
    <col min="16162" max="16162" width="11.625" style="2" customWidth="1"/>
    <col min="16163" max="16163" width="9.625" style="2" customWidth="1"/>
    <col min="16164" max="16164" width="11.625" style="2" customWidth="1"/>
    <col min="16165" max="16165" width="11.5" style="2" customWidth="1"/>
    <col min="16166" max="16166" width="6.375" style="2" customWidth="1"/>
    <col min="16167" max="16167" width="8" style="2" customWidth="1"/>
    <col min="16168" max="16168" width="9.75" style="2" customWidth="1"/>
    <col min="16169" max="16170" width="13.375" style="2" customWidth="1"/>
    <col min="16171" max="16171" width="9.125" style="2" customWidth="1"/>
    <col min="16172" max="16172" width="4.75" style="2" customWidth="1"/>
    <col min="16173" max="16173" width="11.125" style="2" customWidth="1"/>
    <col min="16174" max="16174" width="7.125" style="2" customWidth="1"/>
    <col min="16175" max="16175" width="5.25" style="2" customWidth="1"/>
    <col min="16176" max="16177" width="9" style="2"/>
    <col min="16178" max="16178" width="9.375" style="2" customWidth="1"/>
    <col min="16179" max="16179" width="8.5" style="2" customWidth="1"/>
    <col min="16180" max="16180" width="7.5" style="2" customWidth="1"/>
    <col min="16181" max="16181" width="7.625" style="2" customWidth="1"/>
    <col min="16182" max="16384" width="9" style="2"/>
  </cols>
  <sheetData>
    <row r="1" ht="15" spans="1:53">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74"/>
      <c r="AI1" s="6"/>
      <c r="AJ1" s="6"/>
      <c r="AK1" s="74"/>
      <c r="AL1" s="6"/>
      <c r="AM1" s="6"/>
      <c r="AN1" s="6"/>
      <c r="AO1" s="6"/>
      <c r="AP1" s="6"/>
      <c r="AQ1" s="6"/>
      <c r="AR1" s="6"/>
      <c r="AS1" s="6"/>
      <c r="AT1" s="6"/>
      <c r="AU1" s="6"/>
      <c r="AV1" s="6"/>
      <c r="AW1" s="6"/>
      <c r="AX1" s="6"/>
      <c r="AY1" s="6"/>
      <c r="AZ1" s="6"/>
      <c r="BA1" s="6"/>
    </row>
    <row r="2" ht="18.75" spans="1:53">
      <c r="A2" s="15" t="s">
        <v>257</v>
      </c>
      <c r="B2" s="16"/>
      <c r="C2" s="16"/>
      <c r="D2" s="16"/>
      <c r="E2" s="16"/>
      <c r="F2" s="17" t="s">
        <v>258</v>
      </c>
      <c r="G2" s="17"/>
      <c r="H2" s="17"/>
      <c r="I2" s="17"/>
      <c r="J2" s="17"/>
      <c r="K2" s="17"/>
      <c r="L2" s="35"/>
      <c r="M2" s="36" t="s">
        <v>259</v>
      </c>
      <c r="N2" s="37"/>
      <c r="O2" s="38" t="s">
        <v>260</v>
      </c>
      <c r="P2" s="38"/>
      <c r="Q2" s="38"/>
      <c r="R2" s="38"/>
      <c r="S2" s="38"/>
      <c r="T2" s="38"/>
      <c r="U2" s="38"/>
      <c r="V2" s="38"/>
      <c r="W2" s="38"/>
      <c r="X2" s="38"/>
      <c r="Y2" s="38"/>
      <c r="Z2" s="38"/>
      <c r="AA2" s="38"/>
      <c r="AB2" s="38"/>
      <c r="AC2" s="38"/>
      <c r="AD2" s="38"/>
      <c r="AE2" s="38"/>
      <c r="AF2" s="38"/>
      <c r="AG2" s="38"/>
      <c r="AH2" s="75"/>
      <c r="AI2" s="38"/>
      <c r="AJ2" s="38"/>
      <c r="AK2" s="75"/>
      <c r="AL2" s="38"/>
      <c r="AM2" s="38"/>
      <c r="AN2" s="38"/>
      <c r="AO2" s="38"/>
      <c r="AP2" s="38"/>
      <c r="AQ2" s="38"/>
      <c r="AR2" s="38"/>
      <c r="AS2" s="38"/>
      <c r="AT2" s="38"/>
      <c r="AU2" s="38"/>
      <c r="AV2" s="38"/>
      <c r="AW2" s="87" t="s">
        <v>261</v>
      </c>
      <c r="AX2" s="88"/>
      <c r="AY2" s="88"/>
      <c r="AZ2" s="88"/>
      <c r="BA2" s="89"/>
    </row>
    <row r="3" ht="18.75" spans="1:53">
      <c r="A3" s="18" t="s">
        <v>262</v>
      </c>
      <c r="B3" s="19"/>
      <c r="C3" s="19"/>
      <c r="D3" s="19"/>
      <c r="E3" s="19"/>
      <c r="F3" s="19"/>
      <c r="G3" s="19"/>
      <c r="H3" s="19"/>
      <c r="I3" s="19"/>
      <c r="J3" s="19"/>
      <c r="K3" s="19"/>
      <c r="L3" s="39"/>
      <c r="M3" s="39"/>
      <c r="N3" s="19"/>
      <c r="O3" s="40"/>
      <c r="P3" s="40"/>
      <c r="Q3" s="40"/>
      <c r="R3" s="40"/>
      <c r="S3" s="40"/>
      <c r="T3" s="40"/>
      <c r="U3" s="40"/>
      <c r="V3" s="40"/>
      <c r="W3" s="40"/>
      <c r="X3" s="40"/>
      <c r="Y3" s="40"/>
      <c r="Z3" s="40"/>
      <c r="AA3" s="40"/>
      <c r="AB3" s="40"/>
      <c r="AC3" s="40"/>
      <c r="AD3" s="40"/>
      <c r="AE3" s="40"/>
      <c r="AF3" s="40"/>
      <c r="AG3" s="40"/>
      <c r="AH3" s="76"/>
      <c r="AI3" s="40"/>
      <c r="AJ3" s="40"/>
      <c r="AK3" s="76"/>
      <c r="AL3" s="40"/>
      <c r="AM3" s="40"/>
      <c r="AN3" s="40"/>
      <c r="AO3" s="40"/>
      <c r="AP3" s="40"/>
      <c r="AQ3" s="40"/>
      <c r="AR3" s="40"/>
      <c r="AS3" s="40"/>
      <c r="AT3" s="40"/>
      <c r="AU3" s="40"/>
      <c r="AV3" s="40"/>
      <c r="AW3" s="90" t="s">
        <v>263</v>
      </c>
      <c r="AX3" s="91"/>
      <c r="AY3" s="91"/>
      <c r="AZ3" s="91"/>
      <c r="BA3" s="92"/>
    </row>
    <row r="4" ht="18.75" spans="1:53">
      <c r="A4" s="20" t="s">
        <v>264</v>
      </c>
      <c r="B4" s="21"/>
      <c r="C4" s="21"/>
      <c r="D4" s="21"/>
      <c r="E4" s="21"/>
      <c r="F4" s="21"/>
      <c r="G4" s="21"/>
      <c r="H4" s="21"/>
      <c r="I4" s="21"/>
      <c r="J4" s="21"/>
      <c r="K4" s="21"/>
      <c r="L4" s="41"/>
      <c r="M4" s="42" t="s">
        <v>265</v>
      </c>
      <c r="N4" s="21"/>
      <c r="O4" s="40"/>
      <c r="P4" s="40"/>
      <c r="Q4" s="40"/>
      <c r="R4" s="40"/>
      <c r="S4" s="40"/>
      <c r="T4" s="40"/>
      <c r="U4" s="40"/>
      <c r="V4" s="40"/>
      <c r="W4" s="40"/>
      <c r="X4" s="40"/>
      <c r="Y4" s="40"/>
      <c r="Z4" s="40"/>
      <c r="AA4" s="40"/>
      <c r="AB4" s="40"/>
      <c r="AC4" s="40"/>
      <c r="AD4" s="40"/>
      <c r="AE4" s="40"/>
      <c r="AF4" s="40"/>
      <c r="AG4" s="40"/>
      <c r="AH4" s="76"/>
      <c r="AI4" s="40"/>
      <c r="AJ4" s="40"/>
      <c r="AK4" s="76"/>
      <c r="AL4" s="40"/>
      <c r="AM4" s="40"/>
      <c r="AN4" s="40"/>
      <c r="AO4" s="40"/>
      <c r="AP4" s="40"/>
      <c r="AQ4" s="40"/>
      <c r="AR4" s="40"/>
      <c r="AS4" s="40"/>
      <c r="AT4" s="40"/>
      <c r="AU4" s="40"/>
      <c r="AV4" s="40"/>
      <c r="AW4" s="90" t="s">
        <v>266</v>
      </c>
      <c r="AX4" s="91"/>
      <c r="AY4" s="91"/>
      <c r="AZ4" s="91"/>
      <c r="BA4" s="92"/>
    </row>
    <row r="5" ht="18.75" spans="1:53">
      <c r="A5" s="20" t="s">
        <v>267</v>
      </c>
      <c r="B5" s="22"/>
      <c r="C5" s="22"/>
      <c r="D5" s="22"/>
      <c r="E5" s="22"/>
      <c r="F5" s="22"/>
      <c r="G5" s="22"/>
      <c r="H5" s="22"/>
      <c r="I5" s="22"/>
      <c r="J5" s="22"/>
      <c r="K5" s="22"/>
      <c r="L5" s="42"/>
      <c r="M5" s="42"/>
      <c r="N5" s="22"/>
      <c r="O5" s="40"/>
      <c r="P5" s="40"/>
      <c r="Q5" s="40"/>
      <c r="R5" s="40"/>
      <c r="S5" s="40"/>
      <c r="T5" s="40"/>
      <c r="U5" s="40"/>
      <c r="V5" s="40"/>
      <c r="W5" s="40"/>
      <c r="X5" s="40"/>
      <c r="Y5" s="40"/>
      <c r="Z5" s="40"/>
      <c r="AA5" s="40"/>
      <c r="AB5" s="40"/>
      <c r="AC5" s="40"/>
      <c r="AD5" s="40"/>
      <c r="AE5" s="40"/>
      <c r="AF5" s="40"/>
      <c r="AG5" s="40"/>
      <c r="AH5" s="76"/>
      <c r="AI5" s="40"/>
      <c r="AJ5" s="40"/>
      <c r="AK5" s="76"/>
      <c r="AL5" s="40"/>
      <c r="AM5" s="40"/>
      <c r="AN5" s="40"/>
      <c r="AO5" s="40"/>
      <c r="AP5" s="40"/>
      <c r="AQ5" s="40"/>
      <c r="AR5" s="40"/>
      <c r="AS5" s="40"/>
      <c r="AT5" s="40"/>
      <c r="AU5" s="40"/>
      <c r="AV5" s="40"/>
      <c r="AW5" s="46" t="s">
        <v>268</v>
      </c>
      <c r="AX5" s="93"/>
      <c r="AY5" s="93"/>
      <c r="AZ5" s="93"/>
      <c r="BA5" s="94"/>
    </row>
    <row r="6" spans="1:53">
      <c r="A6" s="23" t="s">
        <v>269</v>
      </c>
      <c r="B6" s="24"/>
      <c r="C6" s="24"/>
      <c r="D6" s="24"/>
      <c r="E6" s="24"/>
      <c r="F6" s="24"/>
      <c r="G6" s="24"/>
      <c r="H6" s="24"/>
      <c r="I6" s="24"/>
      <c r="J6" s="24"/>
      <c r="K6" s="24"/>
      <c r="L6" s="43"/>
      <c r="M6" s="43"/>
      <c r="N6" s="24"/>
      <c r="O6" s="40"/>
      <c r="P6" s="40"/>
      <c r="Q6" s="40"/>
      <c r="R6" s="40"/>
      <c r="S6" s="40"/>
      <c r="T6" s="40"/>
      <c r="U6" s="40"/>
      <c r="V6" s="40"/>
      <c r="W6" s="40"/>
      <c r="X6" s="40"/>
      <c r="Y6" s="40"/>
      <c r="Z6" s="40"/>
      <c r="AA6" s="40"/>
      <c r="AB6" s="40"/>
      <c r="AC6" s="40"/>
      <c r="AD6" s="40"/>
      <c r="AE6" s="40"/>
      <c r="AF6" s="40"/>
      <c r="AG6" s="40"/>
      <c r="AH6" s="76"/>
      <c r="AI6" s="40"/>
      <c r="AJ6" s="40"/>
      <c r="AK6" s="76"/>
      <c r="AL6" s="40"/>
      <c r="AM6" s="40"/>
      <c r="AN6" s="40"/>
      <c r="AO6" s="40"/>
      <c r="AP6" s="40"/>
      <c r="AQ6" s="40"/>
      <c r="AR6" s="40"/>
      <c r="AS6" s="40"/>
      <c r="AT6" s="40"/>
      <c r="AU6" s="40"/>
      <c r="AV6" s="40"/>
      <c r="AW6" s="51"/>
      <c r="AX6" s="95"/>
      <c r="AY6" s="95"/>
      <c r="AZ6" s="95"/>
      <c r="BA6" s="96"/>
    </row>
    <row r="7" spans="1:53">
      <c r="A7" s="23"/>
      <c r="B7" s="24"/>
      <c r="C7" s="24"/>
      <c r="D7" s="24"/>
      <c r="E7" s="24"/>
      <c r="F7" s="24"/>
      <c r="G7" s="24"/>
      <c r="H7" s="24"/>
      <c r="I7" s="24"/>
      <c r="J7" s="24"/>
      <c r="K7" s="24"/>
      <c r="L7" s="43"/>
      <c r="M7" s="43"/>
      <c r="N7" s="24"/>
      <c r="O7" s="40"/>
      <c r="P7" s="40"/>
      <c r="Q7" s="40"/>
      <c r="R7" s="40"/>
      <c r="S7" s="40"/>
      <c r="T7" s="40"/>
      <c r="U7" s="40"/>
      <c r="V7" s="40"/>
      <c r="W7" s="40"/>
      <c r="X7" s="40"/>
      <c r="Y7" s="40"/>
      <c r="Z7" s="40"/>
      <c r="AA7" s="40"/>
      <c r="AB7" s="40"/>
      <c r="AC7" s="40"/>
      <c r="AD7" s="40"/>
      <c r="AE7" s="40"/>
      <c r="AF7" s="40"/>
      <c r="AG7" s="40"/>
      <c r="AH7" s="76"/>
      <c r="AI7" s="40"/>
      <c r="AJ7" s="40"/>
      <c r="AK7" s="76"/>
      <c r="AL7" s="40"/>
      <c r="AM7" s="40"/>
      <c r="AN7" s="40"/>
      <c r="AO7" s="40"/>
      <c r="AP7" s="40"/>
      <c r="AQ7" s="40"/>
      <c r="AR7" s="40"/>
      <c r="AS7" s="40"/>
      <c r="AT7" s="40"/>
      <c r="AU7" s="40"/>
      <c r="AV7" s="40"/>
      <c r="AW7" s="97"/>
      <c r="AX7" s="98"/>
      <c r="AY7" s="98"/>
      <c r="AZ7" s="98"/>
      <c r="BA7" s="99"/>
    </row>
    <row r="8" s="1" customFormat="1" customHeight="1" spans="1:53">
      <c r="A8" s="25" t="s">
        <v>2</v>
      </c>
      <c r="B8" s="26" t="s">
        <v>270</v>
      </c>
      <c r="C8" s="27"/>
      <c r="D8" s="27"/>
      <c r="E8" s="27"/>
      <c r="F8" s="27"/>
      <c r="G8" s="27"/>
      <c r="H8" s="27"/>
      <c r="I8" s="27"/>
      <c r="J8" s="27"/>
      <c r="K8" s="44"/>
      <c r="L8" s="45" t="s">
        <v>271</v>
      </c>
      <c r="M8" s="45" t="s">
        <v>261</v>
      </c>
      <c r="N8" s="46" t="s">
        <v>263</v>
      </c>
      <c r="O8" s="46" t="s">
        <v>272</v>
      </c>
      <c r="P8" s="46" t="s">
        <v>273</v>
      </c>
      <c r="Q8" s="46" t="s">
        <v>274</v>
      </c>
      <c r="R8" s="46" t="s">
        <v>275</v>
      </c>
      <c r="S8" s="45" t="s">
        <v>276</v>
      </c>
      <c r="T8" s="46" t="s">
        <v>277</v>
      </c>
      <c r="U8" s="45" t="s">
        <v>278</v>
      </c>
      <c r="V8" s="45" t="s">
        <v>279</v>
      </c>
      <c r="W8" s="45" t="s">
        <v>280</v>
      </c>
      <c r="X8" s="55" t="s">
        <v>281</v>
      </c>
      <c r="Y8" s="63" t="s">
        <v>282</v>
      </c>
      <c r="Z8" s="63" t="s">
        <v>283</v>
      </c>
      <c r="AA8" s="46" t="s">
        <v>284</v>
      </c>
      <c r="AB8" s="64" t="s">
        <v>285</v>
      </c>
      <c r="AC8" s="46" t="s">
        <v>286</v>
      </c>
      <c r="AD8" s="65" t="s">
        <v>287</v>
      </c>
      <c r="AE8" s="66" t="s">
        <v>288</v>
      </c>
      <c r="AF8" s="67"/>
      <c r="AG8" s="77"/>
      <c r="AH8" s="78" t="s">
        <v>289</v>
      </c>
      <c r="AI8" s="79" t="s">
        <v>290</v>
      </c>
      <c r="AJ8" s="80" t="s">
        <v>291</v>
      </c>
      <c r="AK8" s="78" t="s">
        <v>292</v>
      </c>
      <c r="AL8" s="80" t="s">
        <v>293</v>
      </c>
      <c r="AM8" s="80" t="s">
        <v>294</v>
      </c>
      <c r="AN8" s="80" t="s">
        <v>295</v>
      </c>
      <c r="AO8" s="65" t="s">
        <v>296</v>
      </c>
      <c r="AP8" s="65" t="s">
        <v>297</v>
      </c>
      <c r="AQ8" s="65" t="s">
        <v>298</v>
      </c>
      <c r="AR8" s="80" t="s">
        <v>299</v>
      </c>
      <c r="AS8" s="84" t="s">
        <v>300</v>
      </c>
      <c r="AT8" s="85" t="s">
        <v>301</v>
      </c>
      <c r="AU8" s="85" t="s">
        <v>302</v>
      </c>
      <c r="AV8" s="85" t="s">
        <v>303</v>
      </c>
      <c r="AW8" s="100" t="s">
        <v>304</v>
      </c>
      <c r="AX8" s="46" t="s">
        <v>305</v>
      </c>
      <c r="AY8" s="46" t="s">
        <v>305</v>
      </c>
      <c r="AZ8" s="46" t="s">
        <v>305</v>
      </c>
      <c r="BA8" s="101" t="s">
        <v>305</v>
      </c>
    </row>
    <row r="9" s="1" customFormat="1" ht="14.25" customHeight="1" spans="1:53">
      <c r="A9" s="110"/>
      <c r="B9" s="29">
        <v>0</v>
      </c>
      <c r="C9" s="29">
        <v>1</v>
      </c>
      <c r="D9" s="29">
        <v>2</v>
      </c>
      <c r="E9" s="29">
        <v>3</v>
      </c>
      <c r="F9" s="29">
        <v>4</v>
      </c>
      <c r="G9" s="29">
        <v>5</v>
      </c>
      <c r="H9" s="29">
        <v>6</v>
      </c>
      <c r="I9" s="29">
        <v>7</v>
      </c>
      <c r="J9" s="29">
        <v>8</v>
      </c>
      <c r="K9" s="47">
        <v>9</v>
      </c>
      <c r="L9" s="48"/>
      <c r="M9" s="48"/>
      <c r="N9" s="49"/>
      <c r="O9" s="50"/>
      <c r="P9" s="50"/>
      <c r="Q9" s="50"/>
      <c r="R9" s="50"/>
      <c r="S9" s="48"/>
      <c r="T9" s="49"/>
      <c r="U9" s="111"/>
      <c r="V9" s="48"/>
      <c r="W9" s="48"/>
      <c r="X9" s="59"/>
      <c r="Y9" s="68"/>
      <c r="Z9" s="68"/>
      <c r="AA9" s="50"/>
      <c r="AB9" s="69"/>
      <c r="AC9" s="50"/>
      <c r="AD9" s="70"/>
      <c r="AE9" s="71" t="s">
        <v>136</v>
      </c>
      <c r="AF9" s="71" t="s">
        <v>137</v>
      </c>
      <c r="AG9" s="71" t="s">
        <v>138</v>
      </c>
      <c r="AH9" s="81"/>
      <c r="AI9" s="82"/>
      <c r="AJ9" s="83"/>
      <c r="AK9" s="81"/>
      <c r="AL9" s="83"/>
      <c r="AM9" s="83"/>
      <c r="AN9" s="83"/>
      <c r="AO9" s="70"/>
      <c r="AP9" s="70"/>
      <c r="AQ9" s="70"/>
      <c r="AR9" s="83"/>
      <c r="AS9" s="84" t="s">
        <v>306</v>
      </c>
      <c r="AT9" s="86"/>
      <c r="AU9" s="86"/>
      <c r="AV9" s="86"/>
      <c r="AW9" s="102"/>
      <c r="AX9" s="50"/>
      <c r="AY9" s="50"/>
      <c r="AZ9" s="50"/>
      <c r="BA9" s="103"/>
    </row>
    <row r="10" spans="1:53">
      <c r="A10" s="30">
        <v>1</v>
      </c>
      <c r="B10" s="72"/>
      <c r="C10" s="72"/>
      <c r="D10" s="72"/>
      <c r="E10" s="72"/>
      <c r="F10" s="72"/>
      <c r="G10" s="72"/>
      <c r="H10" s="72"/>
      <c r="I10" s="72"/>
      <c r="J10" s="72"/>
      <c r="K10" s="72"/>
      <c r="L10" s="72"/>
      <c r="M10" s="72"/>
      <c r="N10" s="72"/>
      <c r="O10" s="72"/>
      <c r="P10" s="72"/>
      <c r="Q10" s="72"/>
      <c r="R10" s="72"/>
      <c r="S10" s="72"/>
      <c r="T10" s="72"/>
      <c r="U10" s="72"/>
      <c r="V10" s="72"/>
      <c r="W10" s="112" t="s">
        <v>307</v>
      </c>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104"/>
    </row>
    <row r="11" spans="1:53">
      <c r="A11" s="30">
        <v>2</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105"/>
    </row>
    <row r="12" spans="1:54">
      <c r="A12" s="30">
        <v>3</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105"/>
      <c r="BB12" s="106"/>
    </row>
    <row r="13" spans="1:54">
      <c r="A13" s="30">
        <v>4</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105"/>
      <c r="BB13" s="106"/>
    </row>
    <row r="14" spans="1:53">
      <c r="A14" s="30">
        <v>5</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105"/>
    </row>
    <row r="15" spans="1:53">
      <c r="A15" s="30">
        <v>6</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105"/>
    </row>
    <row r="16" spans="1:53">
      <c r="A16" s="30">
        <v>7</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105"/>
    </row>
    <row r="17" spans="1:53">
      <c r="A17" s="30">
        <v>8</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105"/>
    </row>
    <row r="18" spans="1:53">
      <c r="A18" s="30">
        <v>9</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105"/>
    </row>
    <row r="19" spans="1:53">
      <c r="A19" s="30">
        <v>10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105"/>
    </row>
    <row r="20" spans="1:53">
      <c r="A20" s="30">
        <v>11</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105"/>
    </row>
    <row r="21" spans="1:53">
      <c r="A21" s="30">
        <v>12</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105"/>
    </row>
    <row r="22" spans="1:53">
      <c r="A22" s="30">
        <v>13</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105"/>
    </row>
    <row r="23" spans="1:53">
      <c r="A23" s="30">
        <v>14</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105"/>
    </row>
    <row r="24" spans="1:53">
      <c r="A24" s="30">
        <v>15</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105"/>
    </row>
    <row r="25" spans="1:53">
      <c r="A25" s="30">
        <v>16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105"/>
    </row>
    <row r="26" spans="1:53">
      <c r="A26" s="30">
        <v>17</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105"/>
    </row>
    <row r="27" spans="1:53">
      <c r="A27" s="30">
        <v>18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105"/>
    </row>
    <row r="28" spans="1:53">
      <c r="A28" s="30">
        <v>19</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105"/>
    </row>
    <row r="29" spans="1:53">
      <c r="A29" s="30">
        <v>20</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105"/>
    </row>
    <row r="30" spans="1:53">
      <c r="A30" s="30">
        <v>21</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105"/>
    </row>
    <row r="31" spans="1:53">
      <c r="A31" s="30">
        <v>22</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105"/>
    </row>
    <row r="32" spans="1:53">
      <c r="A32" s="30">
        <v>23</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105"/>
    </row>
    <row r="33" spans="1:53">
      <c r="A33" s="30">
        <v>24</v>
      </c>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105"/>
    </row>
    <row r="34" spans="1:53">
      <c r="A34" s="30">
        <v>25</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105"/>
    </row>
    <row r="35" spans="1:53">
      <c r="A35" s="30">
        <v>26</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105"/>
    </row>
    <row r="36" spans="1:53">
      <c r="A36" s="30">
        <v>27</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105"/>
    </row>
    <row r="37" spans="1:53">
      <c r="A37" s="30">
        <v>28</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105"/>
    </row>
    <row r="38" spans="1:53">
      <c r="A38" s="30">
        <v>29</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105"/>
    </row>
    <row r="39" spans="1:53">
      <c r="A39" s="30">
        <v>30</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105"/>
    </row>
    <row r="40" spans="1:53">
      <c r="A40" s="30">
        <v>31</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105"/>
    </row>
    <row r="41" spans="1:53">
      <c r="A41" s="30">
        <v>32</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105"/>
    </row>
    <row r="42" spans="1:53">
      <c r="A42" s="30">
        <v>33</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105"/>
    </row>
    <row r="43" spans="1:53">
      <c r="A43" s="30">
        <v>34</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105"/>
    </row>
    <row r="44" spans="1:53">
      <c r="A44" s="30">
        <v>35</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105"/>
    </row>
    <row r="45" spans="1:53">
      <c r="A45" s="30">
        <v>36</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105"/>
    </row>
    <row r="46" spans="1:53">
      <c r="A46" s="30">
        <v>37</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105"/>
    </row>
    <row r="47" spans="1:53">
      <c r="A47" s="30">
        <v>38</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105"/>
    </row>
    <row r="48" spans="1:53">
      <c r="A48" s="30">
        <v>39</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105"/>
    </row>
    <row r="49" spans="1:53">
      <c r="A49" s="30">
        <v>40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105"/>
    </row>
    <row r="50" spans="1:53">
      <c r="A50" s="30">
        <v>41</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105"/>
    </row>
    <row r="51" spans="1:53">
      <c r="A51" s="30">
        <v>42</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105"/>
    </row>
    <row r="52" spans="1:53">
      <c r="A52" s="30">
        <v>43</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105"/>
    </row>
    <row r="53" spans="1:53">
      <c r="A53" s="30">
        <v>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105"/>
    </row>
    <row r="54" spans="1:53">
      <c r="A54" s="30">
        <v>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105"/>
    </row>
    <row r="55" spans="1:53">
      <c r="A55" s="30">
        <v>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105"/>
    </row>
    <row r="56" spans="1:53">
      <c r="A56" s="30">
        <v>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105"/>
    </row>
    <row r="57" spans="1:53">
      <c r="A57" s="30">
        <v>48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105"/>
    </row>
    <row r="58" spans="1:53">
      <c r="A58" s="30">
        <v>49</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105"/>
    </row>
    <row r="59" spans="1:53">
      <c r="A59" s="30">
        <v>50</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105"/>
    </row>
    <row r="60" spans="1:53">
      <c r="A60" s="30">
        <v>51</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105"/>
    </row>
    <row r="61" spans="1:53">
      <c r="A61" s="30">
        <v>52</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105"/>
    </row>
    <row r="62" spans="1:53">
      <c r="A62" s="30">
        <v>53</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105"/>
    </row>
    <row r="63" spans="1:53">
      <c r="A63" s="30">
        <v>54</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105"/>
    </row>
    <row r="64" spans="1:53">
      <c r="A64" s="30">
        <v>55</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105"/>
    </row>
    <row r="65" spans="1:53">
      <c r="A65" s="30">
        <v>56</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105"/>
    </row>
    <row r="66" spans="1:53">
      <c r="A66" s="30">
        <v>57</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105"/>
    </row>
    <row r="67" spans="1:53">
      <c r="A67" s="30">
        <v>58</v>
      </c>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105"/>
    </row>
    <row r="68" spans="1:53">
      <c r="A68" s="30">
        <v>59</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105"/>
    </row>
    <row r="69" spans="1:53">
      <c r="A69" s="30">
        <v>60</v>
      </c>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105"/>
    </row>
    <row r="70" spans="1:53">
      <c r="A70" s="30">
        <v>61</v>
      </c>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105"/>
    </row>
    <row r="71" spans="1:53">
      <c r="A71" s="30">
        <v>62</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105"/>
    </row>
    <row r="72" spans="1:53">
      <c r="A72" s="30">
        <v>63</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105"/>
    </row>
    <row r="73" spans="1:53">
      <c r="A73" s="30">
        <v>64</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105"/>
    </row>
    <row r="74" spans="1:53">
      <c r="A74" s="30">
        <v>65</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105"/>
    </row>
    <row r="75" spans="1:53">
      <c r="A75" s="30">
        <v>66</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105"/>
    </row>
    <row r="76" spans="1:53">
      <c r="A76" s="30">
        <v>67</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105"/>
    </row>
    <row r="77" spans="1:53">
      <c r="A77" s="30">
        <v>68</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105"/>
    </row>
    <row r="78" spans="1:53">
      <c r="A78" s="30">
        <v>69</v>
      </c>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105"/>
    </row>
    <row r="79" spans="1:53">
      <c r="A79" s="30">
        <v>70</v>
      </c>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105"/>
    </row>
    <row r="80" spans="1:53">
      <c r="A80" s="30">
        <v>71</v>
      </c>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105"/>
    </row>
    <row r="81" spans="1:53">
      <c r="A81" s="30">
        <v>72</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105"/>
    </row>
    <row r="82" spans="1:53">
      <c r="A82" s="30">
        <v>73</v>
      </c>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105"/>
    </row>
    <row r="83" spans="1:53">
      <c r="A83" s="30">
        <v>74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105"/>
    </row>
    <row r="84" spans="1:53">
      <c r="A84" s="30">
        <v>75</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105"/>
    </row>
    <row r="85" spans="1:53">
      <c r="A85" s="30">
        <v>76</v>
      </c>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105"/>
    </row>
    <row r="86" spans="1:53">
      <c r="A86" s="30">
        <v>77</v>
      </c>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105"/>
    </row>
    <row r="87" spans="1:53">
      <c r="A87" s="30">
        <v>78</v>
      </c>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105"/>
    </row>
    <row r="88" spans="1:53">
      <c r="A88" s="30">
        <v>79</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105"/>
    </row>
    <row r="89" spans="1:53">
      <c r="A89" s="30">
        <v>80</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105"/>
    </row>
    <row r="90" spans="1:53">
      <c r="A90" s="30">
        <v>81</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105"/>
    </row>
    <row r="91" spans="1:53">
      <c r="A91" s="30">
        <v>82</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105"/>
    </row>
    <row r="92" spans="1:53">
      <c r="A92" s="30">
        <v>83</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105"/>
    </row>
    <row r="93" spans="1:53">
      <c r="A93" s="30">
        <v>84</v>
      </c>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105"/>
    </row>
    <row r="94" spans="1:53">
      <c r="A94" s="30">
        <v>85</v>
      </c>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105"/>
    </row>
    <row r="95" spans="1:53">
      <c r="A95" s="30">
        <v>86</v>
      </c>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105"/>
    </row>
    <row r="96" spans="1:53">
      <c r="A96" s="30">
        <v>87</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105"/>
    </row>
    <row r="97" spans="1:53">
      <c r="A97" s="30">
        <v>88</v>
      </c>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105"/>
    </row>
    <row r="98" spans="1:53">
      <c r="A98" s="30">
        <v>89</v>
      </c>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105"/>
    </row>
    <row r="99" spans="1:53">
      <c r="A99" s="30">
        <v>90</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105"/>
    </row>
    <row r="100" spans="1:53">
      <c r="A100" s="30">
        <v>91</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105"/>
    </row>
    <row r="101" spans="1:53">
      <c r="A101" s="30">
        <v>92</v>
      </c>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105"/>
    </row>
    <row r="102" spans="1:53">
      <c r="A102" s="30">
        <v>93</v>
      </c>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105"/>
    </row>
    <row r="103" spans="1:53">
      <c r="A103" s="30">
        <v>94</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105"/>
    </row>
    <row r="104" spans="1:53">
      <c r="A104" s="30">
        <v>95</v>
      </c>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105"/>
    </row>
    <row r="105" spans="1:53">
      <c r="A105" s="30">
        <v>96</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105"/>
    </row>
    <row r="106" spans="1:53">
      <c r="A106" s="30">
        <v>97</v>
      </c>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105"/>
    </row>
    <row r="107" spans="1:53">
      <c r="A107" s="30">
        <v>98</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105"/>
    </row>
    <row r="108" spans="1:53">
      <c r="A108" s="30">
        <v>99</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105"/>
    </row>
    <row r="109" spans="1:53">
      <c r="A109" s="30">
        <v>100</v>
      </c>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105"/>
    </row>
    <row r="110" spans="1:53">
      <c r="A110" s="30">
        <v>101</v>
      </c>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105"/>
    </row>
    <row r="111" spans="1:53">
      <c r="A111" s="30">
        <v>102</v>
      </c>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105"/>
    </row>
    <row r="112" spans="1:53">
      <c r="A112" s="30">
        <v>103</v>
      </c>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105"/>
    </row>
    <row r="113" spans="1:53">
      <c r="A113" s="30">
        <v>104</v>
      </c>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105"/>
    </row>
    <row r="114" spans="1:53">
      <c r="A114" s="30">
        <v>105</v>
      </c>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105"/>
    </row>
    <row r="115" spans="1:53">
      <c r="A115" s="30">
        <v>106</v>
      </c>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105"/>
    </row>
    <row r="116" spans="1:53">
      <c r="A116" s="30">
        <v>107</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105"/>
    </row>
    <row r="117" spans="1:53">
      <c r="A117" s="30">
        <v>108</v>
      </c>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105"/>
    </row>
    <row r="118" spans="1:53">
      <c r="A118" s="30">
        <v>109</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105"/>
    </row>
    <row r="119" spans="1:53">
      <c r="A119" s="30">
        <v>110</v>
      </c>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105"/>
    </row>
    <row r="120" spans="1:53">
      <c r="A120" s="30">
        <v>111</v>
      </c>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105"/>
    </row>
    <row r="121" spans="1:53">
      <c r="A121" s="30">
        <v>112</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105"/>
    </row>
    <row r="122" spans="1:53">
      <c r="A122" s="30">
        <v>113</v>
      </c>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105"/>
    </row>
    <row r="123" spans="1:53">
      <c r="A123" s="30">
        <v>114</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105"/>
    </row>
    <row r="124" spans="1:53">
      <c r="A124" s="30">
        <v>115</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105"/>
    </row>
    <row r="125" spans="1:53">
      <c r="A125" s="30">
        <v>116</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105"/>
    </row>
    <row r="126" spans="1:53">
      <c r="A126" s="30">
        <v>117</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105"/>
    </row>
    <row r="127" spans="1:53">
      <c r="A127" s="30">
        <v>118</v>
      </c>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105"/>
    </row>
    <row r="128" spans="1:53">
      <c r="A128" s="30">
        <v>119</v>
      </c>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105"/>
    </row>
    <row r="129" spans="1:53">
      <c r="A129" s="30">
        <v>120</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105"/>
    </row>
    <row r="130" spans="1:53">
      <c r="A130" s="30">
        <v>121</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105"/>
    </row>
    <row r="131" spans="1:53">
      <c r="A131" s="30">
        <v>122</v>
      </c>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105"/>
    </row>
    <row r="132" spans="1:53">
      <c r="A132" s="30">
        <v>123</v>
      </c>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105"/>
    </row>
    <row r="133" spans="1:53">
      <c r="A133" s="30">
        <v>124</v>
      </c>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105"/>
    </row>
    <row r="134" spans="1:53">
      <c r="A134" s="30">
        <v>125</v>
      </c>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105"/>
    </row>
    <row r="135" spans="1:53">
      <c r="A135" s="30">
        <v>126</v>
      </c>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105"/>
    </row>
    <row r="136" spans="1:53">
      <c r="A136" s="30">
        <v>127</v>
      </c>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105"/>
    </row>
    <row r="137" spans="1:53">
      <c r="A137" s="30">
        <v>128</v>
      </c>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105"/>
    </row>
    <row r="138" spans="1:53">
      <c r="A138" s="30">
        <v>129</v>
      </c>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105"/>
    </row>
    <row r="139" spans="1:53">
      <c r="A139" s="30">
        <v>130</v>
      </c>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105"/>
    </row>
    <row r="140" spans="1:53">
      <c r="A140" s="30">
        <v>131</v>
      </c>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105"/>
    </row>
    <row r="141" spans="1:53">
      <c r="A141" s="30">
        <v>132</v>
      </c>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105"/>
    </row>
    <row r="142" spans="1:53">
      <c r="A142" s="30">
        <v>133</v>
      </c>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105"/>
    </row>
    <row r="143" spans="1:53">
      <c r="A143" s="30">
        <v>134</v>
      </c>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105"/>
    </row>
    <row r="144" ht="14.25" spans="1:53">
      <c r="A144" s="30">
        <v>135</v>
      </c>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c r="AT144" s="107"/>
      <c r="AU144" s="107"/>
      <c r="AV144" s="107"/>
      <c r="AW144" s="107"/>
      <c r="AX144" s="107"/>
      <c r="AY144" s="107"/>
      <c r="AZ144" s="107"/>
      <c r="BA144" s="109"/>
    </row>
    <row r="145" spans="1:1">
      <c r="A145" s="108" t="s">
        <v>308</v>
      </c>
    </row>
  </sheetData>
  <mergeCells count="56">
    <mergeCell ref="A1:AZ1"/>
    <mergeCell ref="A2:E2"/>
    <mergeCell ref="F2:K2"/>
    <mergeCell ref="M2:N2"/>
    <mergeCell ref="A3:N3"/>
    <mergeCell ref="A4:K4"/>
    <mergeCell ref="M4:N4"/>
    <mergeCell ref="A5:N5"/>
    <mergeCell ref="B8:K8"/>
    <mergeCell ref="AE8:AG8"/>
    <mergeCell ref="A8:A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H8:AH9"/>
    <mergeCell ref="AI8:AI9"/>
    <mergeCell ref="AJ8:AJ9"/>
    <mergeCell ref="AK8:AK9"/>
    <mergeCell ref="AL8:AL9"/>
    <mergeCell ref="AM8:AM9"/>
    <mergeCell ref="AN8:AN9"/>
    <mergeCell ref="AO8:AO9"/>
    <mergeCell ref="AP8:AP9"/>
    <mergeCell ref="AQ8:AQ9"/>
    <mergeCell ref="AR8:AR9"/>
    <mergeCell ref="AT8:AT9"/>
    <mergeCell ref="AU8:AU9"/>
    <mergeCell ref="AV8:AV9"/>
    <mergeCell ref="AW5:AW7"/>
    <mergeCell ref="AW8:AW9"/>
    <mergeCell ref="AX5:AX7"/>
    <mergeCell ref="AX8:AX9"/>
    <mergeCell ref="AY5:AY7"/>
    <mergeCell ref="AY8:AY9"/>
    <mergeCell ref="AZ5:AZ7"/>
    <mergeCell ref="AZ8:AZ9"/>
    <mergeCell ref="BA5:BA7"/>
    <mergeCell ref="BA8:BA9"/>
    <mergeCell ref="O2:AV7"/>
    <mergeCell ref="A6:N7"/>
  </mergeCells>
  <dataValidations count="2">
    <dataValidation type="list" allowBlank="1" showInputMessage="1" showErrorMessage="1"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formula1>"Y,N"</formula1>
    </dataValidation>
    <dataValidation type="list" allowBlank="1" showInputMessage="1" showErrorMessage="1" sqref="AS10:AS143 AS65546:AS65679 AS131082:AS131215 AS196618:AS196751 AS262154:AS262287 AS327690:AS327823 AS393226:AS393359 AS458762:AS458895 AS524298:AS524431 AS589834:AS589967 AS655370:AS655503 AS720906:AS721039 AS786442:AS786575 AS851978:AS852111 AS917514:AS917647 AS983050:AS983183 KO10:KO143 KO65546:KO65679 KO131082:KO131215 KO196618:KO196751 KO262154:KO262287 KO327690:KO327823 KO393226:KO393359 KO458762:KO458895 KO524298:KO524431 KO589834:KO589967 KO655370:KO655503 KO720906:KO721039 KO786442:KO786575 KO851978:KO852111 KO917514:KO917647 KO983050:KO983183 UK10:UK143 UK65546:UK65679 UK131082:UK131215 UK196618:UK196751 UK262154:UK262287 UK327690:UK327823 UK393226:UK393359 UK458762:UK458895 UK524298:UK524431 UK589834:UK589967 UK655370:UK655503 UK720906:UK721039 UK786442:UK786575 UK851978:UK852111 UK917514:UK917647 UK983050:UK983183 AEG10:AEG143 AEG65546:AEG65679 AEG131082:AEG131215 AEG196618:AEG196751 AEG262154:AEG262287 AEG327690:AEG327823 AEG393226:AEG393359 AEG458762:AEG458895 AEG524298:AEG524431 AEG589834:AEG589967 AEG655370:AEG655503 AEG720906:AEG721039 AEG786442:AEG786575 AEG851978:AEG852111 AEG917514:AEG917647 AEG983050:AEG983183 AOC10:AOC143 AOC65546:AOC65679 AOC131082:AOC131215 AOC196618:AOC196751 AOC262154:AOC262287 AOC327690:AOC327823 AOC393226:AOC393359 AOC458762:AOC458895 AOC524298:AOC524431 AOC589834:AOC589967 AOC655370:AOC655503 AOC720906:AOC721039 AOC786442:AOC786575 AOC851978:AOC852111 AOC917514:AOC917647 AOC983050:AOC983183 AXY10:AXY143 AXY65546:AXY65679 AXY131082:AXY131215 AXY196618:AXY196751 AXY262154:AXY262287 AXY327690:AXY327823 AXY393226:AXY393359 AXY458762:AXY458895 AXY524298:AXY524431 AXY589834:AXY589967 AXY655370:AXY655503 AXY720906:AXY721039 AXY786442:AXY786575 AXY851978:AXY852111 AXY917514:AXY917647 AXY983050:AXY983183 BHU10:BHU143 BHU65546:BHU65679 BHU131082:BHU131215 BHU196618:BHU196751 BHU262154:BHU262287 BHU327690:BHU327823 BHU393226:BHU393359 BHU458762:BHU458895 BHU524298:BHU524431 BHU589834:BHU589967 BHU655370:BHU655503 BHU720906:BHU721039 BHU786442:BHU786575 BHU851978:BHU852111 BHU917514:BHU917647 BHU983050:BHU983183 BRQ10:BRQ143 BRQ65546:BRQ65679 BRQ131082:BRQ131215 BRQ196618:BRQ196751 BRQ262154:BRQ262287 BRQ327690:BRQ327823 BRQ393226:BRQ393359 BRQ458762:BRQ458895 BRQ524298:BRQ524431 BRQ589834:BRQ589967 BRQ655370:BRQ655503 BRQ720906:BRQ721039 BRQ786442:BRQ786575 BRQ851978:BRQ852111 BRQ917514:BRQ917647 BRQ983050:BRQ983183 CBM10:CBM143 CBM65546:CBM65679 CBM131082:CBM131215 CBM196618:CBM196751 CBM262154:CBM262287 CBM327690:CBM327823 CBM393226:CBM393359 CBM458762:CBM458895 CBM524298:CBM524431 CBM589834:CBM589967 CBM655370:CBM655503 CBM720906:CBM721039 CBM786442:CBM786575 CBM851978:CBM852111 CBM917514:CBM917647 CBM983050:CBM983183 CLI10:CLI143 CLI65546:CLI65679 CLI131082:CLI131215 CLI196618:CLI196751 CLI262154:CLI262287 CLI327690:CLI327823 CLI393226:CLI393359 CLI458762:CLI458895 CLI524298:CLI524431 CLI589834:CLI589967 CLI655370:CLI655503 CLI720906:CLI721039 CLI786442:CLI786575 CLI851978:CLI852111 CLI917514:CLI917647 CLI983050:CLI983183 CVE10:CVE143 CVE65546:CVE65679 CVE131082:CVE131215 CVE196618:CVE196751 CVE262154:CVE262287 CVE327690:CVE327823 CVE393226:CVE393359 CVE458762:CVE458895 CVE524298:CVE524431 CVE589834:CVE589967 CVE655370:CVE655503 CVE720906:CVE721039 CVE786442:CVE786575 CVE851978:CVE852111 CVE917514:CVE917647 CVE983050:CVE983183 DFA10:DFA143 DFA65546:DFA65679 DFA131082:DFA131215 DFA196618:DFA196751 DFA262154:DFA262287 DFA327690:DFA327823 DFA393226:DFA393359 DFA458762:DFA458895 DFA524298:DFA524431 DFA589834:DFA589967 DFA655370:DFA655503 DFA720906:DFA721039 DFA786442:DFA786575 DFA851978:DFA852111 DFA917514:DFA917647 DFA983050:DFA983183 DOW10:DOW143 DOW65546:DOW65679 DOW131082:DOW131215 DOW196618:DOW196751 DOW262154:DOW262287 DOW327690:DOW327823 DOW393226:DOW393359 DOW458762:DOW458895 DOW524298:DOW524431 DOW589834:DOW589967 DOW655370:DOW655503 DOW720906:DOW721039 DOW786442:DOW786575 DOW851978:DOW852111 DOW917514:DOW917647 DOW983050:DOW983183 DYS10:DYS143 DYS65546:DYS65679 DYS131082:DYS131215 DYS196618:DYS196751 DYS262154:DYS262287 DYS327690:DYS327823 DYS393226:DYS393359 DYS458762:DYS458895 DYS524298:DYS524431 DYS589834:DYS589967 DYS655370:DYS655503 DYS720906:DYS721039 DYS786442:DYS786575 DYS851978:DYS852111 DYS917514:DYS917647 DYS983050:DYS983183 EIO10:EIO143 EIO65546:EIO65679 EIO131082:EIO131215 EIO196618:EIO196751 EIO262154:EIO262287 EIO327690:EIO327823 EIO393226:EIO393359 EIO458762:EIO458895 EIO524298:EIO524431 EIO589834:EIO589967 EIO655370:EIO655503 EIO720906:EIO721039 EIO786442:EIO786575 EIO851978:EIO852111 EIO917514:EIO917647 EIO983050:EIO983183 ESK10:ESK143 ESK65546:ESK65679 ESK131082:ESK131215 ESK196618:ESK196751 ESK262154:ESK262287 ESK327690:ESK327823 ESK393226:ESK393359 ESK458762:ESK458895 ESK524298:ESK524431 ESK589834:ESK589967 ESK655370:ESK655503 ESK720906:ESK721039 ESK786442:ESK786575 ESK851978:ESK852111 ESK917514:ESK917647 ESK983050:ESK983183 FCG10:FCG143 FCG65546:FCG65679 FCG131082:FCG131215 FCG196618:FCG196751 FCG262154:FCG262287 FCG327690:FCG327823 FCG393226:FCG393359 FCG458762:FCG458895 FCG524298:FCG524431 FCG589834:FCG589967 FCG655370:FCG655503 FCG720906:FCG721039 FCG786442:FCG786575 FCG851978:FCG852111 FCG917514:FCG917647 FCG983050:FCG983183 FMC10:FMC143 FMC65546:FMC65679 FMC131082:FMC131215 FMC196618:FMC196751 FMC262154:FMC262287 FMC327690:FMC327823 FMC393226:FMC393359 FMC458762:FMC458895 FMC524298:FMC524431 FMC589834:FMC589967 FMC655370:FMC655503 FMC720906:FMC721039 FMC786442:FMC786575 FMC851978:FMC852111 FMC917514:FMC917647 FMC983050:FMC983183 FVY10:FVY143 FVY65546:FVY65679 FVY131082:FVY131215 FVY196618:FVY196751 FVY262154:FVY262287 FVY327690:FVY327823 FVY393226:FVY393359 FVY458762:FVY458895 FVY524298:FVY524431 FVY589834:FVY589967 FVY655370:FVY655503 FVY720906:FVY721039 FVY786442:FVY786575 FVY851978:FVY852111 FVY917514:FVY917647 FVY983050:FVY983183 GFU10:GFU143 GFU65546:GFU65679 GFU131082:GFU131215 GFU196618:GFU196751 GFU262154:GFU262287 GFU327690:GFU327823 GFU393226:GFU393359 GFU458762:GFU458895 GFU524298:GFU524431 GFU589834:GFU589967 GFU655370:GFU655503 GFU720906:GFU721039 GFU786442:GFU786575 GFU851978:GFU852111 GFU917514:GFU917647 GFU983050:GFU983183 GPQ10:GPQ143 GPQ65546:GPQ65679 GPQ131082:GPQ131215 GPQ196618:GPQ196751 GPQ262154:GPQ262287 GPQ327690:GPQ327823 GPQ393226:GPQ393359 GPQ458762:GPQ458895 GPQ524298:GPQ524431 GPQ589834:GPQ589967 GPQ655370:GPQ655503 GPQ720906:GPQ721039 GPQ786442:GPQ786575 GPQ851978:GPQ852111 GPQ917514:GPQ917647 GPQ983050:GPQ983183 GZM10:GZM143 GZM65546:GZM65679 GZM131082:GZM131215 GZM196618:GZM196751 GZM262154:GZM262287 GZM327690:GZM327823 GZM393226:GZM393359 GZM458762:GZM458895 GZM524298:GZM524431 GZM589834:GZM589967 GZM655370:GZM655503 GZM720906:GZM721039 GZM786442:GZM786575 GZM851978:GZM852111 GZM917514:GZM917647 GZM983050:GZM983183 HJI10:HJI143 HJI65546:HJI65679 HJI131082:HJI131215 HJI196618:HJI196751 HJI262154:HJI262287 HJI327690:HJI327823 HJI393226:HJI393359 HJI458762:HJI458895 HJI524298:HJI524431 HJI589834:HJI589967 HJI655370:HJI655503 HJI720906:HJI721039 HJI786442:HJI786575 HJI851978:HJI852111 HJI917514:HJI917647 HJI983050:HJI983183 HTE10:HTE143 HTE65546:HTE65679 HTE131082:HTE131215 HTE196618:HTE196751 HTE262154:HTE262287 HTE327690:HTE327823 HTE393226:HTE393359 HTE458762:HTE458895 HTE524298:HTE524431 HTE589834:HTE589967 HTE655370:HTE655503 HTE720906:HTE721039 HTE786442:HTE786575 HTE851978:HTE852111 HTE917514:HTE917647 HTE983050:HTE983183 IDA10:IDA143 IDA65546:IDA65679 IDA131082:IDA131215 IDA196618:IDA196751 IDA262154:IDA262287 IDA327690:IDA327823 IDA393226:IDA393359 IDA458762:IDA458895 IDA524298:IDA524431 IDA589834:IDA589967 IDA655370:IDA655503 IDA720906:IDA721039 IDA786442:IDA786575 IDA851978:IDA852111 IDA917514:IDA917647 IDA983050:IDA983183 IMW10:IMW143 IMW65546:IMW65679 IMW131082:IMW131215 IMW196618:IMW196751 IMW262154:IMW262287 IMW327690:IMW327823 IMW393226:IMW393359 IMW458762:IMW458895 IMW524298:IMW524431 IMW589834:IMW589967 IMW655370:IMW655503 IMW720906:IMW721039 IMW786442:IMW786575 IMW851978:IMW852111 IMW917514:IMW917647 IMW983050:IMW983183 IWS10:IWS143 IWS65546:IWS65679 IWS131082:IWS131215 IWS196618:IWS196751 IWS262154:IWS262287 IWS327690:IWS327823 IWS393226:IWS393359 IWS458762:IWS458895 IWS524298:IWS524431 IWS589834:IWS589967 IWS655370:IWS655503 IWS720906:IWS721039 IWS786442:IWS786575 IWS851978:IWS852111 IWS917514:IWS917647 IWS983050:IWS983183 JGO10:JGO143 JGO65546:JGO65679 JGO131082:JGO131215 JGO196618:JGO196751 JGO262154:JGO262287 JGO327690:JGO327823 JGO393226:JGO393359 JGO458762:JGO458895 JGO524298:JGO524431 JGO589834:JGO589967 JGO655370:JGO655503 JGO720906:JGO721039 JGO786442:JGO786575 JGO851978:JGO852111 JGO917514:JGO917647 JGO983050:JGO983183 JQK10:JQK143 JQK65546:JQK65679 JQK131082:JQK131215 JQK196618:JQK196751 JQK262154:JQK262287 JQK327690:JQK327823 JQK393226:JQK393359 JQK458762:JQK458895 JQK524298:JQK524431 JQK589834:JQK589967 JQK655370:JQK655503 JQK720906:JQK721039 JQK786442:JQK786575 JQK851978:JQK852111 JQK917514:JQK917647 JQK983050:JQK983183 KAG10:KAG143 KAG65546:KAG65679 KAG131082:KAG131215 KAG196618:KAG196751 KAG262154:KAG262287 KAG327690:KAG327823 KAG393226:KAG393359 KAG458762:KAG458895 KAG524298:KAG524431 KAG589834:KAG589967 KAG655370:KAG655503 KAG720906:KAG721039 KAG786442:KAG786575 KAG851978:KAG852111 KAG917514:KAG917647 KAG983050:KAG983183 KKC10:KKC143 KKC65546:KKC65679 KKC131082:KKC131215 KKC196618:KKC196751 KKC262154:KKC262287 KKC327690:KKC327823 KKC393226:KKC393359 KKC458762:KKC458895 KKC524298:KKC524431 KKC589834:KKC589967 KKC655370:KKC655503 KKC720906:KKC721039 KKC786442:KKC786575 KKC851978:KKC852111 KKC917514:KKC917647 KKC983050:KKC983183 KTY10:KTY143 KTY65546:KTY65679 KTY131082:KTY131215 KTY196618:KTY196751 KTY262154:KTY262287 KTY327690:KTY327823 KTY393226:KTY393359 KTY458762:KTY458895 KTY524298:KTY524431 KTY589834:KTY589967 KTY655370:KTY655503 KTY720906:KTY721039 KTY786442:KTY786575 KTY851978:KTY852111 KTY917514:KTY917647 KTY983050:KTY983183 LDU10:LDU143 LDU65546:LDU65679 LDU131082:LDU131215 LDU196618:LDU196751 LDU262154:LDU262287 LDU327690:LDU327823 LDU393226:LDU393359 LDU458762:LDU458895 LDU524298:LDU524431 LDU589834:LDU589967 LDU655370:LDU655503 LDU720906:LDU721039 LDU786442:LDU786575 LDU851978:LDU852111 LDU917514:LDU917647 LDU983050:LDU983183 LNQ10:LNQ143 LNQ65546:LNQ65679 LNQ131082:LNQ131215 LNQ196618:LNQ196751 LNQ262154:LNQ262287 LNQ327690:LNQ327823 LNQ393226:LNQ393359 LNQ458762:LNQ458895 LNQ524298:LNQ524431 LNQ589834:LNQ589967 LNQ655370:LNQ655503 LNQ720906:LNQ721039 LNQ786442:LNQ786575 LNQ851978:LNQ852111 LNQ917514:LNQ917647 LNQ983050:LNQ983183 LXM10:LXM143 LXM65546:LXM65679 LXM131082:LXM131215 LXM196618:LXM196751 LXM262154:LXM262287 LXM327690:LXM327823 LXM393226:LXM393359 LXM458762:LXM458895 LXM524298:LXM524431 LXM589834:LXM589967 LXM655370:LXM655503 LXM720906:LXM721039 LXM786442:LXM786575 LXM851978:LXM852111 LXM917514:LXM917647 LXM983050:LXM983183 MHI10:MHI143 MHI65546:MHI65679 MHI131082:MHI131215 MHI196618:MHI196751 MHI262154:MHI262287 MHI327690:MHI327823 MHI393226:MHI393359 MHI458762:MHI458895 MHI524298:MHI524431 MHI589834:MHI589967 MHI655370:MHI655503 MHI720906:MHI721039 MHI786442:MHI786575 MHI851978:MHI852111 MHI917514:MHI917647 MHI983050:MHI983183 MRE10:MRE143 MRE65546:MRE65679 MRE131082:MRE131215 MRE196618:MRE196751 MRE262154:MRE262287 MRE327690:MRE327823 MRE393226:MRE393359 MRE458762:MRE458895 MRE524298:MRE524431 MRE589834:MRE589967 MRE655370:MRE655503 MRE720906:MRE721039 MRE786442:MRE786575 MRE851978:MRE852111 MRE917514:MRE917647 MRE983050:MRE983183 NBA10:NBA143 NBA65546:NBA65679 NBA131082:NBA131215 NBA196618:NBA196751 NBA262154:NBA262287 NBA327690:NBA327823 NBA393226:NBA393359 NBA458762:NBA458895 NBA524298:NBA524431 NBA589834:NBA589967 NBA655370:NBA655503 NBA720906:NBA721039 NBA786442:NBA786575 NBA851978:NBA852111 NBA917514:NBA917647 NBA983050:NBA983183 NKW10:NKW143 NKW65546:NKW65679 NKW131082:NKW131215 NKW196618:NKW196751 NKW262154:NKW262287 NKW327690:NKW327823 NKW393226:NKW393359 NKW458762:NKW458895 NKW524298:NKW524431 NKW589834:NKW589967 NKW655370:NKW655503 NKW720906:NKW721039 NKW786442:NKW786575 NKW851978:NKW852111 NKW917514:NKW917647 NKW983050:NKW983183 NUS10:NUS143 NUS65546:NUS65679 NUS131082:NUS131215 NUS196618:NUS196751 NUS262154:NUS262287 NUS327690:NUS327823 NUS393226:NUS393359 NUS458762:NUS458895 NUS524298:NUS524431 NUS589834:NUS589967 NUS655370:NUS655503 NUS720906:NUS721039 NUS786442:NUS786575 NUS851978:NUS852111 NUS917514:NUS917647 NUS983050:NUS983183 OEO10:OEO143 OEO65546:OEO65679 OEO131082:OEO131215 OEO196618:OEO196751 OEO262154:OEO262287 OEO327690:OEO327823 OEO393226:OEO393359 OEO458762:OEO458895 OEO524298:OEO524431 OEO589834:OEO589967 OEO655370:OEO655503 OEO720906:OEO721039 OEO786442:OEO786575 OEO851978:OEO852111 OEO917514:OEO917647 OEO983050:OEO983183 OOK10:OOK143 OOK65546:OOK65679 OOK131082:OOK131215 OOK196618:OOK196751 OOK262154:OOK262287 OOK327690:OOK327823 OOK393226:OOK393359 OOK458762:OOK458895 OOK524298:OOK524431 OOK589834:OOK589967 OOK655370:OOK655503 OOK720906:OOK721039 OOK786442:OOK786575 OOK851978:OOK852111 OOK917514:OOK917647 OOK983050:OOK983183 OYG10:OYG143 OYG65546:OYG65679 OYG131082:OYG131215 OYG196618:OYG196751 OYG262154:OYG262287 OYG327690:OYG327823 OYG393226:OYG393359 OYG458762:OYG458895 OYG524298:OYG524431 OYG589834:OYG589967 OYG655370:OYG655503 OYG720906:OYG721039 OYG786442:OYG786575 OYG851978:OYG852111 OYG917514:OYG917647 OYG983050:OYG983183 PIC10:PIC143 PIC65546:PIC65679 PIC131082:PIC131215 PIC196618:PIC196751 PIC262154:PIC262287 PIC327690:PIC327823 PIC393226:PIC393359 PIC458762:PIC458895 PIC524298:PIC524431 PIC589834:PIC589967 PIC655370:PIC655503 PIC720906:PIC721039 PIC786442:PIC786575 PIC851978:PIC852111 PIC917514:PIC917647 PIC983050:PIC983183 PRY10:PRY143 PRY65546:PRY65679 PRY131082:PRY131215 PRY196618:PRY196751 PRY262154:PRY262287 PRY327690:PRY327823 PRY393226:PRY393359 PRY458762:PRY458895 PRY524298:PRY524431 PRY589834:PRY589967 PRY655370:PRY655503 PRY720906:PRY721039 PRY786442:PRY786575 PRY851978:PRY852111 PRY917514:PRY917647 PRY983050:PRY983183 QBU10:QBU143 QBU65546:QBU65679 QBU131082:QBU131215 QBU196618:QBU196751 QBU262154:QBU262287 QBU327690:QBU327823 QBU393226:QBU393359 QBU458762:QBU458895 QBU524298:QBU524431 QBU589834:QBU589967 QBU655370:QBU655503 QBU720906:QBU721039 QBU786442:QBU786575 QBU851978:QBU852111 QBU917514:QBU917647 QBU983050:QBU983183 QLQ10:QLQ143 QLQ65546:QLQ65679 QLQ131082:QLQ131215 QLQ196618:QLQ196751 QLQ262154:QLQ262287 QLQ327690:QLQ327823 QLQ393226:QLQ393359 QLQ458762:QLQ458895 QLQ524298:QLQ524431 QLQ589834:QLQ589967 QLQ655370:QLQ655503 QLQ720906:QLQ721039 QLQ786442:QLQ786575 QLQ851978:QLQ852111 QLQ917514:QLQ917647 QLQ983050:QLQ983183 QVM10:QVM143 QVM65546:QVM65679 QVM131082:QVM131215 QVM196618:QVM196751 QVM262154:QVM262287 QVM327690:QVM327823 QVM393226:QVM393359 QVM458762:QVM458895 QVM524298:QVM524431 QVM589834:QVM589967 QVM655370:QVM655503 QVM720906:QVM721039 QVM786442:QVM786575 QVM851978:QVM852111 QVM917514:QVM917647 QVM983050:QVM983183 RFI10:RFI143 RFI65546:RFI65679 RFI131082:RFI131215 RFI196618:RFI196751 RFI262154:RFI262287 RFI327690:RFI327823 RFI393226:RFI393359 RFI458762:RFI458895 RFI524298:RFI524431 RFI589834:RFI589967 RFI655370:RFI655503 RFI720906:RFI721039 RFI786442:RFI786575 RFI851978:RFI852111 RFI917514:RFI917647 RFI983050:RFI983183 RPE10:RPE143 RPE65546:RPE65679 RPE131082:RPE131215 RPE196618:RPE196751 RPE262154:RPE262287 RPE327690:RPE327823 RPE393226:RPE393359 RPE458762:RPE458895 RPE524298:RPE524431 RPE589834:RPE589967 RPE655370:RPE655503 RPE720906:RPE721039 RPE786442:RPE786575 RPE851978:RPE852111 RPE917514:RPE917647 RPE983050:RPE983183 RZA10:RZA143 RZA65546:RZA65679 RZA131082:RZA131215 RZA196618:RZA196751 RZA262154:RZA262287 RZA327690:RZA327823 RZA393226:RZA393359 RZA458762:RZA458895 RZA524298:RZA524431 RZA589834:RZA589967 RZA655370:RZA655503 RZA720906:RZA721039 RZA786442:RZA786575 RZA851978:RZA852111 RZA917514:RZA917647 RZA983050:RZA983183 SIW10:SIW143 SIW65546:SIW65679 SIW131082:SIW131215 SIW196618:SIW196751 SIW262154:SIW262287 SIW327690:SIW327823 SIW393226:SIW393359 SIW458762:SIW458895 SIW524298:SIW524431 SIW589834:SIW589967 SIW655370:SIW655503 SIW720906:SIW721039 SIW786442:SIW786575 SIW851978:SIW852111 SIW917514:SIW917647 SIW983050:SIW983183 SSS10:SSS143 SSS65546:SSS65679 SSS131082:SSS131215 SSS196618:SSS196751 SSS262154:SSS262287 SSS327690:SSS327823 SSS393226:SSS393359 SSS458762:SSS458895 SSS524298:SSS524431 SSS589834:SSS589967 SSS655370:SSS655503 SSS720906:SSS721039 SSS786442:SSS786575 SSS851978:SSS852111 SSS917514:SSS917647 SSS983050:SSS983183 TCO10:TCO143 TCO65546:TCO65679 TCO131082:TCO131215 TCO196618:TCO196751 TCO262154:TCO262287 TCO327690:TCO327823 TCO393226:TCO393359 TCO458762:TCO458895 TCO524298:TCO524431 TCO589834:TCO589967 TCO655370:TCO655503 TCO720906:TCO721039 TCO786442:TCO786575 TCO851978:TCO852111 TCO917514:TCO917647 TCO983050:TCO983183 TMK10:TMK143 TMK65546:TMK65679 TMK131082:TMK131215 TMK196618:TMK196751 TMK262154:TMK262287 TMK327690:TMK327823 TMK393226:TMK393359 TMK458762:TMK458895 TMK524298:TMK524431 TMK589834:TMK589967 TMK655370:TMK655503 TMK720906:TMK721039 TMK786442:TMK786575 TMK851978:TMK852111 TMK917514:TMK917647 TMK983050:TMK983183 TWG10:TWG143 TWG65546:TWG65679 TWG131082:TWG131215 TWG196618:TWG196751 TWG262154:TWG262287 TWG327690:TWG327823 TWG393226:TWG393359 TWG458762:TWG458895 TWG524298:TWG524431 TWG589834:TWG589967 TWG655370:TWG655503 TWG720906:TWG721039 TWG786442:TWG786575 TWG851978:TWG852111 TWG917514:TWG917647 TWG983050:TWG983183 UGC10:UGC143 UGC65546:UGC65679 UGC131082:UGC131215 UGC196618:UGC196751 UGC262154:UGC262287 UGC327690:UGC327823 UGC393226:UGC393359 UGC458762:UGC458895 UGC524298:UGC524431 UGC589834:UGC589967 UGC655370:UGC655503 UGC720906:UGC721039 UGC786442:UGC786575 UGC851978:UGC852111 UGC917514:UGC917647 UGC983050:UGC983183 UPY10:UPY143 UPY65546:UPY65679 UPY131082:UPY131215 UPY196618:UPY196751 UPY262154:UPY262287 UPY327690:UPY327823 UPY393226:UPY393359 UPY458762:UPY458895 UPY524298:UPY524431 UPY589834:UPY589967 UPY655370:UPY655503 UPY720906:UPY721039 UPY786442:UPY786575 UPY851978:UPY852111 UPY917514:UPY917647 UPY983050:UPY983183 UZU10:UZU143 UZU65546:UZU65679 UZU131082:UZU131215 UZU196618:UZU196751 UZU262154:UZU262287 UZU327690:UZU327823 UZU393226:UZU393359 UZU458762:UZU458895 UZU524298:UZU524431 UZU589834:UZU589967 UZU655370:UZU655503 UZU720906:UZU721039 UZU786442:UZU786575 UZU851978:UZU852111 UZU917514:UZU917647 UZU983050:UZU983183 VJQ10:VJQ143 VJQ65546:VJQ65679 VJQ131082:VJQ131215 VJQ196618:VJQ196751 VJQ262154:VJQ262287 VJQ327690:VJQ327823 VJQ393226:VJQ393359 VJQ458762:VJQ458895 VJQ524298:VJQ524431 VJQ589834:VJQ589967 VJQ655370:VJQ655503 VJQ720906:VJQ721039 VJQ786442:VJQ786575 VJQ851978:VJQ852111 VJQ917514:VJQ917647 VJQ983050:VJQ983183 VTM10:VTM143 VTM65546:VTM65679 VTM131082:VTM131215 VTM196618:VTM196751 VTM262154:VTM262287 VTM327690:VTM327823 VTM393226:VTM393359 VTM458762:VTM458895 VTM524298:VTM524431 VTM589834:VTM589967 VTM655370:VTM655503 VTM720906:VTM721039 VTM786442:VTM786575 VTM851978:VTM852111 VTM917514:VTM917647 VTM983050:VTM983183 WDI10:WDI143 WDI65546:WDI65679 WDI131082:WDI131215 WDI196618:WDI196751 WDI262154:WDI262287 WDI327690:WDI327823 WDI393226:WDI393359 WDI458762:WDI458895 WDI524298:WDI524431 WDI589834:WDI589967 WDI655370:WDI655503 WDI720906:WDI721039 WDI786442:WDI786575 WDI851978:WDI852111 WDI917514:WDI917647 WDI983050:WDI983183 WNE10:WNE143 WNE65546:WNE65679 WNE131082:WNE131215 WNE196618:WNE196751 WNE262154:WNE262287 WNE327690:WNE327823 WNE393226:WNE393359 WNE458762:WNE458895 WNE524298:WNE524431 WNE589834:WNE589967 WNE655370:WNE655503 WNE720906:WNE721039 WNE786442:WNE786575 WNE851978:WNE852111 WNE917514:WNE917647 WNE983050:WNE983183 WXA10:WXA143 WXA65546:WXA65679 WXA131082:WXA131215 WXA196618:WXA196751 WXA262154:WXA262287 WXA327690:WXA327823 WXA393226:WXA393359 WXA458762:WXA458895 WXA524298:WXA524431 WXA589834:WXA589967 WXA655370:WXA655503 WXA720906:WXA721039 WXA786442:WXA786575 WXA851978:WXA852111 WXA917514:WXA917647 WXA983050:WXA983183">
      <formula1>$AS$8:$AS$9</formula1>
    </dataValidation>
  </dataValidations>
  <pageMargins left="0.7" right="0.7" top="0.75" bottom="0.75" header="0.3" footer="0.3"/>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63"/>
  <sheetViews>
    <sheetView tabSelected="1" zoomScale="85" zoomScaleNormal="85" topLeftCell="A11" workbookViewId="0">
      <selection activeCell="AI4" sqref="AI4"/>
    </sheetView>
  </sheetViews>
  <sheetFormatPr defaultColWidth="9" defaultRowHeight="13.5"/>
  <cols>
    <col min="1" max="1" width="5.25" style="2" customWidth="1"/>
    <col min="2" max="11" width="2.375" style="2" customWidth="1"/>
    <col min="12" max="12" width="11.125" style="2" customWidth="1"/>
    <col min="13" max="13" width="12.375" style="2" customWidth="1"/>
    <col min="14" max="14" width="24" style="2" customWidth="1"/>
    <col min="15" max="15" width="14.625" style="2" customWidth="1"/>
    <col min="16" max="16" width="7.125" style="2" customWidth="1"/>
    <col min="17" max="18" width="5.25" style="2" customWidth="1"/>
    <col min="19" max="19" width="9" style="2"/>
    <col min="20" max="20" width="11.625" style="2" customWidth="1"/>
    <col min="21" max="21" width="9" style="2"/>
    <col min="22" max="22" width="9.875" style="2" customWidth="1"/>
    <col min="23" max="23" width="7.125" style="2" customWidth="1"/>
    <col min="24" max="24" width="7.25" style="2" customWidth="1"/>
    <col min="25" max="25" width="7.875" style="2" customWidth="1"/>
    <col min="26" max="27" width="9" style="2"/>
    <col min="28" max="28" width="7.25" style="2" customWidth="1"/>
    <col min="29" max="29" width="9" style="2"/>
    <col min="30" max="30" width="8" style="2" customWidth="1"/>
    <col min="31" max="33" width="3.125" style="2" customWidth="1"/>
    <col min="34" max="34" width="11.625" style="2" customWidth="1"/>
    <col min="35" max="35" width="9.625" style="2" customWidth="1"/>
    <col min="36" max="36" width="11.625" style="2" customWidth="1"/>
    <col min="37" max="37" width="11.5" style="2" customWidth="1"/>
    <col min="38" max="38" width="6.375" style="2" customWidth="1"/>
    <col min="39" max="39" width="8" style="2" customWidth="1"/>
    <col min="40" max="40" width="9.75" style="2" customWidth="1"/>
    <col min="41" max="42" width="13.375" style="2" customWidth="1"/>
    <col min="43" max="43" width="9.125" style="2" customWidth="1"/>
    <col min="44" max="44" width="4.75" style="2" customWidth="1"/>
    <col min="45" max="45" width="11.125" style="2" customWidth="1"/>
    <col min="46" max="46" width="7.125" style="2" customWidth="1"/>
    <col min="47" max="47" width="5.25" style="2" customWidth="1"/>
    <col min="48" max="49" width="9" style="2"/>
    <col min="50" max="50" width="9.375" style="2" customWidth="1"/>
    <col min="51" max="51" width="8.5" style="2" customWidth="1"/>
    <col min="52" max="52" width="7.5" style="2" customWidth="1"/>
    <col min="53" max="53" width="7.625" style="2" customWidth="1"/>
    <col min="54" max="256" width="9" style="2"/>
    <col min="257" max="257" width="5.25" style="2" customWidth="1"/>
    <col min="258" max="267" width="2.375" style="2" customWidth="1"/>
    <col min="268" max="268" width="4.5" style="2" customWidth="1"/>
    <col min="269" max="269" width="7.125" style="2" customWidth="1"/>
    <col min="270" max="271" width="9" style="2"/>
    <col min="272" max="272" width="7.125" style="2" customWidth="1"/>
    <col min="273" max="274" width="5.25" style="2" customWidth="1"/>
    <col min="275" max="275" width="9" style="2"/>
    <col min="276" max="276" width="7.125" style="2" customWidth="1"/>
    <col min="277" max="277" width="9" style="2"/>
    <col min="278" max="278" width="17.25" style="2" customWidth="1"/>
    <col min="279" max="279" width="7.125" style="2" customWidth="1"/>
    <col min="280" max="280" width="9" style="2"/>
    <col min="281" max="281" width="5.25" style="2" customWidth="1"/>
    <col min="282" max="283" width="9" style="2"/>
    <col min="284" max="284" width="7.25" style="2" customWidth="1"/>
    <col min="285" max="285" width="9" style="2"/>
    <col min="286" max="286" width="8" style="2" customWidth="1"/>
    <col min="287" max="289" width="3.125" style="2" customWidth="1"/>
    <col min="290" max="290" width="11.625" style="2" customWidth="1"/>
    <col min="291" max="291" width="9.625" style="2" customWidth="1"/>
    <col min="292" max="292" width="11.625" style="2" customWidth="1"/>
    <col min="293" max="293" width="11.5" style="2" customWidth="1"/>
    <col min="294" max="294" width="6.375" style="2" customWidth="1"/>
    <col min="295" max="295" width="8" style="2" customWidth="1"/>
    <col min="296" max="296" width="9.75" style="2" customWidth="1"/>
    <col min="297" max="298" width="13.375" style="2" customWidth="1"/>
    <col min="299" max="299" width="9.125" style="2" customWidth="1"/>
    <col min="300" max="300" width="4.75" style="2" customWidth="1"/>
    <col min="301" max="301" width="11.125" style="2" customWidth="1"/>
    <col min="302" max="302" width="7.125" style="2" customWidth="1"/>
    <col min="303" max="303" width="5.25" style="2" customWidth="1"/>
    <col min="304" max="305" width="9" style="2"/>
    <col min="306" max="306" width="9.375" style="2" customWidth="1"/>
    <col min="307" max="307" width="8.5" style="2" customWidth="1"/>
    <col min="308" max="308" width="7.5" style="2" customWidth="1"/>
    <col min="309" max="309" width="7.625" style="2" customWidth="1"/>
    <col min="310" max="512" width="9" style="2"/>
    <col min="513" max="513" width="5.25" style="2" customWidth="1"/>
    <col min="514" max="523" width="2.375" style="2" customWidth="1"/>
    <col min="524" max="524" width="4.5" style="2" customWidth="1"/>
    <col min="525" max="525" width="7.125" style="2" customWidth="1"/>
    <col min="526" max="527" width="9" style="2"/>
    <col min="528" max="528" width="7.125" style="2" customWidth="1"/>
    <col min="529" max="530" width="5.25" style="2" customWidth="1"/>
    <col min="531" max="531" width="9" style="2"/>
    <col min="532" max="532" width="7.125" style="2" customWidth="1"/>
    <col min="533" max="533" width="9" style="2"/>
    <col min="534" max="534" width="17.25" style="2" customWidth="1"/>
    <col min="535" max="535" width="7.125" style="2" customWidth="1"/>
    <col min="536" max="536" width="9" style="2"/>
    <col min="537" max="537" width="5.25" style="2" customWidth="1"/>
    <col min="538" max="539" width="9" style="2"/>
    <col min="540" max="540" width="7.25" style="2" customWidth="1"/>
    <col min="541" max="541" width="9" style="2"/>
    <col min="542" max="542" width="8" style="2" customWidth="1"/>
    <col min="543" max="545" width="3.125" style="2" customWidth="1"/>
    <col min="546" max="546" width="11.625" style="2" customWidth="1"/>
    <col min="547" max="547" width="9.625" style="2" customWidth="1"/>
    <col min="548" max="548" width="11.625" style="2" customWidth="1"/>
    <col min="549" max="549" width="11.5" style="2" customWidth="1"/>
    <col min="550" max="550" width="6.375" style="2" customWidth="1"/>
    <col min="551" max="551" width="8" style="2" customWidth="1"/>
    <col min="552" max="552" width="9.75" style="2" customWidth="1"/>
    <col min="553" max="554" width="13.375" style="2" customWidth="1"/>
    <col min="555" max="555" width="9.125" style="2" customWidth="1"/>
    <col min="556" max="556" width="4.75" style="2" customWidth="1"/>
    <col min="557" max="557" width="11.125" style="2" customWidth="1"/>
    <col min="558" max="558" width="7.125" style="2" customWidth="1"/>
    <col min="559" max="559" width="5.25" style="2" customWidth="1"/>
    <col min="560" max="561" width="9" style="2"/>
    <col min="562" max="562" width="9.375" style="2" customWidth="1"/>
    <col min="563" max="563" width="8.5" style="2" customWidth="1"/>
    <col min="564" max="564" width="7.5" style="2" customWidth="1"/>
    <col min="565" max="565" width="7.625" style="2" customWidth="1"/>
    <col min="566" max="768" width="9" style="2"/>
    <col min="769" max="769" width="5.25" style="2" customWidth="1"/>
    <col min="770" max="779" width="2.375" style="2" customWidth="1"/>
    <col min="780" max="780" width="4.5" style="2" customWidth="1"/>
    <col min="781" max="781" width="7.125" style="2" customWidth="1"/>
    <col min="782" max="783" width="9" style="2"/>
    <col min="784" max="784" width="7.125" style="2" customWidth="1"/>
    <col min="785" max="786" width="5.25" style="2" customWidth="1"/>
    <col min="787" max="787" width="9" style="2"/>
    <col min="788" max="788" width="7.125" style="2" customWidth="1"/>
    <col min="789" max="789" width="9" style="2"/>
    <col min="790" max="790" width="17.25" style="2" customWidth="1"/>
    <col min="791" max="791" width="7.125" style="2" customWidth="1"/>
    <col min="792" max="792" width="9" style="2"/>
    <col min="793" max="793" width="5.25" style="2" customWidth="1"/>
    <col min="794" max="795" width="9" style="2"/>
    <col min="796" max="796" width="7.25" style="2" customWidth="1"/>
    <col min="797" max="797" width="9" style="2"/>
    <col min="798" max="798" width="8" style="2" customWidth="1"/>
    <col min="799" max="801" width="3.125" style="2" customWidth="1"/>
    <col min="802" max="802" width="11.625" style="2" customWidth="1"/>
    <col min="803" max="803" width="9.625" style="2" customWidth="1"/>
    <col min="804" max="804" width="11.625" style="2" customWidth="1"/>
    <col min="805" max="805" width="11.5" style="2" customWidth="1"/>
    <col min="806" max="806" width="6.375" style="2" customWidth="1"/>
    <col min="807" max="807" width="8" style="2" customWidth="1"/>
    <col min="808" max="808" width="9.75" style="2" customWidth="1"/>
    <col min="809" max="810" width="13.375" style="2" customWidth="1"/>
    <col min="811" max="811" width="9.125" style="2" customWidth="1"/>
    <col min="812" max="812" width="4.75" style="2" customWidth="1"/>
    <col min="813" max="813" width="11.125" style="2" customWidth="1"/>
    <col min="814" max="814" width="7.125" style="2" customWidth="1"/>
    <col min="815" max="815" width="5.25" style="2" customWidth="1"/>
    <col min="816" max="817" width="9" style="2"/>
    <col min="818" max="818" width="9.375" style="2" customWidth="1"/>
    <col min="819" max="819" width="8.5" style="2" customWidth="1"/>
    <col min="820" max="820" width="7.5" style="2" customWidth="1"/>
    <col min="821" max="821" width="7.625" style="2" customWidth="1"/>
    <col min="822" max="1024" width="9" style="2"/>
    <col min="1025" max="1025" width="5.25" style="2" customWidth="1"/>
    <col min="1026" max="1035" width="2.375" style="2" customWidth="1"/>
    <col min="1036" max="1036" width="4.5" style="2" customWidth="1"/>
    <col min="1037" max="1037" width="7.125" style="2" customWidth="1"/>
    <col min="1038" max="1039" width="9" style="2"/>
    <col min="1040" max="1040" width="7.125" style="2" customWidth="1"/>
    <col min="1041" max="1042" width="5.25" style="2" customWidth="1"/>
    <col min="1043" max="1043" width="9" style="2"/>
    <col min="1044" max="1044" width="7.125" style="2" customWidth="1"/>
    <col min="1045" max="1045" width="9" style="2"/>
    <col min="1046" max="1046" width="17.25" style="2" customWidth="1"/>
    <col min="1047" max="1047" width="7.125" style="2" customWidth="1"/>
    <col min="1048" max="1048" width="9" style="2"/>
    <col min="1049" max="1049" width="5.25" style="2" customWidth="1"/>
    <col min="1050" max="1051" width="9" style="2"/>
    <col min="1052" max="1052" width="7.25" style="2" customWidth="1"/>
    <col min="1053" max="1053" width="9" style="2"/>
    <col min="1054" max="1054" width="8" style="2" customWidth="1"/>
    <col min="1055" max="1057" width="3.125" style="2" customWidth="1"/>
    <col min="1058" max="1058" width="11.625" style="2" customWidth="1"/>
    <col min="1059" max="1059" width="9.625" style="2" customWidth="1"/>
    <col min="1060" max="1060" width="11.625" style="2" customWidth="1"/>
    <col min="1061" max="1061" width="11.5" style="2" customWidth="1"/>
    <col min="1062" max="1062" width="6.375" style="2" customWidth="1"/>
    <col min="1063" max="1063" width="8" style="2" customWidth="1"/>
    <col min="1064" max="1064" width="9.75" style="2" customWidth="1"/>
    <col min="1065" max="1066" width="13.375" style="2" customWidth="1"/>
    <col min="1067" max="1067" width="9.125" style="2" customWidth="1"/>
    <col min="1068" max="1068" width="4.75" style="2" customWidth="1"/>
    <col min="1069" max="1069" width="11.125" style="2" customWidth="1"/>
    <col min="1070" max="1070" width="7.125" style="2" customWidth="1"/>
    <col min="1071" max="1071" width="5.25" style="2" customWidth="1"/>
    <col min="1072" max="1073" width="9" style="2"/>
    <col min="1074" max="1074" width="9.375" style="2" customWidth="1"/>
    <col min="1075" max="1075" width="8.5" style="2" customWidth="1"/>
    <col min="1076" max="1076" width="7.5" style="2" customWidth="1"/>
    <col min="1077" max="1077" width="7.625" style="2" customWidth="1"/>
    <col min="1078" max="1280" width="9" style="2"/>
    <col min="1281" max="1281" width="5.25" style="2" customWidth="1"/>
    <col min="1282" max="1291" width="2.375" style="2" customWidth="1"/>
    <col min="1292" max="1292" width="4.5" style="2" customWidth="1"/>
    <col min="1293" max="1293" width="7.125" style="2" customWidth="1"/>
    <col min="1294" max="1295" width="9" style="2"/>
    <col min="1296" max="1296" width="7.125" style="2" customWidth="1"/>
    <col min="1297" max="1298" width="5.25" style="2" customWidth="1"/>
    <col min="1299" max="1299" width="9" style="2"/>
    <col min="1300" max="1300" width="7.125" style="2" customWidth="1"/>
    <col min="1301" max="1301" width="9" style="2"/>
    <col min="1302" max="1302" width="17.25" style="2" customWidth="1"/>
    <col min="1303" max="1303" width="7.125" style="2" customWidth="1"/>
    <col min="1304" max="1304" width="9" style="2"/>
    <col min="1305" max="1305" width="5.25" style="2" customWidth="1"/>
    <col min="1306" max="1307" width="9" style="2"/>
    <col min="1308" max="1308" width="7.25" style="2" customWidth="1"/>
    <col min="1309" max="1309" width="9" style="2"/>
    <col min="1310" max="1310" width="8" style="2" customWidth="1"/>
    <col min="1311" max="1313" width="3.125" style="2" customWidth="1"/>
    <col min="1314" max="1314" width="11.625" style="2" customWidth="1"/>
    <col min="1315" max="1315" width="9.625" style="2" customWidth="1"/>
    <col min="1316" max="1316" width="11.625" style="2" customWidth="1"/>
    <col min="1317" max="1317" width="11.5" style="2" customWidth="1"/>
    <col min="1318" max="1318" width="6.375" style="2" customWidth="1"/>
    <col min="1319" max="1319" width="8" style="2" customWidth="1"/>
    <col min="1320" max="1320" width="9.75" style="2" customWidth="1"/>
    <col min="1321" max="1322" width="13.375" style="2" customWidth="1"/>
    <col min="1323" max="1323" width="9.125" style="2" customWidth="1"/>
    <col min="1324" max="1324" width="4.75" style="2" customWidth="1"/>
    <col min="1325" max="1325" width="11.125" style="2" customWidth="1"/>
    <col min="1326" max="1326" width="7.125" style="2" customWidth="1"/>
    <col min="1327" max="1327" width="5.25" style="2" customWidth="1"/>
    <col min="1328" max="1329" width="9" style="2"/>
    <col min="1330" max="1330" width="9.375" style="2" customWidth="1"/>
    <col min="1331" max="1331" width="8.5" style="2" customWidth="1"/>
    <col min="1332" max="1332" width="7.5" style="2" customWidth="1"/>
    <col min="1333" max="1333" width="7.625" style="2" customWidth="1"/>
    <col min="1334" max="1536" width="9" style="2"/>
    <col min="1537" max="1537" width="5.25" style="2" customWidth="1"/>
    <col min="1538" max="1547" width="2.375" style="2" customWidth="1"/>
    <col min="1548" max="1548" width="4.5" style="2" customWidth="1"/>
    <col min="1549" max="1549" width="7.125" style="2" customWidth="1"/>
    <col min="1550" max="1551" width="9" style="2"/>
    <col min="1552" max="1552" width="7.125" style="2" customWidth="1"/>
    <col min="1553" max="1554" width="5.25" style="2" customWidth="1"/>
    <col min="1555" max="1555" width="9" style="2"/>
    <col min="1556" max="1556" width="7.125" style="2" customWidth="1"/>
    <col min="1557" max="1557" width="9" style="2"/>
    <col min="1558" max="1558" width="17.25" style="2" customWidth="1"/>
    <col min="1559" max="1559" width="7.125" style="2" customWidth="1"/>
    <col min="1560" max="1560" width="9" style="2"/>
    <col min="1561" max="1561" width="5.25" style="2" customWidth="1"/>
    <col min="1562" max="1563" width="9" style="2"/>
    <col min="1564" max="1564" width="7.25" style="2" customWidth="1"/>
    <col min="1565" max="1565" width="9" style="2"/>
    <col min="1566" max="1566" width="8" style="2" customWidth="1"/>
    <col min="1567" max="1569" width="3.125" style="2" customWidth="1"/>
    <col min="1570" max="1570" width="11.625" style="2" customWidth="1"/>
    <col min="1571" max="1571" width="9.625" style="2" customWidth="1"/>
    <col min="1572" max="1572" width="11.625" style="2" customWidth="1"/>
    <col min="1573" max="1573" width="11.5" style="2" customWidth="1"/>
    <col min="1574" max="1574" width="6.375" style="2" customWidth="1"/>
    <col min="1575" max="1575" width="8" style="2" customWidth="1"/>
    <col min="1576" max="1576" width="9.75" style="2" customWidth="1"/>
    <col min="1577" max="1578" width="13.375" style="2" customWidth="1"/>
    <col min="1579" max="1579" width="9.125" style="2" customWidth="1"/>
    <col min="1580" max="1580" width="4.75" style="2" customWidth="1"/>
    <col min="1581" max="1581" width="11.125" style="2" customWidth="1"/>
    <col min="1582" max="1582" width="7.125" style="2" customWidth="1"/>
    <col min="1583" max="1583" width="5.25" style="2" customWidth="1"/>
    <col min="1584" max="1585" width="9" style="2"/>
    <col min="1586" max="1586" width="9.375" style="2" customWidth="1"/>
    <col min="1587" max="1587" width="8.5" style="2" customWidth="1"/>
    <col min="1588" max="1588" width="7.5" style="2" customWidth="1"/>
    <col min="1589" max="1589" width="7.625" style="2" customWidth="1"/>
    <col min="1590" max="1792" width="9" style="2"/>
    <col min="1793" max="1793" width="5.25" style="2" customWidth="1"/>
    <col min="1794" max="1803" width="2.375" style="2" customWidth="1"/>
    <col min="1804" max="1804" width="4.5" style="2" customWidth="1"/>
    <col min="1805" max="1805" width="7.125" style="2" customWidth="1"/>
    <col min="1806" max="1807" width="9" style="2"/>
    <col min="1808" max="1808" width="7.125" style="2" customWidth="1"/>
    <col min="1809" max="1810" width="5.25" style="2" customWidth="1"/>
    <col min="1811" max="1811" width="9" style="2"/>
    <col min="1812" max="1812" width="7.125" style="2" customWidth="1"/>
    <col min="1813" max="1813" width="9" style="2"/>
    <col min="1814" max="1814" width="17.25" style="2" customWidth="1"/>
    <col min="1815" max="1815" width="7.125" style="2" customWidth="1"/>
    <col min="1816" max="1816" width="9" style="2"/>
    <col min="1817" max="1817" width="5.25" style="2" customWidth="1"/>
    <col min="1818" max="1819" width="9" style="2"/>
    <col min="1820" max="1820" width="7.25" style="2" customWidth="1"/>
    <col min="1821" max="1821" width="9" style="2"/>
    <col min="1822" max="1822" width="8" style="2" customWidth="1"/>
    <col min="1823" max="1825" width="3.125" style="2" customWidth="1"/>
    <col min="1826" max="1826" width="11.625" style="2" customWidth="1"/>
    <col min="1827" max="1827" width="9.625" style="2" customWidth="1"/>
    <col min="1828" max="1828" width="11.625" style="2" customWidth="1"/>
    <col min="1829" max="1829" width="11.5" style="2" customWidth="1"/>
    <col min="1830" max="1830" width="6.375" style="2" customWidth="1"/>
    <col min="1831" max="1831" width="8" style="2" customWidth="1"/>
    <col min="1832" max="1832" width="9.75" style="2" customWidth="1"/>
    <col min="1833" max="1834" width="13.375" style="2" customWidth="1"/>
    <col min="1835" max="1835" width="9.125" style="2" customWidth="1"/>
    <col min="1836" max="1836" width="4.75" style="2" customWidth="1"/>
    <col min="1837" max="1837" width="11.125" style="2" customWidth="1"/>
    <col min="1838" max="1838" width="7.125" style="2" customWidth="1"/>
    <col min="1839" max="1839" width="5.25" style="2" customWidth="1"/>
    <col min="1840" max="1841" width="9" style="2"/>
    <col min="1842" max="1842" width="9.375" style="2" customWidth="1"/>
    <col min="1843" max="1843" width="8.5" style="2" customWidth="1"/>
    <col min="1844" max="1844" width="7.5" style="2" customWidth="1"/>
    <col min="1845" max="1845" width="7.625" style="2" customWidth="1"/>
    <col min="1846" max="2048" width="9" style="2"/>
    <col min="2049" max="2049" width="5.25" style="2" customWidth="1"/>
    <col min="2050" max="2059" width="2.375" style="2" customWidth="1"/>
    <col min="2060" max="2060" width="4.5" style="2" customWidth="1"/>
    <col min="2061" max="2061" width="7.125" style="2" customWidth="1"/>
    <col min="2062" max="2063" width="9" style="2"/>
    <col min="2064" max="2064" width="7.125" style="2" customWidth="1"/>
    <col min="2065" max="2066" width="5.25" style="2" customWidth="1"/>
    <col min="2067" max="2067" width="9" style="2"/>
    <col min="2068" max="2068" width="7.125" style="2" customWidth="1"/>
    <col min="2069" max="2069" width="9" style="2"/>
    <col min="2070" max="2070" width="17.25" style="2" customWidth="1"/>
    <col min="2071" max="2071" width="7.125" style="2" customWidth="1"/>
    <col min="2072" max="2072" width="9" style="2"/>
    <col min="2073" max="2073" width="5.25" style="2" customWidth="1"/>
    <col min="2074" max="2075" width="9" style="2"/>
    <col min="2076" max="2076" width="7.25" style="2" customWidth="1"/>
    <col min="2077" max="2077" width="9" style="2"/>
    <col min="2078" max="2078" width="8" style="2" customWidth="1"/>
    <col min="2079" max="2081" width="3.125" style="2" customWidth="1"/>
    <col min="2082" max="2082" width="11.625" style="2" customWidth="1"/>
    <col min="2083" max="2083" width="9.625" style="2" customWidth="1"/>
    <col min="2084" max="2084" width="11.625" style="2" customWidth="1"/>
    <col min="2085" max="2085" width="11.5" style="2" customWidth="1"/>
    <col min="2086" max="2086" width="6.375" style="2" customWidth="1"/>
    <col min="2087" max="2087" width="8" style="2" customWidth="1"/>
    <col min="2088" max="2088" width="9.75" style="2" customWidth="1"/>
    <col min="2089" max="2090" width="13.375" style="2" customWidth="1"/>
    <col min="2091" max="2091" width="9.125" style="2" customWidth="1"/>
    <col min="2092" max="2092" width="4.75" style="2" customWidth="1"/>
    <col min="2093" max="2093" width="11.125" style="2" customWidth="1"/>
    <col min="2094" max="2094" width="7.125" style="2" customWidth="1"/>
    <col min="2095" max="2095" width="5.25" style="2" customWidth="1"/>
    <col min="2096" max="2097" width="9" style="2"/>
    <col min="2098" max="2098" width="9.375" style="2" customWidth="1"/>
    <col min="2099" max="2099" width="8.5" style="2" customWidth="1"/>
    <col min="2100" max="2100" width="7.5" style="2" customWidth="1"/>
    <col min="2101" max="2101" width="7.625" style="2" customWidth="1"/>
    <col min="2102" max="2304" width="9" style="2"/>
    <col min="2305" max="2305" width="5.25" style="2" customWidth="1"/>
    <col min="2306" max="2315" width="2.375" style="2" customWidth="1"/>
    <col min="2316" max="2316" width="4.5" style="2" customWidth="1"/>
    <col min="2317" max="2317" width="7.125" style="2" customWidth="1"/>
    <col min="2318" max="2319" width="9" style="2"/>
    <col min="2320" max="2320" width="7.125" style="2" customWidth="1"/>
    <col min="2321" max="2322" width="5.25" style="2" customWidth="1"/>
    <col min="2323" max="2323" width="9" style="2"/>
    <col min="2324" max="2324" width="7.125" style="2" customWidth="1"/>
    <col min="2325" max="2325" width="9" style="2"/>
    <col min="2326" max="2326" width="17.25" style="2" customWidth="1"/>
    <col min="2327" max="2327" width="7.125" style="2" customWidth="1"/>
    <col min="2328" max="2328" width="9" style="2"/>
    <col min="2329" max="2329" width="5.25" style="2" customWidth="1"/>
    <col min="2330" max="2331" width="9" style="2"/>
    <col min="2332" max="2332" width="7.25" style="2" customWidth="1"/>
    <col min="2333" max="2333" width="9" style="2"/>
    <col min="2334" max="2334" width="8" style="2" customWidth="1"/>
    <col min="2335" max="2337" width="3.125" style="2" customWidth="1"/>
    <col min="2338" max="2338" width="11.625" style="2" customWidth="1"/>
    <col min="2339" max="2339" width="9.625" style="2" customWidth="1"/>
    <col min="2340" max="2340" width="11.625" style="2" customWidth="1"/>
    <col min="2341" max="2341" width="11.5" style="2" customWidth="1"/>
    <col min="2342" max="2342" width="6.375" style="2" customWidth="1"/>
    <col min="2343" max="2343" width="8" style="2" customWidth="1"/>
    <col min="2344" max="2344" width="9.75" style="2" customWidth="1"/>
    <col min="2345" max="2346" width="13.375" style="2" customWidth="1"/>
    <col min="2347" max="2347" width="9.125" style="2" customWidth="1"/>
    <col min="2348" max="2348" width="4.75" style="2" customWidth="1"/>
    <col min="2349" max="2349" width="11.125" style="2" customWidth="1"/>
    <col min="2350" max="2350" width="7.125" style="2" customWidth="1"/>
    <col min="2351" max="2351" width="5.25" style="2" customWidth="1"/>
    <col min="2352" max="2353" width="9" style="2"/>
    <col min="2354" max="2354" width="9.375" style="2" customWidth="1"/>
    <col min="2355" max="2355" width="8.5" style="2" customWidth="1"/>
    <col min="2356" max="2356" width="7.5" style="2" customWidth="1"/>
    <col min="2357" max="2357" width="7.625" style="2" customWidth="1"/>
    <col min="2358" max="2560" width="9" style="2"/>
    <col min="2561" max="2561" width="5.25" style="2" customWidth="1"/>
    <col min="2562" max="2571" width="2.375" style="2" customWidth="1"/>
    <col min="2572" max="2572" width="4.5" style="2" customWidth="1"/>
    <col min="2573" max="2573" width="7.125" style="2" customWidth="1"/>
    <col min="2574" max="2575" width="9" style="2"/>
    <col min="2576" max="2576" width="7.125" style="2" customWidth="1"/>
    <col min="2577" max="2578" width="5.25" style="2" customWidth="1"/>
    <col min="2579" max="2579" width="9" style="2"/>
    <col min="2580" max="2580" width="7.125" style="2" customWidth="1"/>
    <col min="2581" max="2581" width="9" style="2"/>
    <col min="2582" max="2582" width="17.25" style="2" customWidth="1"/>
    <col min="2583" max="2583" width="7.125" style="2" customWidth="1"/>
    <col min="2584" max="2584" width="9" style="2"/>
    <col min="2585" max="2585" width="5.25" style="2" customWidth="1"/>
    <col min="2586" max="2587" width="9" style="2"/>
    <col min="2588" max="2588" width="7.25" style="2" customWidth="1"/>
    <col min="2589" max="2589" width="9" style="2"/>
    <col min="2590" max="2590" width="8" style="2" customWidth="1"/>
    <col min="2591" max="2593" width="3.125" style="2" customWidth="1"/>
    <col min="2594" max="2594" width="11.625" style="2" customWidth="1"/>
    <col min="2595" max="2595" width="9.625" style="2" customWidth="1"/>
    <col min="2596" max="2596" width="11.625" style="2" customWidth="1"/>
    <col min="2597" max="2597" width="11.5" style="2" customWidth="1"/>
    <col min="2598" max="2598" width="6.375" style="2" customWidth="1"/>
    <col min="2599" max="2599" width="8" style="2" customWidth="1"/>
    <col min="2600" max="2600" width="9.75" style="2" customWidth="1"/>
    <col min="2601" max="2602" width="13.375" style="2" customWidth="1"/>
    <col min="2603" max="2603" width="9.125" style="2" customWidth="1"/>
    <col min="2604" max="2604" width="4.75" style="2" customWidth="1"/>
    <col min="2605" max="2605" width="11.125" style="2" customWidth="1"/>
    <col min="2606" max="2606" width="7.125" style="2" customWidth="1"/>
    <col min="2607" max="2607" width="5.25" style="2" customWidth="1"/>
    <col min="2608" max="2609" width="9" style="2"/>
    <col min="2610" max="2610" width="9.375" style="2" customWidth="1"/>
    <col min="2611" max="2611" width="8.5" style="2" customWidth="1"/>
    <col min="2612" max="2612" width="7.5" style="2" customWidth="1"/>
    <col min="2613" max="2613" width="7.625" style="2" customWidth="1"/>
    <col min="2614" max="2816" width="9" style="2"/>
    <col min="2817" max="2817" width="5.25" style="2" customWidth="1"/>
    <col min="2818" max="2827" width="2.375" style="2" customWidth="1"/>
    <col min="2828" max="2828" width="4.5" style="2" customWidth="1"/>
    <col min="2829" max="2829" width="7.125" style="2" customWidth="1"/>
    <col min="2830" max="2831" width="9" style="2"/>
    <col min="2832" max="2832" width="7.125" style="2" customWidth="1"/>
    <col min="2833" max="2834" width="5.25" style="2" customWidth="1"/>
    <col min="2835" max="2835" width="9" style="2"/>
    <col min="2836" max="2836" width="7.125" style="2" customWidth="1"/>
    <col min="2837" max="2837" width="9" style="2"/>
    <col min="2838" max="2838" width="17.25" style="2" customWidth="1"/>
    <col min="2839" max="2839" width="7.125" style="2" customWidth="1"/>
    <col min="2840" max="2840" width="9" style="2"/>
    <col min="2841" max="2841" width="5.25" style="2" customWidth="1"/>
    <col min="2842" max="2843" width="9" style="2"/>
    <col min="2844" max="2844" width="7.25" style="2" customWidth="1"/>
    <col min="2845" max="2845" width="9" style="2"/>
    <col min="2846" max="2846" width="8" style="2" customWidth="1"/>
    <col min="2847" max="2849" width="3.125" style="2" customWidth="1"/>
    <col min="2850" max="2850" width="11.625" style="2" customWidth="1"/>
    <col min="2851" max="2851" width="9.625" style="2" customWidth="1"/>
    <col min="2852" max="2852" width="11.625" style="2" customWidth="1"/>
    <col min="2853" max="2853" width="11.5" style="2" customWidth="1"/>
    <col min="2854" max="2854" width="6.375" style="2" customWidth="1"/>
    <col min="2855" max="2855" width="8" style="2" customWidth="1"/>
    <col min="2856" max="2856" width="9.75" style="2" customWidth="1"/>
    <col min="2857" max="2858" width="13.375" style="2" customWidth="1"/>
    <col min="2859" max="2859" width="9.125" style="2" customWidth="1"/>
    <col min="2860" max="2860" width="4.75" style="2" customWidth="1"/>
    <col min="2861" max="2861" width="11.125" style="2" customWidth="1"/>
    <col min="2862" max="2862" width="7.125" style="2" customWidth="1"/>
    <col min="2863" max="2863" width="5.25" style="2" customWidth="1"/>
    <col min="2864" max="2865" width="9" style="2"/>
    <col min="2866" max="2866" width="9.375" style="2" customWidth="1"/>
    <col min="2867" max="2867" width="8.5" style="2" customWidth="1"/>
    <col min="2868" max="2868" width="7.5" style="2" customWidth="1"/>
    <col min="2869" max="2869" width="7.625" style="2" customWidth="1"/>
    <col min="2870" max="3072" width="9" style="2"/>
    <col min="3073" max="3073" width="5.25" style="2" customWidth="1"/>
    <col min="3074" max="3083" width="2.375" style="2" customWidth="1"/>
    <col min="3084" max="3084" width="4.5" style="2" customWidth="1"/>
    <col min="3085" max="3085" width="7.125" style="2" customWidth="1"/>
    <col min="3086" max="3087" width="9" style="2"/>
    <col min="3088" max="3088" width="7.125" style="2" customWidth="1"/>
    <col min="3089" max="3090" width="5.25" style="2" customWidth="1"/>
    <col min="3091" max="3091" width="9" style="2"/>
    <col min="3092" max="3092" width="7.125" style="2" customWidth="1"/>
    <col min="3093" max="3093" width="9" style="2"/>
    <col min="3094" max="3094" width="17.25" style="2" customWidth="1"/>
    <col min="3095" max="3095" width="7.125" style="2" customWidth="1"/>
    <col min="3096" max="3096" width="9" style="2"/>
    <col min="3097" max="3097" width="5.25" style="2" customWidth="1"/>
    <col min="3098" max="3099" width="9" style="2"/>
    <col min="3100" max="3100" width="7.25" style="2" customWidth="1"/>
    <col min="3101" max="3101" width="9" style="2"/>
    <col min="3102" max="3102" width="8" style="2" customWidth="1"/>
    <col min="3103" max="3105" width="3.125" style="2" customWidth="1"/>
    <col min="3106" max="3106" width="11.625" style="2" customWidth="1"/>
    <col min="3107" max="3107" width="9.625" style="2" customWidth="1"/>
    <col min="3108" max="3108" width="11.625" style="2" customWidth="1"/>
    <col min="3109" max="3109" width="11.5" style="2" customWidth="1"/>
    <col min="3110" max="3110" width="6.375" style="2" customWidth="1"/>
    <col min="3111" max="3111" width="8" style="2" customWidth="1"/>
    <col min="3112" max="3112" width="9.75" style="2" customWidth="1"/>
    <col min="3113" max="3114" width="13.375" style="2" customWidth="1"/>
    <col min="3115" max="3115" width="9.125" style="2" customWidth="1"/>
    <col min="3116" max="3116" width="4.75" style="2" customWidth="1"/>
    <col min="3117" max="3117" width="11.125" style="2" customWidth="1"/>
    <col min="3118" max="3118" width="7.125" style="2" customWidth="1"/>
    <col min="3119" max="3119" width="5.25" style="2" customWidth="1"/>
    <col min="3120" max="3121" width="9" style="2"/>
    <col min="3122" max="3122" width="9.375" style="2" customWidth="1"/>
    <col min="3123" max="3123" width="8.5" style="2" customWidth="1"/>
    <col min="3124" max="3124" width="7.5" style="2" customWidth="1"/>
    <col min="3125" max="3125" width="7.625" style="2" customWidth="1"/>
    <col min="3126" max="3328" width="9" style="2"/>
    <col min="3329" max="3329" width="5.25" style="2" customWidth="1"/>
    <col min="3330" max="3339" width="2.375" style="2" customWidth="1"/>
    <col min="3340" max="3340" width="4.5" style="2" customWidth="1"/>
    <col min="3341" max="3341" width="7.125" style="2" customWidth="1"/>
    <col min="3342" max="3343" width="9" style="2"/>
    <col min="3344" max="3344" width="7.125" style="2" customWidth="1"/>
    <col min="3345" max="3346" width="5.25" style="2" customWidth="1"/>
    <col min="3347" max="3347" width="9" style="2"/>
    <col min="3348" max="3348" width="7.125" style="2" customWidth="1"/>
    <col min="3349" max="3349" width="9" style="2"/>
    <col min="3350" max="3350" width="17.25" style="2" customWidth="1"/>
    <col min="3351" max="3351" width="7.125" style="2" customWidth="1"/>
    <col min="3352" max="3352" width="9" style="2"/>
    <col min="3353" max="3353" width="5.25" style="2" customWidth="1"/>
    <col min="3354" max="3355" width="9" style="2"/>
    <col min="3356" max="3356" width="7.25" style="2" customWidth="1"/>
    <col min="3357" max="3357" width="9" style="2"/>
    <col min="3358" max="3358" width="8" style="2" customWidth="1"/>
    <col min="3359" max="3361" width="3.125" style="2" customWidth="1"/>
    <col min="3362" max="3362" width="11.625" style="2" customWidth="1"/>
    <col min="3363" max="3363" width="9.625" style="2" customWidth="1"/>
    <col min="3364" max="3364" width="11.625" style="2" customWidth="1"/>
    <col min="3365" max="3365" width="11.5" style="2" customWidth="1"/>
    <col min="3366" max="3366" width="6.375" style="2" customWidth="1"/>
    <col min="3367" max="3367" width="8" style="2" customWidth="1"/>
    <col min="3368" max="3368" width="9.75" style="2" customWidth="1"/>
    <col min="3369" max="3370" width="13.375" style="2" customWidth="1"/>
    <col min="3371" max="3371" width="9.125" style="2" customWidth="1"/>
    <col min="3372" max="3372" width="4.75" style="2" customWidth="1"/>
    <col min="3373" max="3373" width="11.125" style="2" customWidth="1"/>
    <col min="3374" max="3374" width="7.125" style="2" customWidth="1"/>
    <col min="3375" max="3375" width="5.25" style="2" customWidth="1"/>
    <col min="3376" max="3377" width="9" style="2"/>
    <col min="3378" max="3378" width="9.375" style="2" customWidth="1"/>
    <col min="3379" max="3379" width="8.5" style="2" customWidth="1"/>
    <col min="3380" max="3380" width="7.5" style="2" customWidth="1"/>
    <col min="3381" max="3381" width="7.625" style="2" customWidth="1"/>
    <col min="3382" max="3584" width="9" style="2"/>
    <col min="3585" max="3585" width="5.25" style="2" customWidth="1"/>
    <col min="3586" max="3595" width="2.375" style="2" customWidth="1"/>
    <col min="3596" max="3596" width="4.5" style="2" customWidth="1"/>
    <col min="3597" max="3597" width="7.125" style="2" customWidth="1"/>
    <col min="3598" max="3599" width="9" style="2"/>
    <col min="3600" max="3600" width="7.125" style="2" customWidth="1"/>
    <col min="3601" max="3602" width="5.25" style="2" customWidth="1"/>
    <col min="3603" max="3603" width="9" style="2"/>
    <col min="3604" max="3604" width="7.125" style="2" customWidth="1"/>
    <col min="3605" max="3605" width="9" style="2"/>
    <col min="3606" max="3606" width="17.25" style="2" customWidth="1"/>
    <col min="3607" max="3607" width="7.125" style="2" customWidth="1"/>
    <col min="3608" max="3608" width="9" style="2"/>
    <col min="3609" max="3609" width="5.25" style="2" customWidth="1"/>
    <col min="3610" max="3611" width="9" style="2"/>
    <col min="3612" max="3612" width="7.25" style="2" customWidth="1"/>
    <col min="3613" max="3613" width="9" style="2"/>
    <col min="3614" max="3614" width="8" style="2" customWidth="1"/>
    <col min="3615" max="3617" width="3.125" style="2" customWidth="1"/>
    <col min="3618" max="3618" width="11.625" style="2" customWidth="1"/>
    <col min="3619" max="3619" width="9.625" style="2" customWidth="1"/>
    <col min="3620" max="3620" width="11.625" style="2" customWidth="1"/>
    <col min="3621" max="3621" width="11.5" style="2" customWidth="1"/>
    <col min="3622" max="3622" width="6.375" style="2" customWidth="1"/>
    <col min="3623" max="3623" width="8" style="2" customWidth="1"/>
    <col min="3624" max="3624" width="9.75" style="2" customWidth="1"/>
    <col min="3625" max="3626" width="13.375" style="2" customWidth="1"/>
    <col min="3627" max="3627" width="9.125" style="2" customWidth="1"/>
    <col min="3628" max="3628" width="4.75" style="2" customWidth="1"/>
    <col min="3629" max="3629" width="11.125" style="2" customWidth="1"/>
    <col min="3630" max="3630" width="7.125" style="2" customWidth="1"/>
    <col min="3631" max="3631" width="5.25" style="2" customWidth="1"/>
    <col min="3632" max="3633" width="9" style="2"/>
    <col min="3634" max="3634" width="9.375" style="2" customWidth="1"/>
    <col min="3635" max="3635" width="8.5" style="2" customWidth="1"/>
    <col min="3636" max="3636" width="7.5" style="2" customWidth="1"/>
    <col min="3637" max="3637" width="7.625" style="2" customWidth="1"/>
    <col min="3638" max="3840" width="9" style="2"/>
    <col min="3841" max="3841" width="5.25" style="2" customWidth="1"/>
    <col min="3842" max="3851" width="2.375" style="2" customWidth="1"/>
    <col min="3852" max="3852" width="4.5" style="2" customWidth="1"/>
    <col min="3853" max="3853" width="7.125" style="2" customWidth="1"/>
    <col min="3854" max="3855" width="9" style="2"/>
    <col min="3856" max="3856" width="7.125" style="2" customWidth="1"/>
    <col min="3857" max="3858" width="5.25" style="2" customWidth="1"/>
    <col min="3859" max="3859" width="9" style="2"/>
    <col min="3860" max="3860" width="7.125" style="2" customWidth="1"/>
    <col min="3861" max="3861" width="9" style="2"/>
    <col min="3862" max="3862" width="17.25" style="2" customWidth="1"/>
    <col min="3863" max="3863" width="7.125" style="2" customWidth="1"/>
    <col min="3864" max="3864" width="9" style="2"/>
    <col min="3865" max="3865" width="5.25" style="2" customWidth="1"/>
    <col min="3866" max="3867" width="9" style="2"/>
    <col min="3868" max="3868" width="7.25" style="2" customWidth="1"/>
    <col min="3869" max="3869" width="9" style="2"/>
    <col min="3870" max="3870" width="8" style="2" customWidth="1"/>
    <col min="3871" max="3873" width="3.125" style="2" customWidth="1"/>
    <col min="3874" max="3874" width="11.625" style="2" customWidth="1"/>
    <col min="3875" max="3875" width="9.625" style="2" customWidth="1"/>
    <col min="3876" max="3876" width="11.625" style="2" customWidth="1"/>
    <col min="3877" max="3877" width="11.5" style="2" customWidth="1"/>
    <col min="3878" max="3878" width="6.375" style="2" customWidth="1"/>
    <col min="3879" max="3879" width="8" style="2" customWidth="1"/>
    <col min="3880" max="3880" width="9.75" style="2" customWidth="1"/>
    <col min="3881" max="3882" width="13.375" style="2" customWidth="1"/>
    <col min="3883" max="3883" width="9.125" style="2" customWidth="1"/>
    <col min="3884" max="3884" width="4.75" style="2" customWidth="1"/>
    <col min="3885" max="3885" width="11.125" style="2" customWidth="1"/>
    <col min="3886" max="3886" width="7.125" style="2" customWidth="1"/>
    <col min="3887" max="3887" width="5.25" style="2" customWidth="1"/>
    <col min="3888" max="3889" width="9" style="2"/>
    <col min="3890" max="3890" width="9.375" style="2" customWidth="1"/>
    <col min="3891" max="3891" width="8.5" style="2" customWidth="1"/>
    <col min="3892" max="3892" width="7.5" style="2" customWidth="1"/>
    <col min="3893" max="3893" width="7.625" style="2" customWidth="1"/>
    <col min="3894" max="4096" width="9" style="2"/>
    <col min="4097" max="4097" width="5.25" style="2" customWidth="1"/>
    <col min="4098" max="4107" width="2.375" style="2" customWidth="1"/>
    <col min="4108" max="4108" width="4.5" style="2" customWidth="1"/>
    <col min="4109" max="4109" width="7.125" style="2" customWidth="1"/>
    <col min="4110" max="4111" width="9" style="2"/>
    <col min="4112" max="4112" width="7.125" style="2" customWidth="1"/>
    <col min="4113" max="4114" width="5.25" style="2" customWidth="1"/>
    <col min="4115" max="4115" width="9" style="2"/>
    <col min="4116" max="4116" width="7.125" style="2" customWidth="1"/>
    <col min="4117" max="4117" width="9" style="2"/>
    <col min="4118" max="4118" width="17.25" style="2" customWidth="1"/>
    <col min="4119" max="4119" width="7.125" style="2" customWidth="1"/>
    <col min="4120" max="4120" width="9" style="2"/>
    <col min="4121" max="4121" width="5.25" style="2" customWidth="1"/>
    <col min="4122" max="4123" width="9" style="2"/>
    <col min="4124" max="4124" width="7.25" style="2" customWidth="1"/>
    <col min="4125" max="4125" width="9" style="2"/>
    <col min="4126" max="4126" width="8" style="2" customWidth="1"/>
    <col min="4127" max="4129" width="3.125" style="2" customWidth="1"/>
    <col min="4130" max="4130" width="11.625" style="2" customWidth="1"/>
    <col min="4131" max="4131" width="9.625" style="2" customWidth="1"/>
    <col min="4132" max="4132" width="11.625" style="2" customWidth="1"/>
    <col min="4133" max="4133" width="11.5" style="2" customWidth="1"/>
    <col min="4134" max="4134" width="6.375" style="2" customWidth="1"/>
    <col min="4135" max="4135" width="8" style="2" customWidth="1"/>
    <col min="4136" max="4136" width="9.75" style="2" customWidth="1"/>
    <col min="4137" max="4138" width="13.375" style="2" customWidth="1"/>
    <col min="4139" max="4139" width="9.125" style="2" customWidth="1"/>
    <col min="4140" max="4140" width="4.75" style="2" customWidth="1"/>
    <col min="4141" max="4141" width="11.125" style="2" customWidth="1"/>
    <col min="4142" max="4142" width="7.125" style="2" customWidth="1"/>
    <col min="4143" max="4143" width="5.25" style="2" customWidth="1"/>
    <col min="4144" max="4145" width="9" style="2"/>
    <col min="4146" max="4146" width="9.375" style="2" customWidth="1"/>
    <col min="4147" max="4147" width="8.5" style="2" customWidth="1"/>
    <col min="4148" max="4148" width="7.5" style="2" customWidth="1"/>
    <col min="4149" max="4149" width="7.625" style="2" customWidth="1"/>
    <col min="4150" max="4352" width="9" style="2"/>
    <col min="4353" max="4353" width="5.25" style="2" customWidth="1"/>
    <col min="4354" max="4363" width="2.375" style="2" customWidth="1"/>
    <col min="4364" max="4364" width="4.5" style="2" customWidth="1"/>
    <col min="4365" max="4365" width="7.125" style="2" customWidth="1"/>
    <col min="4366" max="4367" width="9" style="2"/>
    <col min="4368" max="4368" width="7.125" style="2" customWidth="1"/>
    <col min="4369" max="4370" width="5.25" style="2" customWidth="1"/>
    <col min="4371" max="4371" width="9" style="2"/>
    <col min="4372" max="4372" width="7.125" style="2" customWidth="1"/>
    <col min="4373" max="4373" width="9" style="2"/>
    <col min="4374" max="4374" width="17.25" style="2" customWidth="1"/>
    <col min="4375" max="4375" width="7.125" style="2" customWidth="1"/>
    <col min="4376" max="4376" width="9" style="2"/>
    <col min="4377" max="4377" width="5.25" style="2" customWidth="1"/>
    <col min="4378" max="4379" width="9" style="2"/>
    <col min="4380" max="4380" width="7.25" style="2" customWidth="1"/>
    <col min="4381" max="4381" width="9" style="2"/>
    <col min="4382" max="4382" width="8" style="2" customWidth="1"/>
    <col min="4383" max="4385" width="3.125" style="2" customWidth="1"/>
    <col min="4386" max="4386" width="11.625" style="2" customWidth="1"/>
    <col min="4387" max="4387" width="9.625" style="2" customWidth="1"/>
    <col min="4388" max="4388" width="11.625" style="2" customWidth="1"/>
    <col min="4389" max="4389" width="11.5" style="2" customWidth="1"/>
    <col min="4390" max="4390" width="6.375" style="2" customWidth="1"/>
    <col min="4391" max="4391" width="8" style="2" customWidth="1"/>
    <col min="4392" max="4392" width="9.75" style="2" customWidth="1"/>
    <col min="4393" max="4394" width="13.375" style="2" customWidth="1"/>
    <col min="4395" max="4395" width="9.125" style="2" customWidth="1"/>
    <col min="4396" max="4396" width="4.75" style="2" customWidth="1"/>
    <col min="4397" max="4397" width="11.125" style="2" customWidth="1"/>
    <col min="4398" max="4398" width="7.125" style="2" customWidth="1"/>
    <col min="4399" max="4399" width="5.25" style="2" customWidth="1"/>
    <col min="4400" max="4401" width="9" style="2"/>
    <col min="4402" max="4402" width="9.375" style="2" customWidth="1"/>
    <col min="4403" max="4403" width="8.5" style="2" customWidth="1"/>
    <col min="4404" max="4404" width="7.5" style="2" customWidth="1"/>
    <col min="4405" max="4405" width="7.625" style="2" customWidth="1"/>
    <col min="4406" max="4608" width="9" style="2"/>
    <col min="4609" max="4609" width="5.25" style="2" customWidth="1"/>
    <col min="4610" max="4619" width="2.375" style="2" customWidth="1"/>
    <col min="4620" max="4620" width="4.5" style="2" customWidth="1"/>
    <col min="4621" max="4621" width="7.125" style="2" customWidth="1"/>
    <col min="4622" max="4623" width="9" style="2"/>
    <col min="4624" max="4624" width="7.125" style="2" customWidth="1"/>
    <col min="4625" max="4626" width="5.25" style="2" customWidth="1"/>
    <col min="4627" max="4627" width="9" style="2"/>
    <col min="4628" max="4628" width="7.125" style="2" customWidth="1"/>
    <col min="4629" max="4629" width="9" style="2"/>
    <col min="4630" max="4630" width="17.25" style="2" customWidth="1"/>
    <col min="4631" max="4631" width="7.125" style="2" customWidth="1"/>
    <col min="4632" max="4632" width="9" style="2"/>
    <col min="4633" max="4633" width="5.25" style="2" customWidth="1"/>
    <col min="4634" max="4635" width="9" style="2"/>
    <col min="4636" max="4636" width="7.25" style="2" customWidth="1"/>
    <col min="4637" max="4637" width="9" style="2"/>
    <col min="4638" max="4638" width="8" style="2" customWidth="1"/>
    <col min="4639" max="4641" width="3.125" style="2" customWidth="1"/>
    <col min="4642" max="4642" width="11.625" style="2" customWidth="1"/>
    <col min="4643" max="4643" width="9.625" style="2" customWidth="1"/>
    <col min="4644" max="4644" width="11.625" style="2" customWidth="1"/>
    <col min="4645" max="4645" width="11.5" style="2" customWidth="1"/>
    <col min="4646" max="4646" width="6.375" style="2" customWidth="1"/>
    <col min="4647" max="4647" width="8" style="2" customWidth="1"/>
    <col min="4648" max="4648" width="9.75" style="2" customWidth="1"/>
    <col min="4649" max="4650" width="13.375" style="2" customWidth="1"/>
    <col min="4651" max="4651" width="9.125" style="2" customWidth="1"/>
    <col min="4652" max="4652" width="4.75" style="2" customWidth="1"/>
    <col min="4653" max="4653" width="11.125" style="2" customWidth="1"/>
    <col min="4654" max="4654" width="7.125" style="2" customWidth="1"/>
    <col min="4655" max="4655" width="5.25" style="2" customWidth="1"/>
    <col min="4656" max="4657" width="9" style="2"/>
    <col min="4658" max="4658" width="9.375" style="2" customWidth="1"/>
    <col min="4659" max="4659" width="8.5" style="2" customWidth="1"/>
    <col min="4660" max="4660" width="7.5" style="2" customWidth="1"/>
    <col min="4661" max="4661" width="7.625" style="2" customWidth="1"/>
    <col min="4662" max="4864" width="9" style="2"/>
    <col min="4865" max="4865" width="5.25" style="2" customWidth="1"/>
    <col min="4866" max="4875" width="2.375" style="2" customWidth="1"/>
    <col min="4876" max="4876" width="4.5" style="2" customWidth="1"/>
    <col min="4877" max="4877" width="7.125" style="2" customWidth="1"/>
    <col min="4878" max="4879" width="9" style="2"/>
    <col min="4880" max="4880" width="7.125" style="2" customWidth="1"/>
    <col min="4881" max="4882" width="5.25" style="2" customWidth="1"/>
    <col min="4883" max="4883" width="9" style="2"/>
    <col min="4884" max="4884" width="7.125" style="2" customWidth="1"/>
    <col min="4885" max="4885" width="9" style="2"/>
    <col min="4886" max="4886" width="17.25" style="2" customWidth="1"/>
    <col min="4887" max="4887" width="7.125" style="2" customWidth="1"/>
    <col min="4888" max="4888" width="9" style="2"/>
    <col min="4889" max="4889" width="5.25" style="2" customWidth="1"/>
    <col min="4890" max="4891" width="9" style="2"/>
    <col min="4892" max="4892" width="7.25" style="2" customWidth="1"/>
    <col min="4893" max="4893" width="9" style="2"/>
    <col min="4894" max="4894" width="8" style="2" customWidth="1"/>
    <col min="4895" max="4897" width="3.125" style="2" customWidth="1"/>
    <col min="4898" max="4898" width="11.625" style="2" customWidth="1"/>
    <col min="4899" max="4899" width="9.625" style="2" customWidth="1"/>
    <col min="4900" max="4900" width="11.625" style="2" customWidth="1"/>
    <col min="4901" max="4901" width="11.5" style="2" customWidth="1"/>
    <col min="4902" max="4902" width="6.375" style="2" customWidth="1"/>
    <col min="4903" max="4903" width="8" style="2" customWidth="1"/>
    <col min="4904" max="4904" width="9.75" style="2" customWidth="1"/>
    <col min="4905" max="4906" width="13.375" style="2" customWidth="1"/>
    <col min="4907" max="4907" width="9.125" style="2" customWidth="1"/>
    <col min="4908" max="4908" width="4.75" style="2" customWidth="1"/>
    <col min="4909" max="4909" width="11.125" style="2" customWidth="1"/>
    <col min="4910" max="4910" width="7.125" style="2" customWidth="1"/>
    <col min="4911" max="4911" width="5.25" style="2" customWidth="1"/>
    <col min="4912" max="4913" width="9" style="2"/>
    <col min="4914" max="4914" width="9.375" style="2" customWidth="1"/>
    <col min="4915" max="4915" width="8.5" style="2" customWidth="1"/>
    <col min="4916" max="4916" width="7.5" style="2" customWidth="1"/>
    <col min="4917" max="4917" width="7.625" style="2" customWidth="1"/>
    <col min="4918" max="5120" width="9" style="2"/>
    <col min="5121" max="5121" width="5.25" style="2" customWidth="1"/>
    <col min="5122" max="5131" width="2.375" style="2" customWidth="1"/>
    <col min="5132" max="5132" width="4.5" style="2" customWidth="1"/>
    <col min="5133" max="5133" width="7.125" style="2" customWidth="1"/>
    <col min="5134" max="5135" width="9" style="2"/>
    <col min="5136" max="5136" width="7.125" style="2" customWidth="1"/>
    <col min="5137" max="5138" width="5.25" style="2" customWidth="1"/>
    <col min="5139" max="5139" width="9" style="2"/>
    <col min="5140" max="5140" width="7.125" style="2" customWidth="1"/>
    <col min="5141" max="5141" width="9" style="2"/>
    <col min="5142" max="5142" width="17.25" style="2" customWidth="1"/>
    <col min="5143" max="5143" width="7.125" style="2" customWidth="1"/>
    <col min="5144" max="5144" width="9" style="2"/>
    <col min="5145" max="5145" width="5.25" style="2" customWidth="1"/>
    <col min="5146" max="5147" width="9" style="2"/>
    <col min="5148" max="5148" width="7.25" style="2" customWidth="1"/>
    <col min="5149" max="5149" width="9" style="2"/>
    <col min="5150" max="5150" width="8" style="2" customWidth="1"/>
    <col min="5151" max="5153" width="3.125" style="2" customWidth="1"/>
    <col min="5154" max="5154" width="11.625" style="2" customWidth="1"/>
    <col min="5155" max="5155" width="9.625" style="2" customWidth="1"/>
    <col min="5156" max="5156" width="11.625" style="2" customWidth="1"/>
    <col min="5157" max="5157" width="11.5" style="2" customWidth="1"/>
    <col min="5158" max="5158" width="6.375" style="2" customWidth="1"/>
    <col min="5159" max="5159" width="8" style="2" customWidth="1"/>
    <col min="5160" max="5160" width="9.75" style="2" customWidth="1"/>
    <col min="5161" max="5162" width="13.375" style="2" customWidth="1"/>
    <col min="5163" max="5163" width="9.125" style="2" customWidth="1"/>
    <col min="5164" max="5164" width="4.75" style="2" customWidth="1"/>
    <col min="5165" max="5165" width="11.125" style="2" customWidth="1"/>
    <col min="5166" max="5166" width="7.125" style="2" customWidth="1"/>
    <col min="5167" max="5167" width="5.25" style="2" customWidth="1"/>
    <col min="5168" max="5169" width="9" style="2"/>
    <col min="5170" max="5170" width="9.375" style="2" customWidth="1"/>
    <col min="5171" max="5171" width="8.5" style="2" customWidth="1"/>
    <col min="5172" max="5172" width="7.5" style="2" customWidth="1"/>
    <col min="5173" max="5173" width="7.625" style="2" customWidth="1"/>
    <col min="5174" max="5376" width="9" style="2"/>
    <col min="5377" max="5377" width="5.25" style="2" customWidth="1"/>
    <col min="5378" max="5387" width="2.375" style="2" customWidth="1"/>
    <col min="5388" max="5388" width="4.5" style="2" customWidth="1"/>
    <col min="5389" max="5389" width="7.125" style="2" customWidth="1"/>
    <col min="5390" max="5391" width="9" style="2"/>
    <col min="5392" max="5392" width="7.125" style="2" customWidth="1"/>
    <col min="5393" max="5394" width="5.25" style="2" customWidth="1"/>
    <col min="5395" max="5395" width="9" style="2"/>
    <col min="5396" max="5396" width="7.125" style="2" customWidth="1"/>
    <col min="5397" max="5397" width="9" style="2"/>
    <col min="5398" max="5398" width="17.25" style="2" customWidth="1"/>
    <col min="5399" max="5399" width="7.125" style="2" customWidth="1"/>
    <col min="5400" max="5400" width="9" style="2"/>
    <col min="5401" max="5401" width="5.25" style="2" customWidth="1"/>
    <col min="5402" max="5403" width="9" style="2"/>
    <col min="5404" max="5404" width="7.25" style="2" customWidth="1"/>
    <col min="5405" max="5405" width="9" style="2"/>
    <col min="5406" max="5406" width="8" style="2" customWidth="1"/>
    <col min="5407" max="5409" width="3.125" style="2" customWidth="1"/>
    <col min="5410" max="5410" width="11.625" style="2" customWidth="1"/>
    <col min="5411" max="5411" width="9.625" style="2" customWidth="1"/>
    <col min="5412" max="5412" width="11.625" style="2" customWidth="1"/>
    <col min="5413" max="5413" width="11.5" style="2" customWidth="1"/>
    <col min="5414" max="5414" width="6.375" style="2" customWidth="1"/>
    <col min="5415" max="5415" width="8" style="2" customWidth="1"/>
    <col min="5416" max="5416" width="9.75" style="2" customWidth="1"/>
    <col min="5417" max="5418" width="13.375" style="2" customWidth="1"/>
    <col min="5419" max="5419" width="9.125" style="2" customWidth="1"/>
    <col min="5420" max="5420" width="4.75" style="2" customWidth="1"/>
    <col min="5421" max="5421" width="11.125" style="2" customWidth="1"/>
    <col min="5422" max="5422" width="7.125" style="2" customWidth="1"/>
    <col min="5423" max="5423" width="5.25" style="2" customWidth="1"/>
    <col min="5424" max="5425" width="9" style="2"/>
    <col min="5426" max="5426" width="9.375" style="2" customWidth="1"/>
    <col min="5427" max="5427" width="8.5" style="2" customWidth="1"/>
    <col min="5428" max="5428" width="7.5" style="2" customWidth="1"/>
    <col min="5429" max="5429" width="7.625" style="2" customWidth="1"/>
    <col min="5430" max="5632" width="9" style="2"/>
    <col min="5633" max="5633" width="5.25" style="2" customWidth="1"/>
    <col min="5634" max="5643" width="2.375" style="2" customWidth="1"/>
    <col min="5644" max="5644" width="4.5" style="2" customWidth="1"/>
    <col min="5645" max="5645" width="7.125" style="2" customWidth="1"/>
    <col min="5646" max="5647" width="9" style="2"/>
    <col min="5648" max="5648" width="7.125" style="2" customWidth="1"/>
    <col min="5649" max="5650" width="5.25" style="2" customWidth="1"/>
    <col min="5651" max="5651" width="9" style="2"/>
    <col min="5652" max="5652" width="7.125" style="2" customWidth="1"/>
    <col min="5653" max="5653" width="9" style="2"/>
    <col min="5654" max="5654" width="17.25" style="2" customWidth="1"/>
    <col min="5655" max="5655" width="7.125" style="2" customWidth="1"/>
    <col min="5656" max="5656" width="9" style="2"/>
    <col min="5657" max="5657" width="5.25" style="2" customWidth="1"/>
    <col min="5658" max="5659" width="9" style="2"/>
    <col min="5660" max="5660" width="7.25" style="2" customWidth="1"/>
    <col min="5661" max="5661" width="9" style="2"/>
    <col min="5662" max="5662" width="8" style="2" customWidth="1"/>
    <col min="5663" max="5665" width="3.125" style="2" customWidth="1"/>
    <col min="5666" max="5666" width="11.625" style="2" customWidth="1"/>
    <col min="5667" max="5667" width="9.625" style="2" customWidth="1"/>
    <col min="5668" max="5668" width="11.625" style="2" customWidth="1"/>
    <col min="5669" max="5669" width="11.5" style="2" customWidth="1"/>
    <col min="5670" max="5670" width="6.375" style="2" customWidth="1"/>
    <col min="5671" max="5671" width="8" style="2" customWidth="1"/>
    <col min="5672" max="5672" width="9.75" style="2" customWidth="1"/>
    <col min="5673" max="5674" width="13.375" style="2" customWidth="1"/>
    <col min="5675" max="5675" width="9.125" style="2" customWidth="1"/>
    <col min="5676" max="5676" width="4.75" style="2" customWidth="1"/>
    <col min="5677" max="5677" width="11.125" style="2" customWidth="1"/>
    <col min="5678" max="5678" width="7.125" style="2" customWidth="1"/>
    <col min="5679" max="5679" width="5.25" style="2" customWidth="1"/>
    <col min="5680" max="5681" width="9" style="2"/>
    <col min="5682" max="5682" width="9.375" style="2" customWidth="1"/>
    <col min="5683" max="5683" width="8.5" style="2" customWidth="1"/>
    <col min="5684" max="5684" width="7.5" style="2" customWidth="1"/>
    <col min="5685" max="5685" width="7.625" style="2" customWidth="1"/>
    <col min="5686" max="5888" width="9" style="2"/>
    <col min="5889" max="5889" width="5.25" style="2" customWidth="1"/>
    <col min="5890" max="5899" width="2.375" style="2" customWidth="1"/>
    <col min="5900" max="5900" width="4.5" style="2" customWidth="1"/>
    <col min="5901" max="5901" width="7.125" style="2" customWidth="1"/>
    <col min="5902" max="5903" width="9" style="2"/>
    <col min="5904" max="5904" width="7.125" style="2" customWidth="1"/>
    <col min="5905" max="5906" width="5.25" style="2" customWidth="1"/>
    <col min="5907" max="5907" width="9" style="2"/>
    <col min="5908" max="5908" width="7.125" style="2" customWidth="1"/>
    <col min="5909" max="5909" width="9" style="2"/>
    <col min="5910" max="5910" width="17.25" style="2" customWidth="1"/>
    <col min="5911" max="5911" width="7.125" style="2" customWidth="1"/>
    <col min="5912" max="5912" width="9" style="2"/>
    <col min="5913" max="5913" width="5.25" style="2" customWidth="1"/>
    <col min="5914" max="5915" width="9" style="2"/>
    <col min="5916" max="5916" width="7.25" style="2" customWidth="1"/>
    <col min="5917" max="5917" width="9" style="2"/>
    <col min="5918" max="5918" width="8" style="2" customWidth="1"/>
    <col min="5919" max="5921" width="3.125" style="2" customWidth="1"/>
    <col min="5922" max="5922" width="11.625" style="2" customWidth="1"/>
    <col min="5923" max="5923" width="9.625" style="2" customWidth="1"/>
    <col min="5924" max="5924" width="11.625" style="2" customWidth="1"/>
    <col min="5925" max="5925" width="11.5" style="2" customWidth="1"/>
    <col min="5926" max="5926" width="6.375" style="2" customWidth="1"/>
    <col min="5927" max="5927" width="8" style="2" customWidth="1"/>
    <col min="5928" max="5928" width="9.75" style="2" customWidth="1"/>
    <col min="5929" max="5930" width="13.375" style="2" customWidth="1"/>
    <col min="5931" max="5931" width="9.125" style="2" customWidth="1"/>
    <col min="5932" max="5932" width="4.75" style="2" customWidth="1"/>
    <col min="5933" max="5933" width="11.125" style="2" customWidth="1"/>
    <col min="5934" max="5934" width="7.125" style="2" customWidth="1"/>
    <col min="5935" max="5935" width="5.25" style="2" customWidth="1"/>
    <col min="5936" max="5937" width="9" style="2"/>
    <col min="5938" max="5938" width="9.375" style="2" customWidth="1"/>
    <col min="5939" max="5939" width="8.5" style="2" customWidth="1"/>
    <col min="5940" max="5940" width="7.5" style="2" customWidth="1"/>
    <col min="5941" max="5941" width="7.625" style="2" customWidth="1"/>
    <col min="5942" max="6144" width="9" style="2"/>
    <col min="6145" max="6145" width="5.25" style="2" customWidth="1"/>
    <col min="6146" max="6155" width="2.375" style="2" customWidth="1"/>
    <col min="6156" max="6156" width="4.5" style="2" customWidth="1"/>
    <col min="6157" max="6157" width="7.125" style="2" customWidth="1"/>
    <col min="6158" max="6159" width="9" style="2"/>
    <col min="6160" max="6160" width="7.125" style="2" customWidth="1"/>
    <col min="6161" max="6162" width="5.25" style="2" customWidth="1"/>
    <col min="6163" max="6163" width="9" style="2"/>
    <col min="6164" max="6164" width="7.125" style="2" customWidth="1"/>
    <col min="6165" max="6165" width="9" style="2"/>
    <col min="6166" max="6166" width="17.25" style="2" customWidth="1"/>
    <col min="6167" max="6167" width="7.125" style="2" customWidth="1"/>
    <col min="6168" max="6168" width="9" style="2"/>
    <col min="6169" max="6169" width="5.25" style="2" customWidth="1"/>
    <col min="6170" max="6171" width="9" style="2"/>
    <col min="6172" max="6172" width="7.25" style="2" customWidth="1"/>
    <col min="6173" max="6173" width="9" style="2"/>
    <col min="6174" max="6174" width="8" style="2" customWidth="1"/>
    <col min="6175" max="6177" width="3.125" style="2" customWidth="1"/>
    <col min="6178" max="6178" width="11.625" style="2" customWidth="1"/>
    <col min="6179" max="6179" width="9.625" style="2" customWidth="1"/>
    <col min="6180" max="6180" width="11.625" style="2" customWidth="1"/>
    <col min="6181" max="6181" width="11.5" style="2" customWidth="1"/>
    <col min="6182" max="6182" width="6.375" style="2" customWidth="1"/>
    <col min="6183" max="6183" width="8" style="2" customWidth="1"/>
    <col min="6184" max="6184" width="9.75" style="2" customWidth="1"/>
    <col min="6185" max="6186" width="13.375" style="2" customWidth="1"/>
    <col min="6187" max="6187" width="9.125" style="2" customWidth="1"/>
    <col min="6188" max="6188" width="4.75" style="2" customWidth="1"/>
    <col min="6189" max="6189" width="11.125" style="2" customWidth="1"/>
    <col min="6190" max="6190" width="7.125" style="2" customWidth="1"/>
    <col min="6191" max="6191" width="5.25" style="2" customWidth="1"/>
    <col min="6192" max="6193" width="9" style="2"/>
    <col min="6194" max="6194" width="9.375" style="2" customWidth="1"/>
    <col min="6195" max="6195" width="8.5" style="2" customWidth="1"/>
    <col min="6196" max="6196" width="7.5" style="2" customWidth="1"/>
    <col min="6197" max="6197" width="7.625" style="2" customWidth="1"/>
    <col min="6198" max="6400" width="9" style="2"/>
    <col min="6401" max="6401" width="5.25" style="2" customWidth="1"/>
    <col min="6402" max="6411" width="2.375" style="2" customWidth="1"/>
    <col min="6412" max="6412" width="4.5" style="2" customWidth="1"/>
    <col min="6413" max="6413" width="7.125" style="2" customWidth="1"/>
    <col min="6414" max="6415" width="9" style="2"/>
    <col min="6416" max="6416" width="7.125" style="2" customWidth="1"/>
    <col min="6417" max="6418" width="5.25" style="2" customWidth="1"/>
    <col min="6419" max="6419" width="9" style="2"/>
    <col min="6420" max="6420" width="7.125" style="2" customWidth="1"/>
    <col min="6421" max="6421" width="9" style="2"/>
    <col min="6422" max="6422" width="17.25" style="2" customWidth="1"/>
    <col min="6423" max="6423" width="7.125" style="2" customWidth="1"/>
    <col min="6424" max="6424" width="9" style="2"/>
    <col min="6425" max="6425" width="5.25" style="2" customWidth="1"/>
    <col min="6426" max="6427" width="9" style="2"/>
    <col min="6428" max="6428" width="7.25" style="2" customWidth="1"/>
    <col min="6429" max="6429" width="9" style="2"/>
    <col min="6430" max="6430" width="8" style="2" customWidth="1"/>
    <col min="6431" max="6433" width="3.125" style="2" customWidth="1"/>
    <col min="6434" max="6434" width="11.625" style="2" customWidth="1"/>
    <col min="6435" max="6435" width="9.625" style="2" customWidth="1"/>
    <col min="6436" max="6436" width="11.625" style="2" customWidth="1"/>
    <col min="6437" max="6437" width="11.5" style="2" customWidth="1"/>
    <col min="6438" max="6438" width="6.375" style="2" customWidth="1"/>
    <col min="6439" max="6439" width="8" style="2" customWidth="1"/>
    <col min="6440" max="6440" width="9.75" style="2" customWidth="1"/>
    <col min="6441" max="6442" width="13.375" style="2" customWidth="1"/>
    <col min="6443" max="6443" width="9.125" style="2" customWidth="1"/>
    <col min="6444" max="6444" width="4.75" style="2" customWidth="1"/>
    <col min="6445" max="6445" width="11.125" style="2" customWidth="1"/>
    <col min="6446" max="6446" width="7.125" style="2" customWidth="1"/>
    <col min="6447" max="6447" width="5.25" style="2" customWidth="1"/>
    <col min="6448" max="6449" width="9" style="2"/>
    <col min="6450" max="6450" width="9.375" style="2" customWidth="1"/>
    <col min="6451" max="6451" width="8.5" style="2" customWidth="1"/>
    <col min="6452" max="6452" width="7.5" style="2" customWidth="1"/>
    <col min="6453" max="6453" width="7.625" style="2" customWidth="1"/>
    <col min="6454" max="6656" width="9" style="2"/>
    <col min="6657" max="6657" width="5.25" style="2" customWidth="1"/>
    <col min="6658" max="6667" width="2.375" style="2" customWidth="1"/>
    <col min="6668" max="6668" width="4.5" style="2" customWidth="1"/>
    <col min="6669" max="6669" width="7.125" style="2" customWidth="1"/>
    <col min="6670" max="6671" width="9" style="2"/>
    <col min="6672" max="6672" width="7.125" style="2" customWidth="1"/>
    <col min="6673" max="6674" width="5.25" style="2" customWidth="1"/>
    <col min="6675" max="6675" width="9" style="2"/>
    <col min="6676" max="6676" width="7.125" style="2" customWidth="1"/>
    <col min="6677" max="6677" width="9" style="2"/>
    <col min="6678" max="6678" width="17.25" style="2" customWidth="1"/>
    <col min="6679" max="6679" width="7.125" style="2" customWidth="1"/>
    <col min="6680" max="6680" width="9" style="2"/>
    <col min="6681" max="6681" width="5.25" style="2" customWidth="1"/>
    <col min="6682" max="6683" width="9" style="2"/>
    <col min="6684" max="6684" width="7.25" style="2" customWidth="1"/>
    <col min="6685" max="6685" width="9" style="2"/>
    <col min="6686" max="6686" width="8" style="2" customWidth="1"/>
    <col min="6687" max="6689" width="3.125" style="2" customWidth="1"/>
    <col min="6690" max="6690" width="11.625" style="2" customWidth="1"/>
    <col min="6691" max="6691" width="9.625" style="2" customWidth="1"/>
    <col min="6692" max="6692" width="11.625" style="2" customWidth="1"/>
    <col min="6693" max="6693" width="11.5" style="2" customWidth="1"/>
    <col min="6694" max="6694" width="6.375" style="2" customWidth="1"/>
    <col min="6695" max="6695" width="8" style="2" customWidth="1"/>
    <col min="6696" max="6696" width="9.75" style="2" customWidth="1"/>
    <col min="6697" max="6698" width="13.375" style="2" customWidth="1"/>
    <col min="6699" max="6699" width="9.125" style="2" customWidth="1"/>
    <col min="6700" max="6700" width="4.75" style="2" customWidth="1"/>
    <col min="6701" max="6701" width="11.125" style="2" customWidth="1"/>
    <col min="6702" max="6702" width="7.125" style="2" customWidth="1"/>
    <col min="6703" max="6703" width="5.25" style="2" customWidth="1"/>
    <col min="6704" max="6705" width="9" style="2"/>
    <col min="6706" max="6706" width="9.375" style="2" customWidth="1"/>
    <col min="6707" max="6707" width="8.5" style="2" customWidth="1"/>
    <col min="6708" max="6708" width="7.5" style="2" customWidth="1"/>
    <col min="6709" max="6709" width="7.625" style="2" customWidth="1"/>
    <col min="6710" max="6912" width="9" style="2"/>
    <col min="6913" max="6913" width="5.25" style="2" customWidth="1"/>
    <col min="6914" max="6923" width="2.375" style="2" customWidth="1"/>
    <col min="6924" max="6924" width="4.5" style="2" customWidth="1"/>
    <col min="6925" max="6925" width="7.125" style="2" customWidth="1"/>
    <col min="6926" max="6927" width="9" style="2"/>
    <col min="6928" max="6928" width="7.125" style="2" customWidth="1"/>
    <col min="6929" max="6930" width="5.25" style="2" customWidth="1"/>
    <col min="6931" max="6931" width="9" style="2"/>
    <col min="6932" max="6932" width="7.125" style="2" customWidth="1"/>
    <col min="6933" max="6933" width="9" style="2"/>
    <col min="6934" max="6934" width="17.25" style="2" customWidth="1"/>
    <col min="6935" max="6935" width="7.125" style="2" customWidth="1"/>
    <col min="6936" max="6936" width="9" style="2"/>
    <col min="6937" max="6937" width="5.25" style="2" customWidth="1"/>
    <col min="6938" max="6939" width="9" style="2"/>
    <col min="6940" max="6940" width="7.25" style="2" customWidth="1"/>
    <col min="6941" max="6941" width="9" style="2"/>
    <col min="6942" max="6942" width="8" style="2" customWidth="1"/>
    <col min="6943" max="6945" width="3.125" style="2" customWidth="1"/>
    <col min="6946" max="6946" width="11.625" style="2" customWidth="1"/>
    <col min="6947" max="6947" width="9.625" style="2" customWidth="1"/>
    <col min="6948" max="6948" width="11.625" style="2" customWidth="1"/>
    <col min="6949" max="6949" width="11.5" style="2" customWidth="1"/>
    <col min="6950" max="6950" width="6.375" style="2" customWidth="1"/>
    <col min="6951" max="6951" width="8" style="2" customWidth="1"/>
    <col min="6952" max="6952" width="9.75" style="2" customWidth="1"/>
    <col min="6953" max="6954" width="13.375" style="2" customWidth="1"/>
    <col min="6955" max="6955" width="9.125" style="2" customWidth="1"/>
    <col min="6956" max="6956" width="4.75" style="2" customWidth="1"/>
    <col min="6957" max="6957" width="11.125" style="2" customWidth="1"/>
    <col min="6958" max="6958" width="7.125" style="2" customWidth="1"/>
    <col min="6959" max="6959" width="5.25" style="2" customWidth="1"/>
    <col min="6960" max="6961" width="9" style="2"/>
    <col min="6962" max="6962" width="9.375" style="2" customWidth="1"/>
    <col min="6963" max="6963" width="8.5" style="2" customWidth="1"/>
    <col min="6964" max="6964" width="7.5" style="2" customWidth="1"/>
    <col min="6965" max="6965" width="7.625" style="2" customWidth="1"/>
    <col min="6966" max="7168" width="9" style="2"/>
    <col min="7169" max="7169" width="5.25" style="2" customWidth="1"/>
    <col min="7170" max="7179" width="2.375" style="2" customWidth="1"/>
    <col min="7180" max="7180" width="4.5" style="2" customWidth="1"/>
    <col min="7181" max="7181" width="7.125" style="2" customWidth="1"/>
    <col min="7182" max="7183" width="9" style="2"/>
    <col min="7184" max="7184" width="7.125" style="2" customWidth="1"/>
    <col min="7185" max="7186" width="5.25" style="2" customWidth="1"/>
    <col min="7187" max="7187" width="9" style="2"/>
    <col min="7188" max="7188" width="7.125" style="2" customWidth="1"/>
    <col min="7189" max="7189" width="9" style="2"/>
    <col min="7190" max="7190" width="17.25" style="2" customWidth="1"/>
    <col min="7191" max="7191" width="7.125" style="2" customWidth="1"/>
    <col min="7192" max="7192" width="9" style="2"/>
    <col min="7193" max="7193" width="5.25" style="2" customWidth="1"/>
    <col min="7194" max="7195" width="9" style="2"/>
    <col min="7196" max="7196" width="7.25" style="2" customWidth="1"/>
    <col min="7197" max="7197" width="9" style="2"/>
    <col min="7198" max="7198" width="8" style="2" customWidth="1"/>
    <col min="7199" max="7201" width="3.125" style="2" customWidth="1"/>
    <col min="7202" max="7202" width="11.625" style="2" customWidth="1"/>
    <col min="7203" max="7203" width="9.625" style="2" customWidth="1"/>
    <col min="7204" max="7204" width="11.625" style="2" customWidth="1"/>
    <col min="7205" max="7205" width="11.5" style="2" customWidth="1"/>
    <col min="7206" max="7206" width="6.375" style="2" customWidth="1"/>
    <col min="7207" max="7207" width="8" style="2" customWidth="1"/>
    <col min="7208" max="7208" width="9.75" style="2" customWidth="1"/>
    <col min="7209" max="7210" width="13.375" style="2" customWidth="1"/>
    <col min="7211" max="7211" width="9.125" style="2" customWidth="1"/>
    <col min="7212" max="7212" width="4.75" style="2" customWidth="1"/>
    <col min="7213" max="7213" width="11.125" style="2" customWidth="1"/>
    <col min="7214" max="7214" width="7.125" style="2" customWidth="1"/>
    <col min="7215" max="7215" width="5.25" style="2" customWidth="1"/>
    <col min="7216" max="7217" width="9" style="2"/>
    <col min="7218" max="7218" width="9.375" style="2" customWidth="1"/>
    <col min="7219" max="7219" width="8.5" style="2" customWidth="1"/>
    <col min="7220" max="7220" width="7.5" style="2" customWidth="1"/>
    <col min="7221" max="7221" width="7.625" style="2" customWidth="1"/>
    <col min="7222" max="7424" width="9" style="2"/>
    <col min="7425" max="7425" width="5.25" style="2" customWidth="1"/>
    <col min="7426" max="7435" width="2.375" style="2" customWidth="1"/>
    <col min="7436" max="7436" width="4.5" style="2" customWidth="1"/>
    <col min="7437" max="7437" width="7.125" style="2" customWidth="1"/>
    <col min="7438" max="7439" width="9" style="2"/>
    <col min="7440" max="7440" width="7.125" style="2" customWidth="1"/>
    <col min="7441" max="7442" width="5.25" style="2" customWidth="1"/>
    <col min="7443" max="7443" width="9" style="2"/>
    <col min="7444" max="7444" width="7.125" style="2" customWidth="1"/>
    <col min="7445" max="7445" width="9" style="2"/>
    <col min="7446" max="7446" width="17.25" style="2" customWidth="1"/>
    <col min="7447" max="7447" width="7.125" style="2" customWidth="1"/>
    <col min="7448" max="7448" width="9" style="2"/>
    <col min="7449" max="7449" width="5.25" style="2" customWidth="1"/>
    <col min="7450" max="7451" width="9" style="2"/>
    <col min="7452" max="7452" width="7.25" style="2" customWidth="1"/>
    <col min="7453" max="7453" width="9" style="2"/>
    <col min="7454" max="7454" width="8" style="2" customWidth="1"/>
    <col min="7455" max="7457" width="3.125" style="2" customWidth="1"/>
    <col min="7458" max="7458" width="11.625" style="2" customWidth="1"/>
    <col min="7459" max="7459" width="9.625" style="2" customWidth="1"/>
    <col min="7460" max="7460" width="11.625" style="2" customWidth="1"/>
    <col min="7461" max="7461" width="11.5" style="2" customWidth="1"/>
    <col min="7462" max="7462" width="6.375" style="2" customWidth="1"/>
    <col min="7463" max="7463" width="8" style="2" customWidth="1"/>
    <col min="7464" max="7464" width="9.75" style="2" customWidth="1"/>
    <col min="7465" max="7466" width="13.375" style="2" customWidth="1"/>
    <col min="7467" max="7467" width="9.125" style="2" customWidth="1"/>
    <col min="7468" max="7468" width="4.75" style="2" customWidth="1"/>
    <col min="7469" max="7469" width="11.125" style="2" customWidth="1"/>
    <col min="7470" max="7470" width="7.125" style="2" customWidth="1"/>
    <col min="7471" max="7471" width="5.25" style="2" customWidth="1"/>
    <col min="7472" max="7473" width="9" style="2"/>
    <col min="7474" max="7474" width="9.375" style="2" customWidth="1"/>
    <col min="7475" max="7475" width="8.5" style="2" customWidth="1"/>
    <col min="7476" max="7476" width="7.5" style="2" customWidth="1"/>
    <col min="7477" max="7477" width="7.625" style="2" customWidth="1"/>
    <col min="7478" max="7680" width="9" style="2"/>
    <col min="7681" max="7681" width="5.25" style="2" customWidth="1"/>
    <col min="7682" max="7691" width="2.375" style="2" customWidth="1"/>
    <col min="7692" max="7692" width="4.5" style="2" customWidth="1"/>
    <col min="7693" max="7693" width="7.125" style="2" customWidth="1"/>
    <col min="7694" max="7695" width="9" style="2"/>
    <col min="7696" max="7696" width="7.125" style="2" customWidth="1"/>
    <col min="7697" max="7698" width="5.25" style="2" customWidth="1"/>
    <col min="7699" max="7699" width="9" style="2"/>
    <col min="7700" max="7700" width="7.125" style="2" customWidth="1"/>
    <col min="7701" max="7701" width="9" style="2"/>
    <col min="7702" max="7702" width="17.25" style="2" customWidth="1"/>
    <col min="7703" max="7703" width="7.125" style="2" customWidth="1"/>
    <col min="7704" max="7704" width="9" style="2"/>
    <col min="7705" max="7705" width="5.25" style="2" customWidth="1"/>
    <col min="7706" max="7707" width="9" style="2"/>
    <col min="7708" max="7708" width="7.25" style="2" customWidth="1"/>
    <col min="7709" max="7709" width="9" style="2"/>
    <col min="7710" max="7710" width="8" style="2" customWidth="1"/>
    <col min="7711" max="7713" width="3.125" style="2" customWidth="1"/>
    <col min="7714" max="7714" width="11.625" style="2" customWidth="1"/>
    <col min="7715" max="7715" width="9.625" style="2" customWidth="1"/>
    <col min="7716" max="7716" width="11.625" style="2" customWidth="1"/>
    <col min="7717" max="7717" width="11.5" style="2" customWidth="1"/>
    <col min="7718" max="7718" width="6.375" style="2" customWidth="1"/>
    <col min="7719" max="7719" width="8" style="2" customWidth="1"/>
    <col min="7720" max="7720" width="9.75" style="2" customWidth="1"/>
    <col min="7721" max="7722" width="13.375" style="2" customWidth="1"/>
    <col min="7723" max="7723" width="9.125" style="2" customWidth="1"/>
    <col min="7724" max="7724" width="4.75" style="2" customWidth="1"/>
    <col min="7725" max="7725" width="11.125" style="2" customWidth="1"/>
    <col min="7726" max="7726" width="7.125" style="2" customWidth="1"/>
    <col min="7727" max="7727" width="5.25" style="2" customWidth="1"/>
    <col min="7728" max="7729" width="9" style="2"/>
    <col min="7730" max="7730" width="9.375" style="2" customWidth="1"/>
    <col min="7731" max="7731" width="8.5" style="2" customWidth="1"/>
    <col min="7732" max="7732" width="7.5" style="2" customWidth="1"/>
    <col min="7733" max="7733" width="7.625" style="2" customWidth="1"/>
    <col min="7734" max="7936" width="9" style="2"/>
    <col min="7937" max="7937" width="5.25" style="2" customWidth="1"/>
    <col min="7938" max="7947" width="2.375" style="2" customWidth="1"/>
    <col min="7948" max="7948" width="4.5" style="2" customWidth="1"/>
    <col min="7949" max="7949" width="7.125" style="2" customWidth="1"/>
    <col min="7950" max="7951" width="9" style="2"/>
    <col min="7952" max="7952" width="7.125" style="2" customWidth="1"/>
    <col min="7953" max="7954" width="5.25" style="2" customWidth="1"/>
    <col min="7955" max="7955" width="9" style="2"/>
    <col min="7956" max="7956" width="7.125" style="2" customWidth="1"/>
    <col min="7957" max="7957" width="9" style="2"/>
    <col min="7958" max="7958" width="17.25" style="2" customWidth="1"/>
    <col min="7959" max="7959" width="7.125" style="2" customWidth="1"/>
    <col min="7960" max="7960" width="9" style="2"/>
    <col min="7961" max="7961" width="5.25" style="2" customWidth="1"/>
    <col min="7962" max="7963" width="9" style="2"/>
    <col min="7964" max="7964" width="7.25" style="2" customWidth="1"/>
    <col min="7965" max="7965" width="9" style="2"/>
    <col min="7966" max="7966" width="8" style="2" customWidth="1"/>
    <col min="7967" max="7969" width="3.125" style="2" customWidth="1"/>
    <col min="7970" max="7970" width="11.625" style="2" customWidth="1"/>
    <col min="7971" max="7971" width="9.625" style="2" customWidth="1"/>
    <col min="7972" max="7972" width="11.625" style="2" customWidth="1"/>
    <col min="7973" max="7973" width="11.5" style="2" customWidth="1"/>
    <col min="7974" max="7974" width="6.375" style="2" customWidth="1"/>
    <col min="7975" max="7975" width="8" style="2" customWidth="1"/>
    <col min="7976" max="7976" width="9.75" style="2" customWidth="1"/>
    <col min="7977" max="7978" width="13.375" style="2" customWidth="1"/>
    <col min="7979" max="7979" width="9.125" style="2" customWidth="1"/>
    <col min="7980" max="7980" width="4.75" style="2" customWidth="1"/>
    <col min="7981" max="7981" width="11.125" style="2" customWidth="1"/>
    <col min="7982" max="7982" width="7.125" style="2" customWidth="1"/>
    <col min="7983" max="7983" width="5.25" style="2" customWidth="1"/>
    <col min="7984" max="7985" width="9" style="2"/>
    <col min="7986" max="7986" width="9.375" style="2" customWidth="1"/>
    <col min="7987" max="7987" width="8.5" style="2" customWidth="1"/>
    <col min="7988" max="7988" width="7.5" style="2" customWidth="1"/>
    <col min="7989" max="7989" width="7.625" style="2" customWidth="1"/>
    <col min="7990" max="8192" width="9" style="2"/>
    <col min="8193" max="8193" width="5.25" style="2" customWidth="1"/>
    <col min="8194" max="8203" width="2.375" style="2" customWidth="1"/>
    <col min="8204" max="8204" width="4.5" style="2" customWidth="1"/>
    <col min="8205" max="8205" width="7.125" style="2" customWidth="1"/>
    <col min="8206" max="8207" width="9" style="2"/>
    <col min="8208" max="8208" width="7.125" style="2" customWidth="1"/>
    <col min="8209" max="8210" width="5.25" style="2" customWidth="1"/>
    <col min="8211" max="8211" width="9" style="2"/>
    <col min="8212" max="8212" width="7.125" style="2" customWidth="1"/>
    <col min="8213" max="8213" width="9" style="2"/>
    <col min="8214" max="8214" width="17.25" style="2" customWidth="1"/>
    <col min="8215" max="8215" width="7.125" style="2" customWidth="1"/>
    <col min="8216" max="8216" width="9" style="2"/>
    <col min="8217" max="8217" width="5.25" style="2" customWidth="1"/>
    <col min="8218" max="8219" width="9" style="2"/>
    <col min="8220" max="8220" width="7.25" style="2" customWidth="1"/>
    <col min="8221" max="8221" width="9" style="2"/>
    <col min="8222" max="8222" width="8" style="2" customWidth="1"/>
    <col min="8223" max="8225" width="3.125" style="2" customWidth="1"/>
    <col min="8226" max="8226" width="11.625" style="2" customWidth="1"/>
    <col min="8227" max="8227" width="9.625" style="2" customWidth="1"/>
    <col min="8228" max="8228" width="11.625" style="2" customWidth="1"/>
    <col min="8229" max="8229" width="11.5" style="2" customWidth="1"/>
    <col min="8230" max="8230" width="6.375" style="2" customWidth="1"/>
    <col min="8231" max="8231" width="8" style="2" customWidth="1"/>
    <col min="8232" max="8232" width="9.75" style="2" customWidth="1"/>
    <col min="8233" max="8234" width="13.375" style="2" customWidth="1"/>
    <col min="8235" max="8235" width="9.125" style="2" customWidth="1"/>
    <col min="8236" max="8236" width="4.75" style="2" customWidth="1"/>
    <col min="8237" max="8237" width="11.125" style="2" customWidth="1"/>
    <col min="8238" max="8238" width="7.125" style="2" customWidth="1"/>
    <col min="8239" max="8239" width="5.25" style="2" customWidth="1"/>
    <col min="8240" max="8241" width="9" style="2"/>
    <col min="8242" max="8242" width="9.375" style="2" customWidth="1"/>
    <col min="8243" max="8243" width="8.5" style="2" customWidth="1"/>
    <col min="8244" max="8244" width="7.5" style="2" customWidth="1"/>
    <col min="8245" max="8245" width="7.625" style="2" customWidth="1"/>
    <col min="8246" max="8448" width="9" style="2"/>
    <col min="8449" max="8449" width="5.25" style="2" customWidth="1"/>
    <col min="8450" max="8459" width="2.375" style="2" customWidth="1"/>
    <col min="8460" max="8460" width="4.5" style="2" customWidth="1"/>
    <col min="8461" max="8461" width="7.125" style="2" customWidth="1"/>
    <col min="8462" max="8463" width="9" style="2"/>
    <col min="8464" max="8464" width="7.125" style="2" customWidth="1"/>
    <col min="8465" max="8466" width="5.25" style="2" customWidth="1"/>
    <col min="8467" max="8467" width="9" style="2"/>
    <col min="8468" max="8468" width="7.125" style="2" customWidth="1"/>
    <col min="8469" max="8469" width="9" style="2"/>
    <col min="8470" max="8470" width="17.25" style="2" customWidth="1"/>
    <col min="8471" max="8471" width="7.125" style="2" customWidth="1"/>
    <col min="8472" max="8472" width="9" style="2"/>
    <col min="8473" max="8473" width="5.25" style="2" customWidth="1"/>
    <col min="8474" max="8475" width="9" style="2"/>
    <col min="8476" max="8476" width="7.25" style="2" customWidth="1"/>
    <col min="8477" max="8477" width="9" style="2"/>
    <col min="8478" max="8478" width="8" style="2" customWidth="1"/>
    <col min="8479" max="8481" width="3.125" style="2" customWidth="1"/>
    <col min="8482" max="8482" width="11.625" style="2" customWidth="1"/>
    <col min="8483" max="8483" width="9.625" style="2" customWidth="1"/>
    <col min="8484" max="8484" width="11.625" style="2" customWidth="1"/>
    <col min="8485" max="8485" width="11.5" style="2" customWidth="1"/>
    <col min="8486" max="8486" width="6.375" style="2" customWidth="1"/>
    <col min="8487" max="8487" width="8" style="2" customWidth="1"/>
    <col min="8488" max="8488" width="9.75" style="2" customWidth="1"/>
    <col min="8489" max="8490" width="13.375" style="2" customWidth="1"/>
    <col min="8491" max="8491" width="9.125" style="2" customWidth="1"/>
    <col min="8492" max="8492" width="4.75" style="2" customWidth="1"/>
    <col min="8493" max="8493" width="11.125" style="2" customWidth="1"/>
    <col min="8494" max="8494" width="7.125" style="2" customWidth="1"/>
    <col min="8495" max="8495" width="5.25" style="2" customWidth="1"/>
    <col min="8496" max="8497" width="9" style="2"/>
    <col min="8498" max="8498" width="9.375" style="2" customWidth="1"/>
    <col min="8499" max="8499" width="8.5" style="2" customWidth="1"/>
    <col min="8500" max="8500" width="7.5" style="2" customWidth="1"/>
    <col min="8501" max="8501" width="7.625" style="2" customWidth="1"/>
    <col min="8502" max="8704" width="9" style="2"/>
    <col min="8705" max="8705" width="5.25" style="2" customWidth="1"/>
    <col min="8706" max="8715" width="2.375" style="2" customWidth="1"/>
    <col min="8716" max="8716" width="4.5" style="2" customWidth="1"/>
    <col min="8717" max="8717" width="7.125" style="2" customWidth="1"/>
    <col min="8718" max="8719" width="9" style="2"/>
    <col min="8720" max="8720" width="7.125" style="2" customWidth="1"/>
    <col min="8721" max="8722" width="5.25" style="2" customWidth="1"/>
    <col min="8723" max="8723" width="9" style="2"/>
    <col min="8724" max="8724" width="7.125" style="2" customWidth="1"/>
    <col min="8725" max="8725" width="9" style="2"/>
    <col min="8726" max="8726" width="17.25" style="2" customWidth="1"/>
    <col min="8727" max="8727" width="7.125" style="2" customWidth="1"/>
    <col min="8728" max="8728" width="9" style="2"/>
    <col min="8729" max="8729" width="5.25" style="2" customWidth="1"/>
    <col min="8730" max="8731" width="9" style="2"/>
    <col min="8732" max="8732" width="7.25" style="2" customWidth="1"/>
    <col min="8733" max="8733" width="9" style="2"/>
    <col min="8734" max="8734" width="8" style="2" customWidth="1"/>
    <col min="8735" max="8737" width="3.125" style="2" customWidth="1"/>
    <col min="8738" max="8738" width="11.625" style="2" customWidth="1"/>
    <col min="8739" max="8739" width="9.625" style="2" customWidth="1"/>
    <col min="8740" max="8740" width="11.625" style="2" customWidth="1"/>
    <col min="8741" max="8741" width="11.5" style="2" customWidth="1"/>
    <col min="8742" max="8742" width="6.375" style="2" customWidth="1"/>
    <col min="8743" max="8743" width="8" style="2" customWidth="1"/>
    <col min="8744" max="8744" width="9.75" style="2" customWidth="1"/>
    <col min="8745" max="8746" width="13.375" style="2" customWidth="1"/>
    <col min="8747" max="8747" width="9.125" style="2" customWidth="1"/>
    <col min="8748" max="8748" width="4.75" style="2" customWidth="1"/>
    <col min="8749" max="8749" width="11.125" style="2" customWidth="1"/>
    <col min="8750" max="8750" width="7.125" style="2" customWidth="1"/>
    <col min="8751" max="8751" width="5.25" style="2" customWidth="1"/>
    <col min="8752" max="8753" width="9" style="2"/>
    <col min="8754" max="8754" width="9.375" style="2" customWidth="1"/>
    <col min="8755" max="8755" width="8.5" style="2" customWidth="1"/>
    <col min="8756" max="8756" width="7.5" style="2" customWidth="1"/>
    <col min="8757" max="8757" width="7.625" style="2" customWidth="1"/>
    <col min="8758" max="8960" width="9" style="2"/>
    <col min="8961" max="8961" width="5.25" style="2" customWidth="1"/>
    <col min="8962" max="8971" width="2.375" style="2" customWidth="1"/>
    <col min="8972" max="8972" width="4.5" style="2" customWidth="1"/>
    <col min="8973" max="8973" width="7.125" style="2" customWidth="1"/>
    <col min="8974" max="8975" width="9" style="2"/>
    <col min="8976" max="8976" width="7.125" style="2" customWidth="1"/>
    <col min="8977" max="8978" width="5.25" style="2" customWidth="1"/>
    <col min="8979" max="8979" width="9" style="2"/>
    <col min="8980" max="8980" width="7.125" style="2" customWidth="1"/>
    <col min="8981" max="8981" width="9" style="2"/>
    <col min="8982" max="8982" width="17.25" style="2" customWidth="1"/>
    <col min="8983" max="8983" width="7.125" style="2" customWidth="1"/>
    <col min="8984" max="8984" width="9" style="2"/>
    <col min="8985" max="8985" width="5.25" style="2" customWidth="1"/>
    <col min="8986" max="8987" width="9" style="2"/>
    <col min="8988" max="8988" width="7.25" style="2" customWidth="1"/>
    <col min="8989" max="8989" width="9" style="2"/>
    <col min="8990" max="8990" width="8" style="2" customWidth="1"/>
    <col min="8991" max="8993" width="3.125" style="2" customWidth="1"/>
    <col min="8994" max="8994" width="11.625" style="2" customWidth="1"/>
    <col min="8995" max="8995" width="9.625" style="2" customWidth="1"/>
    <col min="8996" max="8996" width="11.625" style="2" customWidth="1"/>
    <col min="8997" max="8997" width="11.5" style="2" customWidth="1"/>
    <col min="8998" max="8998" width="6.375" style="2" customWidth="1"/>
    <col min="8999" max="8999" width="8" style="2" customWidth="1"/>
    <col min="9000" max="9000" width="9.75" style="2" customWidth="1"/>
    <col min="9001" max="9002" width="13.375" style="2" customWidth="1"/>
    <col min="9003" max="9003" width="9.125" style="2" customWidth="1"/>
    <col min="9004" max="9004" width="4.75" style="2" customWidth="1"/>
    <col min="9005" max="9005" width="11.125" style="2" customWidth="1"/>
    <col min="9006" max="9006" width="7.125" style="2" customWidth="1"/>
    <col min="9007" max="9007" width="5.25" style="2" customWidth="1"/>
    <col min="9008" max="9009" width="9" style="2"/>
    <col min="9010" max="9010" width="9.375" style="2" customWidth="1"/>
    <col min="9011" max="9011" width="8.5" style="2" customWidth="1"/>
    <col min="9012" max="9012" width="7.5" style="2" customWidth="1"/>
    <col min="9013" max="9013" width="7.625" style="2" customWidth="1"/>
    <col min="9014" max="9216" width="9" style="2"/>
    <col min="9217" max="9217" width="5.25" style="2" customWidth="1"/>
    <col min="9218" max="9227" width="2.375" style="2" customWidth="1"/>
    <col min="9228" max="9228" width="4.5" style="2" customWidth="1"/>
    <col min="9229" max="9229" width="7.125" style="2" customWidth="1"/>
    <col min="9230" max="9231" width="9" style="2"/>
    <col min="9232" max="9232" width="7.125" style="2" customWidth="1"/>
    <col min="9233" max="9234" width="5.25" style="2" customWidth="1"/>
    <col min="9235" max="9235" width="9" style="2"/>
    <col min="9236" max="9236" width="7.125" style="2" customWidth="1"/>
    <col min="9237" max="9237" width="9" style="2"/>
    <col min="9238" max="9238" width="17.25" style="2" customWidth="1"/>
    <col min="9239" max="9239" width="7.125" style="2" customWidth="1"/>
    <col min="9240" max="9240" width="9" style="2"/>
    <col min="9241" max="9241" width="5.25" style="2" customWidth="1"/>
    <col min="9242" max="9243" width="9" style="2"/>
    <col min="9244" max="9244" width="7.25" style="2" customWidth="1"/>
    <col min="9245" max="9245" width="9" style="2"/>
    <col min="9246" max="9246" width="8" style="2" customWidth="1"/>
    <col min="9247" max="9249" width="3.125" style="2" customWidth="1"/>
    <col min="9250" max="9250" width="11.625" style="2" customWidth="1"/>
    <col min="9251" max="9251" width="9.625" style="2" customWidth="1"/>
    <col min="9252" max="9252" width="11.625" style="2" customWidth="1"/>
    <col min="9253" max="9253" width="11.5" style="2" customWidth="1"/>
    <col min="9254" max="9254" width="6.375" style="2" customWidth="1"/>
    <col min="9255" max="9255" width="8" style="2" customWidth="1"/>
    <col min="9256" max="9256" width="9.75" style="2" customWidth="1"/>
    <col min="9257" max="9258" width="13.375" style="2" customWidth="1"/>
    <col min="9259" max="9259" width="9.125" style="2" customWidth="1"/>
    <col min="9260" max="9260" width="4.75" style="2" customWidth="1"/>
    <col min="9261" max="9261" width="11.125" style="2" customWidth="1"/>
    <col min="9262" max="9262" width="7.125" style="2" customWidth="1"/>
    <col min="9263" max="9263" width="5.25" style="2" customWidth="1"/>
    <col min="9264" max="9265" width="9" style="2"/>
    <col min="9266" max="9266" width="9.375" style="2" customWidth="1"/>
    <col min="9267" max="9267" width="8.5" style="2" customWidth="1"/>
    <col min="9268" max="9268" width="7.5" style="2" customWidth="1"/>
    <col min="9269" max="9269" width="7.625" style="2" customWidth="1"/>
    <col min="9270" max="9472" width="9" style="2"/>
    <col min="9473" max="9473" width="5.25" style="2" customWidth="1"/>
    <col min="9474" max="9483" width="2.375" style="2" customWidth="1"/>
    <col min="9484" max="9484" width="4.5" style="2" customWidth="1"/>
    <col min="9485" max="9485" width="7.125" style="2" customWidth="1"/>
    <col min="9486" max="9487" width="9" style="2"/>
    <col min="9488" max="9488" width="7.125" style="2" customWidth="1"/>
    <col min="9489" max="9490" width="5.25" style="2" customWidth="1"/>
    <col min="9491" max="9491" width="9" style="2"/>
    <col min="9492" max="9492" width="7.125" style="2" customWidth="1"/>
    <col min="9493" max="9493" width="9" style="2"/>
    <col min="9494" max="9494" width="17.25" style="2" customWidth="1"/>
    <col min="9495" max="9495" width="7.125" style="2" customWidth="1"/>
    <col min="9496" max="9496" width="9" style="2"/>
    <col min="9497" max="9497" width="5.25" style="2" customWidth="1"/>
    <col min="9498" max="9499" width="9" style="2"/>
    <col min="9500" max="9500" width="7.25" style="2" customWidth="1"/>
    <col min="9501" max="9501" width="9" style="2"/>
    <col min="9502" max="9502" width="8" style="2" customWidth="1"/>
    <col min="9503" max="9505" width="3.125" style="2" customWidth="1"/>
    <col min="9506" max="9506" width="11.625" style="2" customWidth="1"/>
    <col min="9507" max="9507" width="9.625" style="2" customWidth="1"/>
    <col min="9508" max="9508" width="11.625" style="2" customWidth="1"/>
    <col min="9509" max="9509" width="11.5" style="2" customWidth="1"/>
    <col min="9510" max="9510" width="6.375" style="2" customWidth="1"/>
    <col min="9511" max="9511" width="8" style="2" customWidth="1"/>
    <col min="9512" max="9512" width="9.75" style="2" customWidth="1"/>
    <col min="9513" max="9514" width="13.375" style="2" customWidth="1"/>
    <col min="9515" max="9515" width="9.125" style="2" customWidth="1"/>
    <col min="9516" max="9516" width="4.75" style="2" customWidth="1"/>
    <col min="9517" max="9517" width="11.125" style="2" customWidth="1"/>
    <col min="9518" max="9518" width="7.125" style="2" customWidth="1"/>
    <col min="9519" max="9519" width="5.25" style="2" customWidth="1"/>
    <col min="9520" max="9521" width="9" style="2"/>
    <col min="9522" max="9522" width="9.375" style="2" customWidth="1"/>
    <col min="9523" max="9523" width="8.5" style="2" customWidth="1"/>
    <col min="9524" max="9524" width="7.5" style="2" customWidth="1"/>
    <col min="9525" max="9525" width="7.625" style="2" customWidth="1"/>
    <col min="9526" max="9728" width="9" style="2"/>
    <col min="9729" max="9729" width="5.25" style="2" customWidth="1"/>
    <col min="9730" max="9739" width="2.375" style="2" customWidth="1"/>
    <col min="9740" max="9740" width="4.5" style="2" customWidth="1"/>
    <col min="9741" max="9741" width="7.125" style="2" customWidth="1"/>
    <col min="9742" max="9743" width="9" style="2"/>
    <col min="9744" max="9744" width="7.125" style="2" customWidth="1"/>
    <col min="9745" max="9746" width="5.25" style="2" customWidth="1"/>
    <col min="9747" max="9747" width="9" style="2"/>
    <col min="9748" max="9748" width="7.125" style="2" customWidth="1"/>
    <col min="9749" max="9749" width="9" style="2"/>
    <col min="9750" max="9750" width="17.25" style="2" customWidth="1"/>
    <col min="9751" max="9751" width="7.125" style="2" customWidth="1"/>
    <col min="9752" max="9752" width="9" style="2"/>
    <col min="9753" max="9753" width="5.25" style="2" customWidth="1"/>
    <col min="9754" max="9755" width="9" style="2"/>
    <col min="9756" max="9756" width="7.25" style="2" customWidth="1"/>
    <col min="9757" max="9757" width="9" style="2"/>
    <col min="9758" max="9758" width="8" style="2" customWidth="1"/>
    <col min="9759" max="9761" width="3.125" style="2" customWidth="1"/>
    <col min="9762" max="9762" width="11.625" style="2" customWidth="1"/>
    <col min="9763" max="9763" width="9.625" style="2" customWidth="1"/>
    <col min="9764" max="9764" width="11.625" style="2" customWidth="1"/>
    <col min="9765" max="9765" width="11.5" style="2" customWidth="1"/>
    <col min="9766" max="9766" width="6.375" style="2" customWidth="1"/>
    <col min="9767" max="9767" width="8" style="2" customWidth="1"/>
    <col min="9768" max="9768" width="9.75" style="2" customWidth="1"/>
    <col min="9769" max="9770" width="13.375" style="2" customWidth="1"/>
    <col min="9771" max="9771" width="9.125" style="2" customWidth="1"/>
    <col min="9772" max="9772" width="4.75" style="2" customWidth="1"/>
    <col min="9773" max="9773" width="11.125" style="2" customWidth="1"/>
    <col min="9774" max="9774" width="7.125" style="2" customWidth="1"/>
    <col min="9775" max="9775" width="5.25" style="2" customWidth="1"/>
    <col min="9776" max="9777" width="9" style="2"/>
    <col min="9778" max="9778" width="9.375" style="2" customWidth="1"/>
    <col min="9779" max="9779" width="8.5" style="2" customWidth="1"/>
    <col min="9780" max="9780" width="7.5" style="2" customWidth="1"/>
    <col min="9781" max="9781" width="7.625" style="2" customWidth="1"/>
    <col min="9782" max="9984" width="9" style="2"/>
    <col min="9985" max="9985" width="5.25" style="2" customWidth="1"/>
    <col min="9986" max="9995" width="2.375" style="2" customWidth="1"/>
    <col min="9996" max="9996" width="4.5" style="2" customWidth="1"/>
    <col min="9997" max="9997" width="7.125" style="2" customWidth="1"/>
    <col min="9998" max="9999" width="9" style="2"/>
    <col min="10000" max="10000" width="7.125" style="2" customWidth="1"/>
    <col min="10001" max="10002" width="5.25" style="2" customWidth="1"/>
    <col min="10003" max="10003" width="9" style="2"/>
    <col min="10004" max="10004" width="7.125" style="2" customWidth="1"/>
    <col min="10005" max="10005" width="9" style="2"/>
    <col min="10006" max="10006" width="17.25" style="2" customWidth="1"/>
    <col min="10007" max="10007" width="7.125" style="2" customWidth="1"/>
    <col min="10008" max="10008" width="9" style="2"/>
    <col min="10009" max="10009" width="5.25" style="2" customWidth="1"/>
    <col min="10010" max="10011" width="9" style="2"/>
    <col min="10012" max="10012" width="7.25" style="2" customWidth="1"/>
    <col min="10013" max="10013" width="9" style="2"/>
    <col min="10014" max="10014" width="8" style="2" customWidth="1"/>
    <col min="10015" max="10017" width="3.125" style="2" customWidth="1"/>
    <col min="10018" max="10018" width="11.625" style="2" customWidth="1"/>
    <col min="10019" max="10019" width="9.625" style="2" customWidth="1"/>
    <col min="10020" max="10020" width="11.625" style="2" customWidth="1"/>
    <col min="10021" max="10021" width="11.5" style="2" customWidth="1"/>
    <col min="10022" max="10022" width="6.375" style="2" customWidth="1"/>
    <col min="10023" max="10023" width="8" style="2" customWidth="1"/>
    <col min="10024" max="10024" width="9.75" style="2" customWidth="1"/>
    <col min="10025" max="10026" width="13.375" style="2" customWidth="1"/>
    <col min="10027" max="10027" width="9.125" style="2" customWidth="1"/>
    <col min="10028" max="10028" width="4.75" style="2" customWidth="1"/>
    <col min="10029" max="10029" width="11.125" style="2" customWidth="1"/>
    <col min="10030" max="10030" width="7.125" style="2" customWidth="1"/>
    <col min="10031" max="10031" width="5.25" style="2" customWidth="1"/>
    <col min="10032" max="10033" width="9" style="2"/>
    <col min="10034" max="10034" width="9.375" style="2" customWidth="1"/>
    <col min="10035" max="10035" width="8.5" style="2" customWidth="1"/>
    <col min="10036" max="10036" width="7.5" style="2" customWidth="1"/>
    <col min="10037" max="10037" width="7.625" style="2" customWidth="1"/>
    <col min="10038" max="10240" width="9" style="2"/>
    <col min="10241" max="10241" width="5.25" style="2" customWidth="1"/>
    <col min="10242" max="10251" width="2.375" style="2" customWidth="1"/>
    <col min="10252" max="10252" width="4.5" style="2" customWidth="1"/>
    <col min="10253" max="10253" width="7.125" style="2" customWidth="1"/>
    <col min="10254" max="10255" width="9" style="2"/>
    <col min="10256" max="10256" width="7.125" style="2" customWidth="1"/>
    <col min="10257" max="10258" width="5.25" style="2" customWidth="1"/>
    <col min="10259" max="10259" width="9" style="2"/>
    <col min="10260" max="10260" width="7.125" style="2" customWidth="1"/>
    <col min="10261" max="10261" width="9" style="2"/>
    <col min="10262" max="10262" width="17.25" style="2" customWidth="1"/>
    <col min="10263" max="10263" width="7.125" style="2" customWidth="1"/>
    <col min="10264" max="10264" width="9" style="2"/>
    <col min="10265" max="10265" width="5.25" style="2" customWidth="1"/>
    <col min="10266" max="10267" width="9" style="2"/>
    <col min="10268" max="10268" width="7.25" style="2" customWidth="1"/>
    <col min="10269" max="10269" width="9" style="2"/>
    <col min="10270" max="10270" width="8" style="2" customWidth="1"/>
    <col min="10271" max="10273" width="3.125" style="2" customWidth="1"/>
    <col min="10274" max="10274" width="11.625" style="2" customWidth="1"/>
    <col min="10275" max="10275" width="9.625" style="2" customWidth="1"/>
    <col min="10276" max="10276" width="11.625" style="2" customWidth="1"/>
    <col min="10277" max="10277" width="11.5" style="2" customWidth="1"/>
    <col min="10278" max="10278" width="6.375" style="2" customWidth="1"/>
    <col min="10279" max="10279" width="8" style="2" customWidth="1"/>
    <col min="10280" max="10280" width="9.75" style="2" customWidth="1"/>
    <col min="10281" max="10282" width="13.375" style="2" customWidth="1"/>
    <col min="10283" max="10283" width="9.125" style="2" customWidth="1"/>
    <col min="10284" max="10284" width="4.75" style="2" customWidth="1"/>
    <col min="10285" max="10285" width="11.125" style="2" customWidth="1"/>
    <col min="10286" max="10286" width="7.125" style="2" customWidth="1"/>
    <col min="10287" max="10287" width="5.25" style="2" customWidth="1"/>
    <col min="10288" max="10289" width="9" style="2"/>
    <col min="10290" max="10290" width="9.375" style="2" customWidth="1"/>
    <col min="10291" max="10291" width="8.5" style="2" customWidth="1"/>
    <col min="10292" max="10292" width="7.5" style="2" customWidth="1"/>
    <col min="10293" max="10293" width="7.625" style="2" customWidth="1"/>
    <col min="10294" max="10496" width="9" style="2"/>
    <col min="10497" max="10497" width="5.25" style="2" customWidth="1"/>
    <col min="10498" max="10507" width="2.375" style="2" customWidth="1"/>
    <col min="10508" max="10508" width="4.5" style="2" customWidth="1"/>
    <col min="10509" max="10509" width="7.125" style="2" customWidth="1"/>
    <col min="10510" max="10511" width="9" style="2"/>
    <col min="10512" max="10512" width="7.125" style="2" customWidth="1"/>
    <col min="10513" max="10514" width="5.25" style="2" customWidth="1"/>
    <col min="10515" max="10515" width="9" style="2"/>
    <col min="10516" max="10516" width="7.125" style="2" customWidth="1"/>
    <col min="10517" max="10517" width="9" style="2"/>
    <col min="10518" max="10518" width="17.25" style="2" customWidth="1"/>
    <col min="10519" max="10519" width="7.125" style="2" customWidth="1"/>
    <col min="10520" max="10520" width="9" style="2"/>
    <col min="10521" max="10521" width="5.25" style="2" customWidth="1"/>
    <col min="10522" max="10523" width="9" style="2"/>
    <col min="10524" max="10524" width="7.25" style="2" customWidth="1"/>
    <col min="10525" max="10525" width="9" style="2"/>
    <col min="10526" max="10526" width="8" style="2" customWidth="1"/>
    <col min="10527" max="10529" width="3.125" style="2" customWidth="1"/>
    <col min="10530" max="10530" width="11.625" style="2" customWidth="1"/>
    <col min="10531" max="10531" width="9.625" style="2" customWidth="1"/>
    <col min="10532" max="10532" width="11.625" style="2" customWidth="1"/>
    <col min="10533" max="10533" width="11.5" style="2" customWidth="1"/>
    <col min="10534" max="10534" width="6.375" style="2" customWidth="1"/>
    <col min="10535" max="10535" width="8" style="2" customWidth="1"/>
    <col min="10536" max="10536" width="9.75" style="2" customWidth="1"/>
    <col min="10537" max="10538" width="13.375" style="2" customWidth="1"/>
    <col min="10539" max="10539" width="9.125" style="2" customWidth="1"/>
    <col min="10540" max="10540" width="4.75" style="2" customWidth="1"/>
    <col min="10541" max="10541" width="11.125" style="2" customWidth="1"/>
    <col min="10542" max="10542" width="7.125" style="2" customWidth="1"/>
    <col min="10543" max="10543" width="5.25" style="2" customWidth="1"/>
    <col min="10544" max="10545" width="9" style="2"/>
    <col min="10546" max="10546" width="9.375" style="2" customWidth="1"/>
    <col min="10547" max="10547" width="8.5" style="2" customWidth="1"/>
    <col min="10548" max="10548" width="7.5" style="2" customWidth="1"/>
    <col min="10549" max="10549" width="7.625" style="2" customWidth="1"/>
    <col min="10550" max="10752" width="9" style="2"/>
    <col min="10753" max="10753" width="5.25" style="2" customWidth="1"/>
    <col min="10754" max="10763" width="2.375" style="2" customWidth="1"/>
    <col min="10764" max="10764" width="4.5" style="2" customWidth="1"/>
    <col min="10765" max="10765" width="7.125" style="2" customWidth="1"/>
    <col min="10766" max="10767" width="9" style="2"/>
    <col min="10768" max="10768" width="7.125" style="2" customWidth="1"/>
    <col min="10769" max="10770" width="5.25" style="2" customWidth="1"/>
    <col min="10771" max="10771" width="9" style="2"/>
    <col min="10772" max="10772" width="7.125" style="2" customWidth="1"/>
    <col min="10773" max="10773" width="9" style="2"/>
    <col min="10774" max="10774" width="17.25" style="2" customWidth="1"/>
    <col min="10775" max="10775" width="7.125" style="2" customWidth="1"/>
    <col min="10776" max="10776" width="9" style="2"/>
    <col min="10777" max="10777" width="5.25" style="2" customWidth="1"/>
    <col min="10778" max="10779" width="9" style="2"/>
    <col min="10780" max="10780" width="7.25" style="2" customWidth="1"/>
    <col min="10781" max="10781" width="9" style="2"/>
    <col min="10782" max="10782" width="8" style="2" customWidth="1"/>
    <col min="10783" max="10785" width="3.125" style="2" customWidth="1"/>
    <col min="10786" max="10786" width="11.625" style="2" customWidth="1"/>
    <col min="10787" max="10787" width="9.625" style="2" customWidth="1"/>
    <col min="10788" max="10788" width="11.625" style="2" customWidth="1"/>
    <col min="10789" max="10789" width="11.5" style="2" customWidth="1"/>
    <col min="10790" max="10790" width="6.375" style="2" customWidth="1"/>
    <col min="10791" max="10791" width="8" style="2" customWidth="1"/>
    <col min="10792" max="10792" width="9.75" style="2" customWidth="1"/>
    <col min="10793" max="10794" width="13.375" style="2" customWidth="1"/>
    <col min="10795" max="10795" width="9.125" style="2" customWidth="1"/>
    <col min="10796" max="10796" width="4.75" style="2" customWidth="1"/>
    <col min="10797" max="10797" width="11.125" style="2" customWidth="1"/>
    <col min="10798" max="10798" width="7.125" style="2" customWidth="1"/>
    <col min="10799" max="10799" width="5.25" style="2" customWidth="1"/>
    <col min="10800" max="10801" width="9" style="2"/>
    <col min="10802" max="10802" width="9.375" style="2" customWidth="1"/>
    <col min="10803" max="10803" width="8.5" style="2" customWidth="1"/>
    <col min="10804" max="10804" width="7.5" style="2" customWidth="1"/>
    <col min="10805" max="10805" width="7.625" style="2" customWidth="1"/>
    <col min="10806" max="11008" width="9" style="2"/>
    <col min="11009" max="11009" width="5.25" style="2" customWidth="1"/>
    <col min="11010" max="11019" width="2.375" style="2" customWidth="1"/>
    <col min="11020" max="11020" width="4.5" style="2" customWidth="1"/>
    <col min="11021" max="11021" width="7.125" style="2" customWidth="1"/>
    <col min="11022" max="11023" width="9" style="2"/>
    <col min="11024" max="11024" width="7.125" style="2" customWidth="1"/>
    <col min="11025" max="11026" width="5.25" style="2" customWidth="1"/>
    <col min="11027" max="11027" width="9" style="2"/>
    <col min="11028" max="11028" width="7.125" style="2" customWidth="1"/>
    <col min="11029" max="11029" width="9" style="2"/>
    <col min="11030" max="11030" width="17.25" style="2" customWidth="1"/>
    <col min="11031" max="11031" width="7.125" style="2" customWidth="1"/>
    <col min="11032" max="11032" width="9" style="2"/>
    <col min="11033" max="11033" width="5.25" style="2" customWidth="1"/>
    <col min="11034" max="11035" width="9" style="2"/>
    <col min="11036" max="11036" width="7.25" style="2" customWidth="1"/>
    <col min="11037" max="11037" width="9" style="2"/>
    <col min="11038" max="11038" width="8" style="2" customWidth="1"/>
    <col min="11039" max="11041" width="3.125" style="2" customWidth="1"/>
    <col min="11042" max="11042" width="11.625" style="2" customWidth="1"/>
    <col min="11043" max="11043" width="9.625" style="2" customWidth="1"/>
    <col min="11044" max="11044" width="11.625" style="2" customWidth="1"/>
    <col min="11045" max="11045" width="11.5" style="2" customWidth="1"/>
    <col min="11046" max="11046" width="6.375" style="2" customWidth="1"/>
    <col min="11047" max="11047" width="8" style="2" customWidth="1"/>
    <col min="11048" max="11048" width="9.75" style="2" customWidth="1"/>
    <col min="11049" max="11050" width="13.375" style="2" customWidth="1"/>
    <col min="11051" max="11051" width="9.125" style="2" customWidth="1"/>
    <col min="11052" max="11052" width="4.75" style="2" customWidth="1"/>
    <col min="11053" max="11053" width="11.125" style="2" customWidth="1"/>
    <col min="11054" max="11054" width="7.125" style="2" customWidth="1"/>
    <col min="11055" max="11055" width="5.25" style="2" customWidth="1"/>
    <col min="11056" max="11057" width="9" style="2"/>
    <col min="11058" max="11058" width="9.375" style="2" customWidth="1"/>
    <col min="11059" max="11059" width="8.5" style="2" customWidth="1"/>
    <col min="11060" max="11060" width="7.5" style="2" customWidth="1"/>
    <col min="11061" max="11061" width="7.625" style="2" customWidth="1"/>
    <col min="11062" max="11264" width="9" style="2"/>
    <col min="11265" max="11265" width="5.25" style="2" customWidth="1"/>
    <col min="11266" max="11275" width="2.375" style="2" customWidth="1"/>
    <col min="11276" max="11276" width="4.5" style="2" customWidth="1"/>
    <col min="11277" max="11277" width="7.125" style="2" customWidth="1"/>
    <col min="11278" max="11279" width="9" style="2"/>
    <col min="11280" max="11280" width="7.125" style="2" customWidth="1"/>
    <col min="11281" max="11282" width="5.25" style="2" customWidth="1"/>
    <col min="11283" max="11283" width="9" style="2"/>
    <col min="11284" max="11284" width="7.125" style="2" customWidth="1"/>
    <col min="11285" max="11285" width="9" style="2"/>
    <col min="11286" max="11286" width="17.25" style="2" customWidth="1"/>
    <col min="11287" max="11287" width="7.125" style="2" customWidth="1"/>
    <col min="11288" max="11288" width="9" style="2"/>
    <col min="11289" max="11289" width="5.25" style="2" customWidth="1"/>
    <col min="11290" max="11291" width="9" style="2"/>
    <col min="11292" max="11292" width="7.25" style="2" customWidth="1"/>
    <col min="11293" max="11293" width="9" style="2"/>
    <col min="11294" max="11294" width="8" style="2" customWidth="1"/>
    <col min="11295" max="11297" width="3.125" style="2" customWidth="1"/>
    <col min="11298" max="11298" width="11.625" style="2" customWidth="1"/>
    <col min="11299" max="11299" width="9.625" style="2" customWidth="1"/>
    <col min="11300" max="11300" width="11.625" style="2" customWidth="1"/>
    <col min="11301" max="11301" width="11.5" style="2" customWidth="1"/>
    <col min="11302" max="11302" width="6.375" style="2" customWidth="1"/>
    <col min="11303" max="11303" width="8" style="2" customWidth="1"/>
    <col min="11304" max="11304" width="9.75" style="2" customWidth="1"/>
    <col min="11305" max="11306" width="13.375" style="2" customWidth="1"/>
    <col min="11307" max="11307" width="9.125" style="2" customWidth="1"/>
    <col min="11308" max="11308" width="4.75" style="2" customWidth="1"/>
    <col min="11309" max="11309" width="11.125" style="2" customWidth="1"/>
    <col min="11310" max="11310" width="7.125" style="2" customWidth="1"/>
    <col min="11311" max="11311" width="5.25" style="2" customWidth="1"/>
    <col min="11312" max="11313" width="9" style="2"/>
    <col min="11314" max="11314" width="9.375" style="2" customWidth="1"/>
    <col min="11315" max="11315" width="8.5" style="2" customWidth="1"/>
    <col min="11316" max="11316" width="7.5" style="2" customWidth="1"/>
    <col min="11317" max="11317" width="7.625" style="2" customWidth="1"/>
    <col min="11318" max="11520" width="9" style="2"/>
    <col min="11521" max="11521" width="5.25" style="2" customWidth="1"/>
    <col min="11522" max="11531" width="2.375" style="2" customWidth="1"/>
    <col min="11532" max="11532" width="4.5" style="2" customWidth="1"/>
    <col min="11533" max="11533" width="7.125" style="2" customWidth="1"/>
    <col min="11534" max="11535" width="9" style="2"/>
    <col min="11536" max="11536" width="7.125" style="2" customWidth="1"/>
    <col min="11537" max="11538" width="5.25" style="2" customWidth="1"/>
    <col min="11539" max="11539" width="9" style="2"/>
    <col min="11540" max="11540" width="7.125" style="2" customWidth="1"/>
    <col min="11541" max="11541" width="9" style="2"/>
    <col min="11542" max="11542" width="17.25" style="2" customWidth="1"/>
    <col min="11543" max="11543" width="7.125" style="2" customWidth="1"/>
    <col min="11544" max="11544" width="9" style="2"/>
    <col min="11545" max="11545" width="5.25" style="2" customWidth="1"/>
    <col min="11546" max="11547" width="9" style="2"/>
    <col min="11548" max="11548" width="7.25" style="2" customWidth="1"/>
    <col min="11549" max="11549" width="9" style="2"/>
    <col min="11550" max="11550" width="8" style="2" customWidth="1"/>
    <col min="11551" max="11553" width="3.125" style="2" customWidth="1"/>
    <col min="11554" max="11554" width="11.625" style="2" customWidth="1"/>
    <col min="11555" max="11555" width="9.625" style="2" customWidth="1"/>
    <col min="11556" max="11556" width="11.625" style="2" customWidth="1"/>
    <col min="11557" max="11557" width="11.5" style="2" customWidth="1"/>
    <col min="11558" max="11558" width="6.375" style="2" customWidth="1"/>
    <col min="11559" max="11559" width="8" style="2" customWidth="1"/>
    <col min="11560" max="11560" width="9.75" style="2" customWidth="1"/>
    <col min="11561" max="11562" width="13.375" style="2" customWidth="1"/>
    <col min="11563" max="11563" width="9.125" style="2" customWidth="1"/>
    <col min="11564" max="11564" width="4.75" style="2" customWidth="1"/>
    <col min="11565" max="11565" width="11.125" style="2" customWidth="1"/>
    <col min="11566" max="11566" width="7.125" style="2" customWidth="1"/>
    <col min="11567" max="11567" width="5.25" style="2" customWidth="1"/>
    <col min="11568" max="11569" width="9" style="2"/>
    <col min="11570" max="11570" width="9.375" style="2" customWidth="1"/>
    <col min="11571" max="11571" width="8.5" style="2" customWidth="1"/>
    <col min="11572" max="11572" width="7.5" style="2" customWidth="1"/>
    <col min="11573" max="11573" width="7.625" style="2" customWidth="1"/>
    <col min="11574" max="11776" width="9" style="2"/>
    <col min="11777" max="11777" width="5.25" style="2" customWidth="1"/>
    <col min="11778" max="11787" width="2.375" style="2" customWidth="1"/>
    <col min="11788" max="11788" width="4.5" style="2" customWidth="1"/>
    <col min="11789" max="11789" width="7.125" style="2" customWidth="1"/>
    <col min="11790" max="11791" width="9" style="2"/>
    <col min="11792" max="11792" width="7.125" style="2" customWidth="1"/>
    <col min="11793" max="11794" width="5.25" style="2" customWidth="1"/>
    <col min="11795" max="11795" width="9" style="2"/>
    <col min="11796" max="11796" width="7.125" style="2" customWidth="1"/>
    <col min="11797" max="11797" width="9" style="2"/>
    <col min="11798" max="11798" width="17.25" style="2" customWidth="1"/>
    <col min="11799" max="11799" width="7.125" style="2" customWidth="1"/>
    <col min="11800" max="11800" width="9" style="2"/>
    <col min="11801" max="11801" width="5.25" style="2" customWidth="1"/>
    <col min="11802" max="11803" width="9" style="2"/>
    <col min="11804" max="11804" width="7.25" style="2" customWidth="1"/>
    <col min="11805" max="11805" width="9" style="2"/>
    <col min="11806" max="11806" width="8" style="2" customWidth="1"/>
    <col min="11807" max="11809" width="3.125" style="2" customWidth="1"/>
    <col min="11810" max="11810" width="11.625" style="2" customWidth="1"/>
    <col min="11811" max="11811" width="9.625" style="2" customWidth="1"/>
    <col min="11812" max="11812" width="11.625" style="2" customWidth="1"/>
    <col min="11813" max="11813" width="11.5" style="2" customWidth="1"/>
    <col min="11814" max="11814" width="6.375" style="2" customWidth="1"/>
    <col min="11815" max="11815" width="8" style="2" customWidth="1"/>
    <col min="11816" max="11816" width="9.75" style="2" customWidth="1"/>
    <col min="11817" max="11818" width="13.375" style="2" customWidth="1"/>
    <col min="11819" max="11819" width="9.125" style="2" customWidth="1"/>
    <col min="11820" max="11820" width="4.75" style="2" customWidth="1"/>
    <col min="11821" max="11821" width="11.125" style="2" customWidth="1"/>
    <col min="11822" max="11822" width="7.125" style="2" customWidth="1"/>
    <col min="11823" max="11823" width="5.25" style="2" customWidth="1"/>
    <col min="11824" max="11825" width="9" style="2"/>
    <col min="11826" max="11826" width="9.375" style="2" customWidth="1"/>
    <col min="11827" max="11827" width="8.5" style="2" customWidth="1"/>
    <col min="11828" max="11828" width="7.5" style="2" customWidth="1"/>
    <col min="11829" max="11829" width="7.625" style="2" customWidth="1"/>
    <col min="11830" max="12032" width="9" style="2"/>
    <col min="12033" max="12033" width="5.25" style="2" customWidth="1"/>
    <col min="12034" max="12043" width="2.375" style="2" customWidth="1"/>
    <col min="12044" max="12044" width="4.5" style="2" customWidth="1"/>
    <col min="12045" max="12045" width="7.125" style="2" customWidth="1"/>
    <col min="12046" max="12047" width="9" style="2"/>
    <col min="12048" max="12048" width="7.125" style="2" customWidth="1"/>
    <col min="12049" max="12050" width="5.25" style="2" customWidth="1"/>
    <col min="12051" max="12051" width="9" style="2"/>
    <col min="12052" max="12052" width="7.125" style="2" customWidth="1"/>
    <col min="12053" max="12053" width="9" style="2"/>
    <col min="12054" max="12054" width="17.25" style="2" customWidth="1"/>
    <col min="12055" max="12055" width="7.125" style="2" customWidth="1"/>
    <col min="12056" max="12056" width="9" style="2"/>
    <col min="12057" max="12057" width="5.25" style="2" customWidth="1"/>
    <col min="12058" max="12059" width="9" style="2"/>
    <col min="12060" max="12060" width="7.25" style="2" customWidth="1"/>
    <col min="12061" max="12061" width="9" style="2"/>
    <col min="12062" max="12062" width="8" style="2" customWidth="1"/>
    <col min="12063" max="12065" width="3.125" style="2" customWidth="1"/>
    <col min="12066" max="12066" width="11.625" style="2" customWidth="1"/>
    <col min="12067" max="12067" width="9.625" style="2" customWidth="1"/>
    <col min="12068" max="12068" width="11.625" style="2" customWidth="1"/>
    <col min="12069" max="12069" width="11.5" style="2" customWidth="1"/>
    <col min="12070" max="12070" width="6.375" style="2" customWidth="1"/>
    <col min="12071" max="12071" width="8" style="2" customWidth="1"/>
    <col min="12072" max="12072" width="9.75" style="2" customWidth="1"/>
    <col min="12073" max="12074" width="13.375" style="2" customWidth="1"/>
    <col min="12075" max="12075" width="9.125" style="2" customWidth="1"/>
    <col min="12076" max="12076" width="4.75" style="2" customWidth="1"/>
    <col min="12077" max="12077" width="11.125" style="2" customWidth="1"/>
    <col min="12078" max="12078" width="7.125" style="2" customWidth="1"/>
    <col min="12079" max="12079" width="5.25" style="2" customWidth="1"/>
    <col min="12080" max="12081" width="9" style="2"/>
    <col min="12082" max="12082" width="9.375" style="2" customWidth="1"/>
    <col min="12083" max="12083" width="8.5" style="2" customWidth="1"/>
    <col min="12084" max="12084" width="7.5" style="2" customWidth="1"/>
    <col min="12085" max="12085" width="7.625" style="2" customWidth="1"/>
    <col min="12086" max="12288" width="9" style="2"/>
    <col min="12289" max="12289" width="5.25" style="2" customWidth="1"/>
    <col min="12290" max="12299" width="2.375" style="2" customWidth="1"/>
    <col min="12300" max="12300" width="4.5" style="2" customWidth="1"/>
    <col min="12301" max="12301" width="7.125" style="2" customWidth="1"/>
    <col min="12302" max="12303" width="9" style="2"/>
    <col min="12304" max="12304" width="7.125" style="2" customWidth="1"/>
    <col min="12305" max="12306" width="5.25" style="2" customWidth="1"/>
    <col min="12307" max="12307" width="9" style="2"/>
    <col min="12308" max="12308" width="7.125" style="2" customWidth="1"/>
    <col min="12309" max="12309" width="9" style="2"/>
    <col min="12310" max="12310" width="17.25" style="2" customWidth="1"/>
    <col min="12311" max="12311" width="7.125" style="2" customWidth="1"/>
    <col min="12312" max="12312" width="9" style="2"/>
    <col min="12313" max="12313" width="5.25" style="2" customWidth="1"/>
    <col min="12314" max="12315" width="9" style="2"/>
    <col min="12316" max="12316" width="7.25" style="2" customWidth="1"/>
    <col min="12317" max="12317" width="9" style="2"/>
    <col min="12318" max="12318" width="8" style="2" customWidth="1"/>
    <col min="12319" max="12321" width="3.125" style="2" customWidth="1"/>
    <col min="12322" max="12322" width="11.625" style="2" customWidth="1"/>
    <col min="12323" max="12323" width="9.625" style="2" customWidth="1"/>
    <col min="12324" max="12324" width="11.625" style="2" customWidth="1"/>
    <col min="12325" max="12325" width="11.5" style="2" customWidth="1"/>
    <col min="12326" max="12326" width="6.375" style="2" customWidth="1"/>
    <col min="12327" max="12327" width="8" style="2" customWidth="1"/>
    <col min="12328" max="12328" width="9.75" style="2" customWidth="1"/>
    <col min="12329" max="12330" width="13.375" style="2" customWidth="1"/>
    <col min="12331" max="12331" width="9.125" style="2" customWidth="1"/>
    <col min="12332" max="12332" width="4.75" style="2" customWidth="1"/>
    <col min="12333" max="12333" width="11.125" style="2" customWidth="1"/>
    <col min="12334" max="12334" width="7.125" style="2" customWidth="1"/>
    <col min="12335" max="12335" width="5.25" style="2" customWidth="1"/>
    <col min="12336" max="12337" width="9" style="2"/>
    <col min="12338" max="12338" width="9.375" style="2" customWidth="1"/>
    <col min="12339" max="12339" width="8.5" style="2" customWidth="1"/>
    <col min="12340" max="12340" width="7.5" style="2" customWidth="1"/>
    <col min="12341" max="12341" width="7.625" style="2" customWidth="1"/>
    <col min="12342" max="12544" width="9" style="2"/>
    <col min="12545" max="12545" width="5.25" style="2" customWidth="1"/>
    <col min="12546" max="12555" width="2.375" style="2" customWidth="1"/>
    <col min="12556" max="12556" width="4.5" style="2" customWidth="1"/>
    <col min="12557" max="12557" width="7.125" style="2" customWidth="1"/>
    <col min="12558" max="12559" width="9" style="2"/>
    <col min="12560" max="12560" width="7.125" style="2" customWidth="1"/>
    <col min="12561" max="12562" width="5.25" style="2" customWidth="1"/>
    <col min="12563" max="12563" width="9" style="2"/>
    <col min="12564" max="12564" width="7.125" style="2" customWidth="1"/>
    <col min="12565" max="12565" width="9" style="2"/>
    <col min="12566" max="12566" width="17.25" style="2" customWidth="1"/>
    <col min="12567" max="12567" width="7.125" style="2" customWidth="1"/>
    <col min="12568" max="12568" width="9" style="2"/>
    <col min="12569" max="12569" width="5.25" style="2" customWidth="1"/>
    <col min="12570" max="12571" width="9" style="2"/>
    <col min="12572" max="12572" width="7.25" style="2" customWidth="1"/>
    <col min="12573" max="12573" width="9" style="2"/>
    <col min="12574" max="12574" width="8" style="2" customWidth="1"/>
    <col min="12575" max="12577" width="3.125" style="2" customWidth="1"/>
    <col min="12578" max="12578" width="11.625" style="2" customWidth="1"/>
    <col min="12579" max="12579" width="9.625" style="2" customWidth="1"/>
    <col min="12580" max="12580" width="11.625" style="2" customWidth="1"/>
    <col min="12581" max="12581" width="11.5" style="2" customWidth="1"/>
    <col min="12582" max="12582" width="6.375" style="2" customWidth="1"/>
    <col min="12583" max="12583" width="8" style="2" customWidth="1"/>
    <col min="12584" max="12584" width="9.75" style="2" customWidth="1"/>
    <col min="12585" max="12586" width="13.375" style="2" customWidth="1"/>
    <col min="12587" max="12587" width="9.125" style="2" customWidth="1"/>
    <col min="12588" max="12588" width="4.75" style="2" customWidth="1"/>
    <col min="12589" max="12589" width="11.125" style="2" customWidth="1"/>
    <col min="12590" max="12590" width="7.125" style="2" customWidth="1"/>
    <col min="12591" max="12591" width="5.25" style="2" customWidth="1"/>
    <col min="12592" max="12593" width="9" style="2"/>
    <col min="12594" max="12594" width="9.375" style="2" customWidth="1"/>
    <col min="12595" max="12595" width="8.5" style="2" customWidth="1"/>
    <col min="12596" max="12596" width="7.5" style="2" customWidth="1"/>
    <col min="12597" max="12597" width="7.625" style="2" customWidth="1"/>
    <col min="12598" max="12800" width="9" style="2"/>
    <col min="12801" max="12801" width="5.25" style="2" customWidth="1"/>
    <col min="12802" max="12811" width="2.375" style="2" customWidth="1"/>
    <col min="12812" max="12812" width="4.5" style="2" customWidth="1"/>
    <col min="12813" max="12813" width="7.125" style="2" customWidth="1"/>
    <col min="12814" max="12815" width="9" style="2"/>
    <col min="12816" max="12816" width="7.125" style="2" customWidth="1"/>
    <col min="12817" max="12818" width="5.25" style="2" customWidth="1"/>
    <col min="12819" max="12819" width="9" style="2"/>
    <col min="12820" max="12820" width="7.125" style="2" customWidth="1"/>
    <col min="12821" max="12821" width="9" style="2"/>
    <col min="12822" max="12822" width="17.25" style="2" customWidth="1"/>
    <col min="12823" max="12823" width="7.125" style="2" customWidth="1"/>
    <col min="12824" max="12824" width="9" style="2"/>
    <col min="12825" max="12825" width="5.25" style="2" customWidth="1"/>
    <col min="12826" max="12827" width="9" style="2"/>
    <col min="12828" max="12828" width="7.25" style="2" customWidth="1"/>
    <col min="12829" max="12829" width="9" style="2"/>
    <col min="12830" max="12830" width="8" style="2" customWidth="1"/>
    <col min="12831" max="12833" width="3.125" style="2" customWidth="1"/>
    <col min="12834" max="12834" width="11.625" style="2" customWidth="1"/>
    <col min="12835" max="12835" width="9.625" style="2" customWidth="1"/>
    <col min="12836" max="12836" width="11.625" style="2" customWidth="1"/>
    <col min="12837" max="12837" width="11.5" style="2" customWidth="1"/>
    <col min="12838" max="12838" width="6.375" style="2" customWidth="1"/>
    <col min="12839" max="12839" width="8" style="2" customWidth="1"/>
    <col min="12840" max="12840" width="9.75" style="2" customWidth="1"/>
    <col min="12841" max="12842" width="13.375" style="2" customWidth="1"/>
    <col min="12843" max="12843" width="9.125" style="2" customWidth="1"/>
    <col min="12844" max="12844" width="4.75" style="2" customWidth="1"/>
    <col min="12845" max="12845" width="11.125" style="2" customWidth="1"/>
    <col min="12846" max="12846" width="7.125" style="2" customWidth="1"/>
    <col min="12847" max="12847" width="5.25" style="2" customWidth="1"/>
    <col min="12848" max="12849" width="9" style="2"/>
    <col min="12850" max="12850" width="9.375" style="2" customWidth="1"/>
    <col min="12851" max="12851" width="8.5" style="2" customWidth="1"/>
    <col min="12852" max="12852" width="7.5" style="2" customWidth="1"/>
    <col min="12853" max="12853" width="7.625" style="2" customWidth="1"/>
    <col min="12854" max="13056" width="9" style="2"/>
    <col min="13057" max="13057" width="5.25" style="2" customWidth="1"/>
    <col min="13058" max="13067" width="2.375" style="2" customWidth="1"/>
    <col min="13068" max="13068" width="4.5" style="2" customWidth="1"/>
    <col min="13069" max="13069" width="7.125" style="2" customWidth="1"/>
    <col min="13070" max="13071" width="9" style="2"/>
    <col min="13072" max="13072" width="7.125" style="2" customWidth="1"/>
    <col min="13073" max="13074" width="5.25" style="2" customWidth="1"/>
    <col min="13075" max="13075" width="9" style="2"/>
    <col min="13076" max="13076" width="7.125" style="2" customWidth="1"/>
    <col min="13077" max="13077" width="9" style="2"/>
    <col min="13078" max="13078" width="17.25" style="2" customWidth="1"/>
    <col min="13079" max="13079" width="7.125" style="2" customWidth="1"/>
    <col min="13080" max="13080" width="9" style="2"/>
    <col min="13081" max="13081" width="5.25" style="2" customWidth="1"/>
    <col min="13082" max="13083" width="9" style="2"/>
    <col min="13084" max="13084" width="7.25" style="2" customWidth="1"/>
    <col min="13085" max="13085" width="9" style="2"/>
    <col min="13086" max="13086" width="8" style="2" customWidth="1"/>
    <col min="13087" max="13089" width="3.125" style="2" customWidth="1"/>
    <col min="13090" max="13090" width="11.625" style="2" customWidth="1"/>
    <col min="13091" max="13091" width="9.625" style="2" customWidth="1"/>
    <col min="13092" max="13092" width="11.625" style="2" customWidth="1"/>
    <col min="13093" max="13093" width="11.5" style="2" customWidth="1"/>
    <col min="13094" max="13094" width="6.375" style="2" customWidth="1"/>
    <col min="13095" max="13095" width="8" style="2" customWidth="1"/>
    <col min="13096" max="13096" width="9.75" style="2" customWidth="1"/>
    <col min="13097" max="13098" width="13.375" style="2" customWidth="1"/>
    <col min="13099" max="13099" width="9.125" style="2" customWidth="1"/>
    <col min="13100" max="13100" width="4.75" style="2" customWidth="1"/>
    <col min="13101" max="13101" width="11.125" style="2" customWidth="1"/>
    <col min="13102" max="13102" width="7.125" style="2" customWidth="1"/>
    <col min="13103" max="13103" width="5.25" style="2" customWidth="1"/>
    <col min="13104" max="13105" width="9" style="2"/>
    <col min="13106" max="13106" width="9.375" style="2" customWidth="1"/>
    <col min="13107" max="13107" width="8.5" style="2" customWidth="1"/>
    <col min="13108" max="13108" width="7.5" style="2" customWidth="1"/>
    <col min="13109" max="13109" width="7.625" style="2" customWidth="1"/>
    <col min="13110" max="13312" width="9" style="2"/>
    <col min="13313" max="13313" width="5.25" style="2" customWidth="1"/>
    <col min="13314" max="13323" width="2.375" style="2" customWidth="1"/>
    <col min="13324" max="13324" width="4.5" style="2" customWidth="1"/>
    <col min="13325" max="13325" width="7.125" style="2" customWidth="1"/>
    <col min="13326" max="13327" width="9" style="2"/>
    <col min="13328" max="13328" width="7.125" style="2" customWidth="1"/>
    <col min="13329" max="13330" width="5.25" style="2" customWidth="1"/>
    <col min="13331" max="13331" width="9" style="2"/>
    <col min="13332" max="13332" width="7.125" style="2" customWidth="1"/>
    <col min="13333" max="13333" width="9" style="2"/>
    <col min="13334" max="13334" width="17.25" style="2" customWidth="1"/>
    <col min="13335" max="13335" width="7.125" style="2" customWidth="1"/>
    <col min="13336" max="13336" width="9" style="2"/>
    <col min="13337" max="13337" width="5.25" style="2" customWidth="1"/>
    <col min="13338" max="13339" width="9" style="2"/>
    <col min="13340" max="13340" width="7.25" style="2" customWidth="1"/>
    <col min="13341" max="13341" width="9" style="2"/>
    <col min="13342" max="13342" width="8" style="2" customWidth="1"/>
    <col min="13343" max="13345" width="3.125" style="2" customWidth="1"/>
    <col min="13346" max="13346" width="11.625" style="2" customWidth="1"/>
    <col min="13347" max="13347" width="9.625" style="2" customWidth="1"/>
    <col min="13348" max="13348" width="11.625" style="2" customWidth="1"/>
    <col min="13349" max="13349" width="11.5" style="2" customWidth="1"/>
    <col min="13350" max="13350" width="6.375" style="2" customWidth="1"/>
    <col min="13351" max="13351" width="8" style="2" customWidth="1"/>
    <col min="13352" max="13352" width="9.75" style="2" customWidth="1"/>
    <col min="13353" max="13354" width="13.375" style="2" customWidth="1"/>
    <col min="13355" max="13355" width="9.125" style="2" customWidth="1"/>
    <col min="13356" max="13356" width="4.75" style="2" customWidth="1"/>
    <col min="13357" max="13357" width="11.125" style="2" customWidth="1"/>
    <col min="13358" max="13358" width="7.125" style="2" customWidth="1"/>
    <col min="13359" max="13359" width="5.25" style="2" customWidth="1"/>
    <col min="13360" max="13361" width="9" style="2"/>
    <col min="13362" max="13362" width="9.375" style="2" customWidth="1"/>
    <col min="13363" max="13363" width="8.5" style="2" customWidth="1"/>
    <col min="13364" max="13364" width="7.5" style="2" customWidth="1"/>
    <col min="13365" max="13365" width="7.625" style="2" customWidth="1"/>
    <col min="13366" max="13568" width="9" style="2"/>
    <col min="13569" max="13569" width="5.25" style="2" customWidth="1"/>
    <col min="13570" max="13579" width="2.375" style="2" customWidth="1"/>
    <col min="13580" max="13580" width="4.5" style="2" customWidth="1"/>
    <col min="13581" max="13581" width="7.125" style="2" customWidth="1"/>
    <col min="13582" max="13583" width="9" style="2"/>
    <col min="13584" max="13584" width="7.125" style="2" customWidth="1"/>
    <col min="13585" max="13586" width="5.25" style="2" customWidth="1"/>
    <col min="13587" max="13587" width="9" style="2"/>
    <col min="13588" max="13588" width="7.125" style="2" customWidth="1"/>
    <col min="13589" max="13589" width="9" style="2"/>
    <col min="13590" max="13590" width="17.25" style="2" customWidth="1"/>
    <col min="13591" max="13591" width="7.125" style="2" customWidth="1"/>
    <col min="13592" max="13592" width="9" style="2"/>
    <col min="13593" max="13593" width="5.25" style="2" customWidth="1"/>
    <col min="13594" max="13595" width="9" style="2"/>
    <col min="13596" max="13596" width="7.25" style="2" customWidth="1"/>
    <col min="13597" max="13597" width="9" style="2"/>
    <col min="13598" max="13598" width="8" style="2" customWidth="1"/>
    <col min="13599" max="13601" width="3.125" style="2" customWidth="1"/>
    <col min="13602" max="13602" width="11.625" style="2" customWidth="1"/>
    <col min="13603" max="13603" width="9.625" style="2" customWidth="1"/>
    <col min="13604" max="13604" width="11.625" style="2" customWidth="1"/>
    <col min="13605" max="13605" width="11.5" style="2" customWidth="1"/>
    <col min="13606" max="13606" width="6.375" style="2" customWidth="1"/>
    <col min="13607" max="13607" width="8" style="2" customWidth="1"/>
    <col min="13608" max="13608" width="9.75" style="2" customWidth="1"/>
    <col min="13609" max="13610" width="13.375" style="2" customWidth="1"/>
    <col min="13611" max="13611" width="9.125" style="2" customWidth="1"/>
    <col min="13612" max="13612" width="4.75" style="2" customWidth="1"/>
    <col min="13613" max="13613" width="11.125" style="2" customWidth="1"/>
    <col min="13614" max="13614" width="7.125" style="2" customWidth="1"/>
    <col min="13615" max="13615" width="5.25" style="2" customWidth="1"/>
    <col min="13616" max="13617" width="9" style="2"/>
    <col min="13618" max="13618" width="9.375" style="2" customWidth="1"/>
    <col min="13619" max="13619" width="8.5" style="2" customWidth="1"/>
    <col min="13620" max="13620" width="7.5" style="2" customWidth="1"/>
    <col min="13621" max="13621" width="7.625" style="2" customWidth="1"/>
    <col min="13622" max="13824" width="9" style="2"/>
    <col min="13825" max="13825" width="5.25" style="2" customWidth="1"/>
    <col min="13826" max="13835" width="2.375" style="2" customWidth="1"/>
    <col min="13836" max="13836" width="4.5" style="2" customWidth="1"/>
    <col min="13837" max="13837" width="7.125" style="2" customWidth="1"/>
    <col min="13838" max="13839" width="9" style="2"/>
    <col min="13840" max="13840" width="7.125" style="2" customWidth="1"/>
    <col min="13841" max="13842" width="5.25" style="2" customWidth="1"/>
    <col min="13843" max="13843" width="9" style="2"/>
    <col min="13844" max="13844" width="7.125" style="2" customWidth="1"/>
    <col min="13845" max="13845" width="9" style="2"/>
    <col min="13846" max="13846" width="17.25" style="2" customWidth="1"/>
    <col min="13847" max="13847" width="7.125" style="2" customWidth="1"/>
    <col min="13848" max="13848" width="9" style="2"/>
    <col min="13849" max="13849" width="5.25" style="2" customWidth="1"/>
    <col min="13850" max="13851" width="9" style="2"/>
    <col min="13852" max="13852" width="7.25" style="2" customWidth="1"/>
    <col min="13853" max="13853" width="9" style="2"/>
    <col min="13854" max="13854" width="8" style="2" customWidth="1"/>
    <col min="13855" max="13857" width="3.125" style="2" customWidth="1"/>
    <col min="13858" max="13858" width="11.625" style="2" customWidth="1"/>
    <col min="13859" max="13859" width="9.625" style="2" customWidth="1"/>
    <col min="13860" max="13860" width="11.625" style="2" customWidth="1"/>
    <col min="13861" max="13861" width="11.5" style="2" customWidth="1"/>
    <col min="13862" max="13862" width="6.375" style="2" customWidth="1"/>
    <col min="13863" max="13863" width="8" style="2" customWidth="1"/>
    <col min="13864" max="13864" width="9.75" style="2" customWidth="1"/>
    <col min="13865" max="13866" width="13.375" style="2" customWidth="1"/>
    <col min="13867" max="13867" width="9.125" style="2" customWidth="1"/>
    <col min="13868" max="13868" width="4.75" style="2" customWidth="1"/>
    <col min="13869" max="13869" width="11.125" style="2" customWidth="1"/>
    <col min="13870" max="13870" width="7.125" style="2" customWidth="1"/>
    <col min="13871" max="13871" width="5.25" style="2" customWidth="1"/>
    <col min="13872" max="13873" width="9" style="2"/>
    <col min="13874" max="13874" width="9.375" style="2" customWidth="1"/>
    <col min="13875" max="13875" width="8.5" style="2" customWidth="1"/>
    <col min="13876" max="13876" width="7.5" style="2" customWidth="1"/>
    <col min="13877" max="13877" width="7.625" style="2" customWidth="1"/>
    <col min="13878" max="14080" width="9" style="2"/>
    <col min="14081" max="14081" width="5.25" style="2" customWidth="1"/>
    <col min="14082" max="14091" width="2.375" style="2" customWidth="1"/>
    <col min="14092" max="14092" width="4.5" style="2" customWidth="1"/>
    <col min="14093" max="14093" width="7.125" style="2" customWidth="1"/>
    <col min="14094" max="14095" width="9" style="2"/>
    <col min="14096" max="14096" width="7.125" style="2" customWidth="1"/>
    <col min="14097" max="14098" width="5.25" style="2" customWidth="1"/>
    <col min="14099" max="14099" width="9" style="2"/>
    <col min="14100" max="14100" width="7.125" style="2" customWidth="1"/>
    <col min="14101" max="14101" width="9" style="2"/>
    <col min="14102" max="14102" width="17.25" style="2" customWidth="1"/>
    <col min="14103" max="14103" width="7.125" style="2" customWidth="1"/>
    <col min="14104" max="14104" width="9" style="2"/>
    <col min="14105" max="14105" width="5.25" style="2" customWidth="1"/>
    <col min="14106" max="14107" width="9" style="2"/>
    <col min="14108" max="14108" width="7.25" style="2" customWidth="1"/>
    <col min="14109" max="14109" width="9" style="2"/>
    <col min="14110" max="14110" width="8" style="2" customWidth="1"/>
    <col min="14111" max="14113" width="3.125" style="2" customWidth="1"/>
    <col min="14114" max="14114" width="11.625" style="2" customWidth="1"/>
    <col min="14115" max="14115" width="9.625" style="2" customWidth="1"/>
    <col min="14116" max="14116" width="11.625" style="2" customWidth="1"/>
    <col min="14117" max="14117" width="11.5" style="2" customWidth="1"/>
    <col min="14118" max="14118" width="6.375" style="2" customWidth="1"/>
    <col min="14119" max="14119" width="8" style="2" customWidth="1"/>
    <col min="14120" max="14120" width="9.75" style="2" customWidth="1"/>
    <col min="14121" max="14122" width="13.375" style="2" customWidth="1"/>
    <col min="14123" max="14123" width="9.125" style="2" customWidth="1"/>
    <col min="14124" max="14124" width="4.75" style="2" customWidth="1"/>
    <col min="14125" max="14125" width="11.125" style="2" customWidth="1"/>
    <col min="14126" max="14126" width="7.125" style="2" customWidth="1"/>
    <col min="14127" max="14127" width="5.25" style="2" customWidth="1"/>
    <col min="14128" max="14129" width="9" style="2"/>
    <col min="14130" max="14130" width="9.375" style="2" customWidth="1"/>
    <col min="14131" max="14131" width="8.5" style="2" customWidth="1"/>
    <col min="14132" max="14132" width="7.5" style="2" customWidth="1"/>
    <col min="14133" max="14133" width="7.625" style="2" customWidth="1"/>
    <col min="14134" max="14336" width="9" style="2"/>
    <col min="14337" max="14337" width="5.25" style="2" customWidth="1"/>
    <col min="14338" max="14347" width="2.375" style="2" customWidth="1"/>
    <col min="14348" max="14348" width="4.5" style="2" customWidth="1"/>
    <col min="14349" max="14349" width="7.125" style="2" customWidth="1"/>
    <col min="14350" max="14351" width="9" style="2"/>
    <col min="14352" max="14352" width="7.125" style="2" customWidth="1"/>
    <col min="14353" max="14354" width="5.25" style="2" customWidth="1"/>
    <col min="14355" max="14355" width="9" style="2"/>
    <col min="14356" max="14356" width="7.125" style="2" customWidth="1"/>
    <col min="14357" max="14357" width="9" style="2"/>
    <col min="14358" max="14358" width="17.25" style="2" customWidth="1"/>
    <col min="14359" max="14359" width="7.125" style="2" customWidth="1"/>
    <col min="14360" max="14360" width="9" style="2"/>
    <col min="14361" max="14361" width="5.25" style="2" customWidth="1"/>
    <col min="14362" max="14363" width="9" style="2"/>
    <col min="14364" max="14364" width="7.25" style="2" customWidth="1"/>
    <col min="14365" max="14365" width="9" style="2"/>
    <col min="14366" max="14366" width="8" style="2" customWidth="1"/>
    <col min="14367" max="14369" width="3.125" style="2" customWidth="1"/>
    <col min="14370" max="14370" width="11.625" style="2" customWidth="1"/>
    <col min="14371" max="14371" width="9.625" style="2" customWidth="1"/>
    <col min="14372" max="14372" width="11.625" style="2" customWidth="1"/>
    <col min="14373" max="14373" width="11.5" style="2" customWidth="1"/>
    <col min="14374" max="14374" width="6.375" style="2" customWidth="1"/>
    <col min="14375" max="14375" width="8" style="2" customWidth="1"/>
    <col min="14376" max="14376" width="9.75" style="2" customWidth="1"/>
    <col min="14377" max="14378" width="13.375" style="2" customWidth="1"/>
    <col min="14379" max="14379" width="9.125" style="2" customWidth="1"/>
    <col min="14380" max="14380" width="4.75" style="2" customWidth="1"/>
    <col min="14381" max="14381" width="11.125" style="2" customWidth="1"/>
    <col min="14382" max="14382" width="7.125" style="2" customWidth="1"/>
    <col min="14383" max="14383" width="5.25" style="2" customWidth="1"/>
    <col min="14384" max="14385" width="9" style="2"/>
    <col min="14386" max="14386" width="9.375" style="2" customWidth="1"/>
    <col min="14387" max="14387" width="8.5" style="2" customWidth="1"/>
    <col min="14388" max="14388" width="7.5" style="2" customWidth="1"/>
    <col min="14389" max="14389" width="7.625" style="2" customWidth="1"/>
    <col min="14390" max="14592" width="9" style="2"/>
    <col min="14593" max="14593" width="5.25" style="2" customWidth="1"/>
    <col min="14594" max="14603" width="2.375" style="2" customWidth="1"/>
    <col min="14604" max="14604" width="4.5" style="2" customWidth="1"/>
    <col min="14605" max="14605" width="7.125" style="2" customWidth="1"/>
    <col min="14606" max="14607" width="9" style="2"/>
    <col min="14608" max="14608" width="7.125" style="2" customWidth="1"/>
    <col min="14609" max="14610" width="5.25" style="2" customWidth="1"/>
    <col min="14611" max="14611" width="9" style="2"/>
    <col min="14612" max="14612" width="7.125" style="2" customWidth="1"/>
    <col min="14613" max="14613" width="9" style="2"/>
    <col min="14614" max="14614" width="17.25" style="2" customWidth="1"/>
    <col min="14615" max="14615" width="7.125" style="2" customWidth="1"/>
    <col min="14616" max="14616" width="9" style="2"/>
    <col min="14617" max="14617" width="5.25" style="2" customWidth="1"/>
    <col min="14618" max="14619" width="9" style="2"/>
    <col min="14620" max="14620" width="7.25" style="2" customWidth="1"/>
    <col min="14621" max="14621" width="9" style="2"/>
    <col min="14622" max="14622" width="8" style="2" customWidth="1"/>
    <col min="14623" max="14625" width="3.125" style="2" customWidth="1"/>
    <col min="14626" max="14626" width="11.625" style="2" customWidth="1"/>
    <col min="14627" max="14627" width="9.625" style="2" customWidth="1"/>
    <col min="14628" max="14628" width="11.625" style="2" customWidth="1"/>
    <col min="14629" max="14629" width="11.5" style="2" customWidth="1"/>
    <col min="14630" max="14630" width="6.375" style="2" customWidth="1"/>
    <col min="14631" max="14631" width="8" style="2" customWidth="1"/>
    <col min="14632" max="14632" width="9.75" style="2" customWidth="1"/>
    <col min="14633" max="14634" width="13.375" style="2" customWidth="1"/>
    <col min="14635" max="14635" width="9.125" style="2" customWidth="1"/>
    <col min="14636" max="14636" width="4.75" style="2" customWidth="1"/>
    <col min="14637" max="14637" width="11.125" style="2" customWidth="1"/>
    <col min="14638" max="14638" width="7.125" style="2" customWidth="1"/>
    <col min="14639" max="14639" width="5.25" style="2" customWidth="1"/>
    <col min="14640" max="14641" width="9" style="2"/>
    <col min="14642" max="14642" width="9.375" style="2" customWidth="1"/>
    <col min="14643" max="14643" width="8.5" style="2" customWidth="1"/>
    <col min="14644" max="14644" width="7.5" style="2" customWidth="1"/>
    <col min="14645" max="14645" width="7.625" style="2" customWidth="1"/>
    <col min="14646" max="14848" width="9" style="2"/>
    <col min="14849" max="14849" width="5.25" style="2" customWidth="1"/>
    <col min="14850" max="14859" width="2.375" style="2" customWidth="1"/>
    <col min="14860" max="14860" width="4.5" style="2" customWidth="1"/>
    <col min="14861" max="14861" width="7.125" style="2" customWidth="1"/>
    <col min="14862" max="14863" width="9" style="2"/>
    <col min="14864" max="14864" width="7.125" style="2" customWidth="1"/>
    <col min="14865" max="14866" width="5.25" style="2" customWidth="1"/>
    <col min="14867" max="14867" width="9" style="2"/>
    <col min="14868" max="14868" width="7.125" style="2" customWidth="1"/>
    <col min="14869" max="14869" width="9" style="2"/>
    <col min="14870" max="14870" width="17.25" style="2" customWidth="1"/>
    <col min="14871" max="14871" width="7.125" style="2" customWidth="1"/>
    <col min="14872" max="14872" width="9" style="2"/>
    <col min="14873" max="14873" width="5.25" style="2" customWidth="1"/>
    <col min="14874" max="14875" width="9" style="2"/>
    <col min="14876" max="14876" width="7.25" style="2" customWidth="1"/>
    <col min="14877" max="14877" width="9" style="2"/>
    <col min="14878" max="14878" width="8" style="2" customWidth="1"/>
    <col min="14879" max="14881" width="3.125" style="2" customWidth="1"/>
    <col min="14882" max="14882" width="11.625" style="2" customWidth="1"/>
    <col min="14883" max="14883" width="9.625" style="2" customWidth="1"/>
    <col min="14884" max="14884" width="11.625" style="2" customWidth="1"/>
    <col min="14885" max="14885" width="11.5" style="2" customWidth="1"/>
    <col min="14886" max="14886" width="6.375" style="2" customWidth="1"/>
    <col min="14887" max="14887" width="8" style="2" customWidth="1"/>
    <col min="14888" max="14888" width="9.75" style="2" customWidth="1"/>
    <col min="14889" max="14890" width="13.375" style="2" customWidth="1"/>
    <col min="14891" max="14891" width="9.125" style="2" customWidth="1"/>
    <col min="14892" max="14892" width="4.75" style="2" customWidth="1"/>
    <col min="14893" max="14893" width="11.125" style="2" customWidth="1"/>
    <col min="14894" max="14894" width="7.125" style="2" customWidth="1"/>
    <col min="14895" max="14895" width="5.25" style="2" customWidth="1"/>
    <col min="14896" max="14897" width="9" style="2"/>
    <col min="14898" max="14898" width="9.375" style="2" customWidth="1"/>
    <col min="14899" max="14899" width="8.5" style="2" customWidth="1"/>
    <col min="14900" max="14900" width="7.5" style="2" customWidth="1"/>
    <col min="14901" max="14901" width="7.625" style="2" customWidth="1"/>
    <col min="14902" max="15104" width="9" style="2"/>
    <col min="15105" max="15105" width="5.25" style="2" customWidth="1"/>
    <col min="15106" max="15115" width="2.375" style="2" customWidth="1"/>
    <col min="15116" max="15116" width="4.5" style="2" customWidth="1"/>
    <col min="15117" max="15117" width="7.125" style="2" customWidth="1"/>
    <col min="15118" max="15119" width="9" style="2"/>
    <col min="15120" max="15120" width="7.125" style="2" customWidth="1"/>
    <col min="15121" max="15122" width="5.25" style="2" customWidth="1"/>
    <col min="15123" max="15123" width="9" style="2"/>
    <col min="15124" max="15124" width="7.125" style="2" customWidth="1"/>
    <col min="15125" max="15125" width="9" style="2"/>
    <col min="15126" max="15126" width="17.25" style="2" customWidth="1"/>
    <col min="15127" max="15127" width="7.125" style="2" customWidth="1"/>
    <col min="15128" max="15128" width="9" style="2"/>
    <col min="15129" max="15129" width="5.25" style="2" customWidth="1"/>
    <col min="15130" max="15131" width="9" style="2"/>
    <col min="15132" max="15132" width="7.25" style="2" customWidth="1"/>
    <col min="15133" max="15133" width="9" style="2"/>
    <col min="15134" max="15134" width="8" style="2" customWidth="1"/>
    <col min="15135" max="15137" width="3.125" style="2" customWidth="1"/>
    <col min="15138" max="15138" width="11.625" style="2" customWidth="1"/>
    <col min="15139" max="15139" width="9.625" style="2" customWidth="1"/>
    <col min="15140" max="15140" width="11.625" style="2" customWidth="1"/>
    <col min="15141" max="15141" width="11.5" style="2" customWidth="1"/>
    <col min="15142" max="15142" width="6.375" style="2" customWidth="1"/>
    <col min="15143" max="15143" width="8" style="2" customWidth="1"/>
    <col min="15144" max="15144" width="9.75" style="2" customWidth="1"/>
    <col min="15145" max="15146" width="13.375" style="2" customWidth="1"/>
    <col min="15147" max="15147" width="9.125" style="2" customWidth="1"/>
    <col min="15148" max="15148" width="4.75" style="2" customWidth="1"/>
    <col min="15149" max="15149" width="11.125" style="2" customWidth="1"/>
    <col min="15150" max="15150" width="7.125" style="2" customWidth="1"/>
    <col min="15151" max="15151" width="5.25" style="2" customWidth="1"/>
    <col min="15152" max="15153" width="9" style="2"/>
    <col min="15154" max="15154" width="9.375" style="2" customWidth="1"/>
    <col min="15155" max="15155" width="8.5" style="2" customWidth="1"/>
    <col min="15156" max="15156" width="7.5" style="2" customWidth="1"/>
    <col min="15157" max="15157" width="7.625" style="2" customWidth="1"/>
    <col min="15158" max="15360" width="9" style="2"/>
    <col min="15361" max="15361" width="5.25" style="2" customWidth="1"/>
    <col min="15362" max="15371" width="2.375" style="2" customWidth="1"/>
    <col min="15372" max="15372" width="4.5" style="2" customWidth="1"/>
    <col min="15373" max="15373" width="7.125" style="2" customWidth="1"/>
    <col min="15374" max="15375" width="9" style="2"/>
    <col min="15376" max="15376" width="7.125" style="2" customWidth="1"/>
    <col min="15377" max="15378" width="5.25" style="2" customWidth="1"/>
    <col min="15379" max="15379" width="9" style="2"/>
    <col min="15380" max="15380" width="7.125" style="2" customWidth="1"/>
    <col min="15381" max="15381" width="9" style="2"/>
    <col min="15382" max="15382" width="17.25" style="2" customWidth="1"/>
    <col min="15383" max="15383" width="7.125" style="2" customWidth="1"/>
    <col min="15384" max="15384" width="9" style="2"/>
    <col min="15385" max="15385" width="5.25" style="2" customWidth="1"/>
    <col min="15386" max="15387" width="9" style="2"/>
    <col min="15388" max="15388" width="7.25" style="2" customWidth="1"/>
    <col min="15389" max="15389" width="9" style="2"/>
    <col min="15390" max="15390" width="8" style="2" customWidth="1"/>
    <col min="15391" max="15393" width="3.125" style="2" customWidth="1"/>
    <col min="15394" max="15394" width="11.625" style="2" customWidth="1"/>
    <col min="15395" max="15395" width="9.625" style="2" customWidth="1"/>
    <col min="15396" max="15396" width="11.625" style="2" customWidth="1"/>
    <col min="15397" max="15397" width="11.5" style="2" customWidth="1"/>
    <col min="15398" max="15398" width="6.375" style="2" customWidth="1"/>
    <col min="15399" max="15399" width="8" style="2" customWidth="1"/>
    <col min="15400" max="15400" width="9.75" style="2" customWidth="1"/>
    <col min="15401" max="15402" width="13.375" style="2" customWidth="1"/>
    <col min="15403" max="15403" width="9.125" style="2" customWidth="1"/>
    <col min="15404" max="15404" width="4.75" style="2" customWidth="1"/>
    <col min="15405" max="15405" width="11.125" style="2" customWidth="1"/>
    <col min="15406" max="15406" width="7.125" style="2" customWidth="1"/>
    <col min="15407" max="15407" width="5.25" style="2" customWidth="1"/>
    <col min="15408" max="15409" width="9" style="2"/>
    <col min="15410" max="15410" width="9.375" style="2" customWidth="1"/>
    <col min="15411" max="15411" width="8.5" style="2" customWidth="1"/>
    <col min="15412" max="15412" width="7.5" style="2" customWidth="1"/>
    <col min="15413" max="15413" width="7.625" style="2" customWidth="1"/>
    <col min="15414" max="15616" width="9" style="2"/>
    <col min="15617" max="15617" width="5.25" style="2" customWidth="1"/>
    <col min="15618" max="15627" width="2.375" style="2" customWidth="1"/>
    <col min="15628" max="15628" width="4.5" style="2" customWidth="1"/>
    <col min="15629" max="15629" width="7.125" style="2" customWidth="1"/>
    <col min="15630" max="15631" width="9" style="2"/>
    <col min="15632" max="15632" width="7.125" style="2" customWidth="1"/>
    <col min="15633" max="15634" width="5.25" style="2" customWidth="1"/>
    <col min="15635" max="15635" width="9" style="2"/>
    <col min="15636" max="15636" width="7.125" style="2" customWidth="1"/>
    <col min="15637" max="15637" width="9" style="2"/>
    <col min="15638" max="15638" width="17.25" style="2" customWidth="1"/>
    <col min="15639" max="15639" width="7.125" style="2" customWidth="1"/>
    <col min="15640" max="15640" width="9" style="2"/>
    <col min="15641" max="15641" width="5.25" style="2" customWidth="1"/>
    <col min="15642" max="15643" width="9" style="2"/>
    <col min="15644" max="15644" width="7.25" style="2" customWidth="1"/>
    <col min="15645" max="15645" width="9" style="2"/>
    <col min="15646" max="15646" width="8" style="2" customWidth="1"/>
    <col min="15647" max="15649" width="3.125" style="2" customWidth="1"/>
    <col min="15650" max="15650" width="11.625" style="2" customWidth="1"/>
    <col min="15651" max="15651" width="9.625" style="2" customWidth="1"/>
    <col min="15652" max="15652" width="11.625" style="2" customWidth="1"/>
    <col min="15653" max="15653" width="11.5" style="2" customWidth="1"/>
    <col min="15654" max="15654" width="6.375" style="2" customWidth="1"/>
    <col min="15655" max="15655" width="8" style="2" customWidth="1"/>
    <col min="15656" max="15656" width="9.75" style="2" customWidth="1"/>
    <col min="15657" max="15658" width="13.375" style="2" customWidth="1"/>
    <col min="15659" max="15659" width="9.125" style="2" customWidth="1"/>
    <col min="15660" max="15660" width="4.75" style="2" customWidth="1"/>
    <col min="15661" max="15661" width="11.125" style="2" customWidth="1"/>
    <col min="15662" max="15662" width="7.125" style="2" customWidth="1"/>
    <col min="15663" max="15663" width="5.25" style="2" customWidth="1"/>
    <col min="15664" max="15665" width="9" style="2"/>
    <col min="15666" max="15666" width="9.375" style="2" customWidth="1"/>
    <col min="15667" max="15667" width="8.5" style="2" customWidth="1"/>
    <col min="15668" max="15668" width="7.5" style="2" customWidth="1"/>
    <col min="15669" max="15669" width="7.625" style="2" customWidth="1"/>
    <col min="15670" max="15872" width="9" style="2"/>
    <col min="15873" max="15873" width="5.25" style="2" customWidth="1"/>
    <col min="15874" max="15883" width="2.375" style="2" customWidth="1"/>
    <col min="15884" max="15884" width="4.5" style="2" customWidth="1"/>
    <col min="15885" max="15885" width="7.125" style="2" customWidth="1"/>
    <col min="15886" max="15887" width="9" style="2"/>
    <col min="15888" max="15888" width="7.125" style="2" customWidth="1"/>
    <col min="15889" max="15890" width="5.25" style="2" customWidth="1"/>
    <col min="15891" max="15891" width="9" style="2"/>
    <col min="15892" max="15892" width="7.125" style="2" customWidth="1"/>
    <col min="15893" max="15893" width="9" style="2"/>
    <col min="15894" max="15894" width="17.25" style="2" customWidth="1"/>
    <col min="15895" max="15895" width="7.125" style="2" customWidth="1"/>
    <col min="15896" max="15896" width="9" style="2"/>
    <col min="15897" max="15897" width="5.25" style="2" customWidth="1"/>
    <col min="15898" max="15899" width="9" style="2"/>
    <col min="15900" max="15900" width="7.25" style="2" customWidth="1"/>
    <col min="15901" max="15901" width="9" style="2"/>
    <col min="15902" max="15902" width="8" style="2" customWidth="1"/>
    <col min="15903" max="15905" width="3.125" style="2" customWidth="1"/>
    <col min="15906" max="15906" width="11.625" style="2" customWidth="1"/>
    <col min="15907" max="15907" width="9.625" style="2" customWidth="1"/>
    <col min="15908" max="15908" width="11.625" style="2" customWidth="1"/>
    <col min="15909" max="15909" width="11.5" style="2" customWidth="1"/>
    <col min="15910" max="15910" width="6.375" style="2" customWidth="1"/>
    <col min="15911" max="15911" width="8" style="2" customWidth="1"/>
    <col min="15912" max="15912" width="9.75" style="2" customWidth="1"/>
    <col min="15913" max="15914" width="13.375" style="2" customWidth="1"/>
    <col min="15915" max="15915" width="9.125" style="2" customWidth="1"/>
    <col min="15916" max="15916" width="4.75" style="2" customWidth="1"/>
    <col min="15917" max="15917" width="11.125" style="2" customWidth="1"/>
    <col min="15918" max="15918" width="7.125" style="2" customWidth="1"/>
    <col min="15919" max="15919" width="5.25" style="2" customWidth="1"/>
    <col min="15920" max="15921" width="9" style="2"/>
    <col min="15922" max="15922" width="9.375" style="2" customWidth="1"/>
    <col min="15923" max="15923" width="8.5" style="2" customWidth="1"/>
    <col min="15924" max="15924" width="7.5" style="2" customWidth="1"/>
    <col min="15925" max="15925" width="7.625" style="2" customWidth="1"/>
    <col min="15926" max="16128" width="9" style="2"/>
    <col min="16129" max="16129" width="5.25" style="2" customWidth="1"/>
    <col min="16130" max="16139" width="2.375" style="2" customWidth="1"/>
    <col min="16140" max="16140" width="4.5" style="2" customWidth="1"/>
    <col min="16141" max="16141" width="7.125" style="2" customWidth="1"/>
    <col min="16142" max="16143" width="9" style="2"/>
    <col min="16144" max="16144" width="7.125" style="2" customWidth="1"/>
    <col min="16145" max="16146" width="5.25" style="2" customWidth="1"/>
    <col min="16147" max="16147" width="9" style="2"/>
    <col min="16148" max="16148" width="7.125" style="2" customWidth="1"/>
    <col min="16149" max="16149" width="9" style="2"/>
    <col min="16150" max="16150" width="17.25" style="2" customWidth="1"/>
    <col min="16151" max="16151" width="7.125" style="2" customWidth="1"/>
    <col min="16152" max="16152" width="9" style="2"/>
    <col min="16153" max="16153" width="5.25" style="2" customWidth="1"/>
    <col min="16154" max="16155" width="9" style="2"/>
    <col min="16156" max="16156" width="7.25" style="2" customWidth="1"/>
    <col min="16157" max="16157" width="9" style="2"/>
    <col min="16158" max="16158" width="8" style="2" customWidth="1"/>
    <col min="16159" max="16161" width="3.125" style="2" customWidth="1"/>
    <col min="16162" max="16162" width="11.625" style="2" customWidth="1"/>
    <col min="16163" max="16163" width="9.625" style="2" customWidth="1"/>
    <col min="16164" max="16164" width="11.625" style="2" customWidth="1"/>
    <col min="16165" max="16165" width="11.5" style="2" customWidth="1"/>
    <col min="16166" max="16166" width="6.375" style="2" customWidth="1"/>
    <col min="16167" max="16167" width="8" style="2" customWidth="1"/>
    <col min="16168" max="16168" width="9.75" style="2" customWidth="1"/>
    <col min="16169" max="16170" width="13.375" style="2" customWidth="1"/>
    <col min="16171" max="16171" width="9.125" style="2" customWidth="1"/>
    <col min="16172" max="16172" width="4.75" style="2" customWidth="1"/>
    <col min="16173" max="16173" width="11.125" style="2" customWidth="1"/>
    <col min="16174" max="16174" width="7.125" style="2" customWidth="1"/>
    <col min="16175" max="16175" width="5.25" style="2" customWidth="1"/>
    <col min="16176" max="16177" width="9" style="2"/>
    <col min="16178" max="16178" width="9.375" style="2" customWidth="1"/>
    <col min="16179" max="16179" width="8.5" style="2" customWidth="1"/>
    <col min="16180" max="16180" width="7.5" style="2" customWidth="1"/>
    <col min="16181" max="16181" width="7.625" style="2" customWidth="1"/>
    <col min="16182" max="16384" width="9" style="2"/>
  </cols>
  <sheetData>
    <row r="1" ht="33" customHeight="1" spans="1:53">
      <c r="A1" s="3" t="s">
        <v>309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73"/>
      <c r="AI1" s="4"/>
      <c r="AJ1" s="4"/>
      <c r="AK1" s="73"/>
      <c r="AL1" s="4"/>
      <c r="AM1" s="4"/>
      <c r="AN1" s="4"/>
      <c r="AO1" s="4"/>
      <c r="AP1" s="4"/>
      <c r="AQ1" s="4"/>
      <c r="AR1" s="4"/>
      <c r="AS1" s="4"/>
      <c r="AT1" s="4"/>
      <c r="AU1" s="4"/>
      <c r="AV1" s="4"/>
      <c r="AW1" s="4"/>
      <c r="AX1" s="4"/>
      <c r="AY1" s="4"/>
      <c r="AZ1" s="4"/>
      <c r="BA1" s="6"/>
    </row>
    <row r="2" ht="25.5" customHeight="1" spans="1:53">
      <c r="A2" s="5" t="s">
        <v>310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74"/>
      <c r="AI2" s="6"/>
      <c r="AJ2" s="6"/>
      <c r="AK2" s="74"/>
      <c r="AL2" s="6"/>
      <c r="AM2" s="6"/>
      <c r="AN2" s="6"/>
      <c r="AO2" s="6"/>
      <c r="AP2" s="6"/>
      <c r="AQ2" s="6"/>
      <c r="AR2" s="6"/>
      <c r="AS2" s="6"/>
      <c r="AT2" s="6"/>
      <c r="AU2" s="6"/>
      <c r="AV2" s="6"/>
      <c r="AW2" s="6"/>
      <c r="AX2" s="6"/>
      <c r="AY2" s="6"/>
      <c r="AZ2" s="6"/>
      <c r="BA2" s="6"/>
    </row>
    <row r="3" ht="24" customHeight="1" spans="1:53">
      <c r="A3" s="7" t="s">
        <v>2</v>
      </c>
      <c r="B3" s="8" t="s">
        <v>311</v>
      </c>
      <c r="C3" s="9"/>
      <c r="D3" s="9"/>
      <c r="E3" s="9"/>
      <c r="F3" s="9"/>
      <c r="G3" s="9"/>
      <c r="H3" s="9"/>
      <c r="I3" s="9"/>
      <c r="J3" s="9"/>
      <c r="K3" s="34"/>
      <c r="L3" s="8" t="s">
        <v>239</v>
      </c>
      <c r="M3" s="9"/>
      <c r="N3" s="34"/>
      <c r="O3" s="8" t="s">
        <v>238</v>
      </c>
      <c r="P3" s="9"/>
      <c r="Q3" s="34"/>
      <c r="R3" s="7" t="s">
        <v>312</v>
      </c>
      <c r="S3" s="10"/>
      <c r="T3" s="7" t="s">
        <v>313</v>
      </c>
      <c r="U3" s="10"/>
      <c r="V3" s="6"/>
      <c r="W3" s="6"/>
      <c r="X3" s="6"/>
      <c r="Y3" s="6"/>
      <c r="Z3" s="6"/>
      <c r="AA3" s="6"/>
      <c r="AB3" s="6"/>
      <c r="AC3" s="6"/>
      <c r="AD3" s="6"/>
      <c r="AE3" s="6"/>
      <c r="AF3" s="6"/>
      <c r="AG3" s="6"/>
      <c r="AH3" s="74"/>
      <c r="AI3" s="6"/>
      <c r="AJ3" s="6"/>
      <c r="AK3" s="74"/>
      <c r="AL3" s="6"/>
      <c r="AM3" s="6"/>
      <c r="AN3" s="6"/>
      <c r="AO3" s="6"/>
      <c r="AP3" s="6"/>
      <c r="AQ3" s="6"/>
      <c r="AR3" s="6"/>
      <c r="AS3" s="6"/>
      <c r="AT3" s="6"/>
      <c r="AU3" s="6"/>
      <c r="AV3" s="6"/>
      <c r="AW3" s="6"/>
      <c r="AX3" s="6"/>
      <c r="AY3" s="6"/>
      <c r="AZ3" s="6"/>
      <c r="BA3" s="6"/>
    </row>
    <row r="4" ht="21" customHeight="1" spans="1:53">
      <c r="A4" s="10">
        <v>1</v>
      </c>
      <c r="B4" s="11" t="s">
        <v>314</v>
      </c>
      <c r="C4" s="9"/>
      <c r="D4" s="9"/>
      <c r="E4" s="9"/>
      <c r="F4" s="9"/>
      <c r="G4" s="9"/>
      <c r="H4" s="9"/>
      <c r="I4" s="9"/>
      <c r="J4" s="9"/>
      <c r="K4" s="34"/>
      <c r="L4" s="8" t="s">
        <v>315</v>
      </c>
      <c r="M4" s="9"/>
      <c r="N4" s="34"/>
      <c r="O4" s="11" t="s">
        <v>314</v>
      </c>
      <c r="P4" s="9"/>
      <c r="Q4" s="34"/>
      <c r="R4" s="10"/>
      <c r="S4" s="10"/>
      <c r="T4" s="10"/>
      <c r="U4" s="10"/>
      <c r="V4" s="6"/>
      <c r="W4" s="6"/>
      <c r="X4" s="6"/>
      <c r="Y4" s="6"/>
      <c r="Z4" s="6"/>
      <c r="AA4" s="6"/>
      <c r="AB4" s="6"/>
      <c r="AC4" s="6"/>
      <c r="AD4" s="6"/>
      <c r="AE4" s="6"/>
      <c r="AF4" s="6"/>
      <c r="AG4" s="6"/>
      <c r="AH4" s="74"/>
      <c r="AI4" s="6"/>
      <c r="AJ4" s="6"/>
      <c r="AK4" s="74"/>
      <c r="AL4" s="6"/>
      <c r="AM4" s="6"/>
      <c r="AN4" s="6"/>
      <c r="AO4" s="6"/>
      <c r="AP4" s="6"/>
      <c r="AQ4" s="6"/>
      <c r="AR4" s="6"/>
      <c r="AS4" s="6"/>
      <c r="AT4" s="6"/>
      <c r="AU4" s="6"/>
      <c r="AV4" s="6"/>
      <c r="AW4" s="6"/>
      <c r="AX4" s="6"/>
      <c r="AY4" s="6"/>
      <c r="AZ4" s="6"/>
      <c r="BA4" s="6"/>
    </row>
    <row r="5" ht="14.25" spans="1:5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74"/>
      <c r="AI5" s="6"/>
      <c r="AJ5" s="6"/>
      <c r="AK5" s="74"/>
      <c r="AL5" s="6"/>
      <c r="AM5" s="6"/>
      <c r="AN5" s="6"/>
      <c r="AO5" s="6"/>
      <c r="AP5" s="6"/>
      <c r="AQ5" s="6"/>
      <c r="AR5" s="6"/>
      <c r="AS5" s="6"/>
      <c r="AT5" s="6"/>
      <c r="AU5" s="6"/>
      <c r="AV5" s="6"/>
      <c r="AW5" s="6"/>
      <c r="AX5" s="6"/>
      <c r="AY5" s="6"/>
      <c r="AZ5" s="6"/>
      <c r="BA5" s="6"/>
    </row>
    <row r="6" ht="27" spans="1:53">
      <c r="A6" s="5" t="s">
        <v>316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4"/>
      <c r="AI6" s="6"/>
      <c r="AJ6" s="6"/>
      <c r="AK6" s="74"/>
      <c r="AL6" s="6"/>
      <c r="AM6" s="6"/>
      <c r="AN6" s="6"/>
      <c r="AO6" s="6"/>
      <c r="AP6" s="6"/>
      <c r="AQ6" s="6"/>
      <c r="AR6" s="6"/>
      <c r="AS6" s="6"/>
      <c r="AT6" s="6"/>
      <c r="AU6" s="6"/>
      <c r="AV6" s="6"/>
      <c r="AW6" s="6"/>
      <c r="AX6" s="6"/>
      <c r="AY6" s="6"/>
      <c r="AZ6" s="6"/>
      <c r="BA6" s="6"/>
    </row>
    <row r="7" ht="24.75" spans="1:53">
      <c r="A7" s="7" t="s">
        <v>2</v>
      </c>
      <c r="B7" s="12" t="s">
        <v>317</v>
      </c>
      <c r="C7" s="13"/>
      <c r="D7" s="13"/>
      <c r="E7" s="13"/>
      <c r="F7" s="13"/>
      <c r="G7" s="12" t="s">
        <v>318</v>
      </c>
      <c r="H7" s="13"/>
      <c r="I7" s="13"/>
      <c r="J7" s="13"/>
      <c r="K7" s="13"/>
      <c r="L7" s="12" t="s">
        <v>319</v>
      </c>
      <c r="M7" s="13"/>
      <c r="N7" s="13"/>
      <c r="O7" s="12" t="s">
        <v>320</v>
      </c>
      <c r="P7" s="13"/>
      <c r="Q7" s="13"/>
      <c r="R7" s="13" t="s">
        <v>321</v>
      </c>
      <c r="S7" s="13" t="s">
        <v>322</v>
      </c>
      <c r="T7" s="7" t="s">
        <v>323</v>
      </c>
      <c r="U7" s="7" t="s">
        <v>324</v>
      </c>
      <c r="V7" s="10" t="s">
        <v>38</v>
      </c>
      <c r="W7" s="10" t="s">
        <v>325</v>
      </c>
      <c r="X7" s="10" t="s">
        <v>326</v>
      </c>
      <c r="Y7" s="10" t="s">
        <v>327</v>
      </c>
      <c r="Z7" s="6"/>
      <c r="AA7" s="6"/>
      <c r="AB7" s="6"/>
      <c r="AC7" s="6"/>
      <c r="AD7" s="6"/>
      <c r="AE7" s="6"/>
      <c r="AF7" s="6"/>
      <c r="AG7" s="6"/>
      <c r="AH7" s="74"/>
      <c r="AI7" s="6"/>
      <c r="AJ7" s="6"/>
      <c r="AK7" s="74"/>
      <c r="AL7" s="6"/>
      <c r="AM7" s="6"/>
      <c r="AN7" s="6"/>
      <c r="AO7" s="6"/>
      <c r="AP7" s="6"/>
      <c r="AQ7" s="6"/>
      <c r="AR7" s="6"/>
      <c r="AS7" s="6"/>
      <c r="AT7" s="6"/>
      <c r="AU7" s="6"/>
      <c r="AV7" s="6"/>
      <c r="AW7" s="6"/>
      <c r="AX7" s="6"/>
      <c r="AY7" s="6"/>
      <c r="AZ7" s="6"/>
      <c r="BA7" s="6"/>
    </row>
    <row r="8" ht="26" customHeight="1" spans="1:53">
      <c r="A8" s="10">
        <v>1</v>
      </c>
      <c r="B8" s="14" t="s">
        <v>328</v>
      </c>
      <c r="C8" s="14"/>
      <c r="D8" s="14"/>
      <c r="E8" s="14"/>
      <c r="F8" s="14"/>
      <c r="G8" s="13" t="s">
        <v>329</v>
      </c>
      <c r="H8" s="13"/>
      <c r="I8" s="13"/>
      <c r="J8" s="13"/>
      <c r="K8" s="13"/>
      <c r="L8" s="12" t="s">
        <v>330</v>
      </c>
      <c r="M8" s="13"/>
      <c r="N8" s="13"/>
      <c r="O8" s="12" t="s">
        <v>331</v>
      </c>
      <c r="P8" s="13"/>
      <c r="Q8" s="13"/>
      <c r="R8" s="13"/>
      <c r="S8" s="13">
        <v>1</v>
      </c>
      <c r="T8" s="10"/>
      <c r="U8" s="10"/>
      <c r="V8" s="10"/>
      <c r="W8" s="10"/>
      <c r="X8" s="10"/>
      <c r="Y8" s="10"/>
      <c r="Z8" s="6"/>
      <c r="AA8" s="6"/>
      <c r="AB8" s="6"/>
      <c r="AC8" s="6"/>
      <c r="AD8" s="6"/>
      <c r="AE8" s="6"/>
      <c r="AF8" s="6"/>
      <c r="AG8" s="6"/>
      <c r="AH8" s="74"/>
      <c r="AI8" s="6"/>
      <c r="AJ8" s="6"/>
      <c r="AK8" s="74"/>
      <c r="AL8" s="6"/>
      <c r="AM8" s="6"/>
      <c r="AN8" s="6"/>
      <c r="AO8" s="6"/>
      <c r="AP8" s="6"/>
      <c r="AQ8" s="6"/>
      <c r="AR8" s="6"/>
      <c r="AS8" s="6"/>
      <c r="AT8" s="6"/>
      <c r="AU8" s="6"/>
      <c r="AV8" s="6"/>
      <c r="AW8" s="6"/>
      <c r="AX8" s="6"/>
      <c r="AY8" s="6"/>
      <c r="AZ8" s="6"/>
      <c r="BA8" s="6"/>
    </row>
    <row r="9" ht="26" customHeight="1" spans="1:53">
      <c r="A9" s="10">
        <v>2</v>
      </c>
      <c r="B9" s="14" t="s">
        <v>328</v>
      </c>
      <c r="C9" s="14"/>
      <c r="D9" s="14"/>
      <c r="E9" s="14"/>
      <c r="F9" s="14"/>
      <c r="G9" s="13" t="s">
        <v>332</v>
      </c>
      <c r="H9" s="13"/>
      <c r="I9" s="13"/>
      <c r="J9" s="13"/>
      <c r="K9" s="13"/>
      <c r="L9" s="12" t="s">
        <v>333</v>
      </c>
      <c r="M9" s="13"/>
      <c r="N9" s="13"/>
      <c r="O9" s="12" t="s">
        <v>334</v>
      </c>
      <c r="P9" s="13"/>
      <c r="Q9" s="13"/>
      <c r="R9" s="13"/>
      <c r="S9" s="13">
        <v>1</v>
      </c>
      <c r="T9" s="10"/>
      <c r="U9" s="10"/>
      <c r="V9" s="10"/>
      <c r="W9" s="10"/>
      <c r="X9" s="10"/>
      <c r="Y9" s="10"/>
      <c r="Z9" s="6"/>
      <c r="AA9" s="62" t="s">
        <v>335</v>
      </c>
      <c r="AB9" s="62"/>
      <c r="AC9" s="62"/>
      <c r="AD9" s="62"/>
      <c r="AE9" s="6"/>
      <c r="AF9" s="6"/>
      <c r="AG9" s="6"/>
      <c r="AH9" s="74"/>
      <c r="AI9" s="6"/>
      <c r="AJ9" s="6"/>
      <c r="AK9" s="74"/>
      <c r="AL9" s="6"/>
      <c r="AM9" s="6"/>
      <c r="AN9" s="6"/>
      <c r="AO9" s="6"/>
      <c r="AP9" s="6"/>
      <c r="AQ9" s="6"/>
      <c r="AR9" s="6"/>
      <c r="AS9" s="6"/>
      <c r="AT9" s="6"/>
      <c r="AU9" s="6"/>
      <c r="AV9" s="6"/>
      <c r="AW9" s="6"/>
      <c r="AX9" s="6"/>
      <c r="AY9" s="6"/>
      <c r="AZ9" s="6"/>
      <c r="BA9" s="6"/>
    </row>
    <row r="10" ht="26" customHeight="1" spans="1:53">
      <c r="A10" s="10">
        <v>3</v>
      </c>
      <c r="B10" s="14" t="s">
        <v>328</v>
      </c>
      <c r="C10" s="14"/>
      <c r="D10" s="14"/>
      <c r="E10" s="14"/>
      <c r="F10" s="14"/>
      <c r="G10" s="13" t="s">
        <v>336</v>
      </c>
      <c r="H10" s="13"/>
      <c r="I10" s="13"/>
      <c r="J10" s="13"/>
      <c r="K10" s="13"/>
      <c r="L10" s="12" t="s">
        <v>337</v>
      </c>
      <c r="M10" s="13"/>
      <c r="N10" s="13"/>
      <c r="O10" s="12" t="s">
        <v>334</v>
      </c>
      <c r="P10" s="13"/>
      <c r="Q10" s="13"/>
      <c r="R10" s="13"/>
      <c r="S10" s="13">
        <v>1</v>
      </c>
      <c r="T10" s="10"/>
      <c r="U10" s="10"/>
      <c r="V10" s="10"/>
      <c r="W10" s="10"/>
      <c r="X10" s="10"/>
      <c r="Y10" s="10"/>
      <c r="Z10" s="6"/>
      <c r="AA10" s="62"/>
      <c r="AB10" s="62"/>
      <c r="AC10" s="62"/>
      <c r="AD10" s="62"/>
      <c r="AE10" s="6"/>
      <c r="AF10" s="6"/>
      <c r="AG10" s="6"/>
      <c r="AH10" s="74"/>
      <c r="AI10" s="6"/>
      <c r="AJ10" s="6"/>
      <c r="AK10" s="74"/>
      <c r="AL10" s="6"/>
      <c r="AM10" s="6"/>
      <c r="AN10" s="6"/>
      <c r="AO10" s="6"/>
      <c r="AP10" s="6"/>
      <c r="AQ10" s="6"/>
      <c r="AR10" s="6"/>
      <c r="AS10" s="6"/>
      <c r="AT10" s="6"/>
      <c r="AU10" s="6"/>
      <c r="AV10" s="6"/>
      <c r="AW10" s="6"/>
      <c r="AX10" s="6"/>
      <c r="AY10" s="6"/>
      <c r="AZ10" s="6"/>
      <c r="BA10" s="6"/>
    </row>
    <row r="11" ht="26" customHeight="1" spans="1:53">
      <c r="A11" s="10">
        <v>3</v>
      </c>
      <c r="B11" s="14"/>
      <c r="C11" s="14"/>
      <c r="D11" s="14"/>
      <c r="E11" s="14"/>
      <c r="F11" s="14"/>
      <c r="G11" s="13"/>
      <c r="H11" s="13"/>
      <c r="I11" s="13"/>
      <c r="J11" s="13"/>
      <c r="K11" s="13"/>
      <c r="L11" s="12"/>
      <c r="M11" s="13"/>
      <c r="N11" s="13"/>
      <c r="O11" s="13"/>
      <c r="P11" s="13"/>
      <c r="Q11" s="13"/>
      <c r="R11" s="13"/>
      <c r="S11" s="13"/>
      <c r="T11" s="10"/>
      <c r="U11" s="10"/>
      <c r="V11" s="10"/>
      <c r="W11" s="10"/>
      <c r="X11" s="10"/>
      <c r="Y11" s="10"/>
      <c r="Z11" s="6"/>
      <c r="AA11" s="62"/>
      <c r="AB11" s="62"/>
      <c r="AC11" s="62"/>
      <c r="AD11" s="62"/>
      <c r="AE11" s="6"/>
      <c r="AF11" s="6"/>
      <c r="AG11" s="6"/>
      <c r="AH11" s="74"/>
      <c r="AI11" s="6"/>
      <c r="AJ11" s="6"/>
      <c r="AK11" s="74"/>
      <c r="AL11" s="6"/>
      <c r="AM11" s="6"/>
      <c r="AN11" s="6"/>
      <c r="AO11" s="6"/>
      <c r="AP11" s="6"/>
      <c r="AQ11" s="6"/>
      <c r="AR11" s="6"/>
      <c r="AS11" s="6"/>
      <c r="AT11" s="6"/>
      <c r="AU11" s="6"/>
      <c r="AV11" s="6"/>
      <c r="AW11" s="6"/>
      <c r="AX11" s="6"/>
      <c r="AY11" s="6"/>
      <c r="AZ11" s="6"/>
      <c r="BA11" s="6"/>
    </row>
    <row r="12" ht="26" customHeight="1" spans="1:53">
      <c r="A12" s="10">
        <v>4</v>
      </c>
      <c r="B12" s="14"/>
      <c r="C12" s="14"/>
      <c r="D12" s="14"/>
      <c r="E12" s="14"/>
      <c r="F12" s="14"/>
      <c r="G12" s="13"/>
      <c r="H12" s="13"/>
      <c r="I12" s="13"/>
      <c r="J12" s="13"/>
      <c r="K12" s="13"/>
      <c r="L12" s="12"/>
      <c r="M12" s="13"/>
      <c r="N12" s="13"/>
      <c r="O12" s="12"/>
      <c r="P12" s="13"/>
      <c r="Q12" s="13"/>
      <c r="R12" s="13"/>
      <c r="S12" s="13"/>
      <c r="T12" s="10"/>
      <c r="U12" s="10"/>
      <c r="V12" s="10"/>
      <c r="W12" s="10"/>
      <c r="X12" s="10"/>
      <c r="Y12" s="10"/>
      <c r="Z12" s="6"/>
      <c r="AA12" s="62"/>
      <c r="AB12" s="62"/>
      <c r="AC12" s="62"/>
      <c r="AD12" s="62"/>
      <c r="AE12" s="6"/>
      <c r="AF12" s="6"/>
      <c r="AG12" s="6"/>
      <c r="AH12" s="74"/>
      <c r="AI12" s="6"/>
      <c r="AJ12" s="6"/>
      <c r="AK12" s="74"/>
      <c r="AL12" s="6"/>
      <c r="AM12" s="6"/>
      <c r="AN12" s="6"/>
      <c r="AO12" s="6"/>
      <c r="AP12" s="6"/>
      <c r="AQ12" s="6"/>
      <c r="AR12" s="6"/>
      <c r="AS12" s="6"/>
      <c r="AT12" s="6"/>
      <c r="AU12" s="6"/>
      <c r="AV12" s="6"/>
      <c r="AW12" s="6"/>
      <c r="AX12" s="6"/>
      <c r="AY12" s="6"/>
      <c r="AZ12" s="6"/>
      <c r="BA12" s="6"/>
    </row>
    <row r="13" ht="26" customHeight="1" spans="1:53">
      <c r="A13" s="10">
        <v>5</v>
      </c>
      <c r="B13" s="14"/>
      <c r="C13" s="14"/>
      <c r="D13" s="14"/>
      <c r="E13" s="14"/>
      <c r="F13" s="14"/>
      <c r="G13" s="13"/>
      <c r="H13" s="13"/>
      <c r="I13" s="13"/>
      <c r="J13" s="13"/>
      <c r="K13" s="13"/>
      <c r="L13" s="12"/>
      <c r="M13" s="13"/>
      <c r="N13" s="13"/>
      <c r="O13" s="12"/>
      <c r="P13" s="13"/>
      <c r="Q13" s="13"/>
      <c r="R13" s="13"/>
      <c r="S13" s="13"/>
      <c r="T13" s="10"/>
      <c r="U13" s="10"/>
      <c r="V13" s="10"/>
      <c r="W13" s="10"/>
      <c r="X13" s="10"/>
      <c r="Y13" s="10"/>
      <c r="Z13" s="6"/>
      <c r="AA13" s="62"/>
      <c r="AB13" s="62"/>
      <c r="AC13" s="62"/>
      <c r="AD13" s="62"/>
      <c r="AE13" s="6"/>
      <c r="AF13" s="6"/>
      <c r="AG13" s="6"/>
      <c r="AH13" s="74"/>
      <c r="AI13" s="6"/>
      <c r="AJ13" s="6"/>
      <c r="AK13" s="74"/>
      <c r="AL13" s="6"/>
      <c r="AM13" s="6"/>
      <c r="AN13" s="6"/>
      <c r="AO13" s="6"/>
      <c r="AP13" s="6"/>
      <c r="AQ13" s="6"/>
      <c r="AR13" s="6"/>
      <c r="AS13" s="6"/>
      <c r="AT13" s="6"/>
      <c r="AU13" s="6"/>
      <c r="AV13" s="6"/>
      <c r="AW13" s="6"/>
      <c r="AX13" s="6"/>
      <c r="AY13" s="6"/>
      <c r="AZ13" s="6"/>
      <c r="BA13" s="6"/>
    </row>
    <row r="14" ht="26" customHeight="1" spans="1:53">
      <c r="A14" s="10">
        <v>6</v>
      </c>
      <c r="B14" s="14"/>
      <c r="C14" s="14"/>
      <c r="D14" s="14"/>
      <c r="E14" s="14"/>
      <c r="F14" s="14"/>
      <c r="G14" s="13"/>
      <c r="H14" s="13"/>
      <c r="I14" s="13"/>
      <c r="J14" s="13"/>
      <c r="K14" s="13"/>
      <c r="L14" s="12"/>
      <c r="M14" s="13"/>
      <c r="N14" s="13"/>
      <c r="O14" s="12"/>
      <c r="P14" s="13"/>
      <c r="Q14" s="13"/>
      <c r="R14" s="13"/>
      <c r="S14" s="13"/>
      <c r="T14" s="10"/>
      <c r="U14" s="10"/>
      <c r="V14" s="10"/>
      <c r="W14" s="10"/>
      <c r="X14" s="10"/>
      <c r="Y14" s="10"/>
      <c r="Z14" s="6"/>
      <c r="AA14" s="6"/>
      <c r="AB14" s="6"/>
      <c r="AC14" s="6"/>
      <c r="AD14" s="6"/>
      <c r="AE14" s="6"/>
      <c r="AF14" s="6"/>
      <c r="AG14" s="6"/>
      <c r="AH14" s="74"/>
      <c r="AI14" s="6"/>
      <c r="AJ14" s="6"/>
      <c r="AK14" s="74"/>
      <c r="AL14" s="6"/>
      <c r="AM14" s="6"/>
      <c r="AN14" s="6"/>
      <c r="AO14" s="6"/>
      <c r="AP14" s="6"/>
      <c r="AQ14" s="6"/>
      <c r="AR14" s="6"/>
      <c r="AS14" s="6"/>
      <c r="AT14" s="6"/>
      <c r="AU14" s="6"/>
      <c r="AV14" s="6"/>
      <c r="AW14" s="6"/>
      <c r="AX14" s="6"/>
      <c r="AY14" s="6"/>
      <c r="AZ14" s="6"/>
      <c r="BA14" s="6"/>
    </row>
    <row r="15" ht="26" customHeight="1" spans="1:53">
      <c r="A15" s="10">
        <v>7</v>
      </c>
      <c r="B15" s="14"/>
      <c r="C15" s="14"/>
      <c r="D15" s="14"/>
      <c r="E15" s="14"/>
      <c r="F15" s="14"/>
      <c r="G15" s="13"/>
      <c r="H15" s="13"/>
      <c r="I15" s="13"/>
      <c r="J15" s="13"/>
      <c r="K15" s="13"/>
      <c r="L15" s="12"/>
      <c r="M15" s="13"/>
      <c r="N15" s="13"/>
      <c r="O15" s="12"/>
      <c r="P15" s="13"/>
      <c r="Q15" s="13"/>
      <c r="R15" s="13"/>
      <c r="S15" s="13"/>
      <c r="T15" s="10"/>
      <c r="U15" s="10"/>
      <c r="V15" s="10"/>
      <c r="W15" s="10"/>
      <c r="X15" s="10"/>
      <c r="Y15" s="10"/>
      <c r="Z15" s="6"/>
      <c r="AA15" s="6"/>
      <c r="AB15" s="6"/>
      <c r="AC15" s="6"/>
      <c r="AD15" s="6"/>
      <c r="AE15" s="6"/>
      <c r="AF15" s="6"/>
      <c r="AG15" s="6"/>
      <c r="AH15" s="74"/>
      <c r="AI15" s="6"/>
      <c r="AJ15" s="6"/>
      <c r="AK15" s="74"/>
      <c r="AL15" s="6"/>
      <c r="AM15" s="6"/>
      <c r="AN15" s="6"/>
      <c r="AO15" s="6"/>
      <c r="AP15" s="6"/>
      <c r="AQ15" s="6"/>
      <c r="AR15" s="6"/>
      <c r="AS15" s="6"/>
      <c r="AT15" s="6"/>
      <c r="AU15" s="6"/>
      <c r="AV15" s="6"/>
      <c r="AW15" s="6"/>
      <c r="AX15" s="6"/>
      <c r="AY15" s="6"/>
      <c r="AZ15" s="6"/>
      <c r="BA15" s="6"/>
    </row>
    <row r="16" ht="26" customHeight="1" spans="1:53">
      <c r="A16" s="10">
        <v>8</v>
      </c>
      <c r="B16" s="14"/>
      <c r="C16" s="14"/>
      <c r="D16" s="14"/>
      <c r="E16" s="14"/>
      <c r="F16" s="14"/>
      <c r="G16" s="13"/>
      <c r="H16" s="13"/>
      <c r="I16" s="13"/>
      <c r="J16" s="13"/>
      <c r="K16" s="13"/>
      <c r="L16" s="12"/>
      <c r="M16" s="13"/>
      <c r="N16" s="13"/>
      <c r="O16" s="12"/>
      <c r="P16" s="13"/>
      <c r="Q16" s="13"/>
      <c r="R16" s="13"/>
      <c r="S16" s="13"/>
      <c r="T16" s="10"/>
      <c r="U16" s="10"/>
      <c r="V16" s="10"/>
      <c r="W16" s="10"/>
      <c r="X16" s="10"/>
      <c r="Y16" s="10"/>
      <c r="Z16" s="6"/>
      <c r="AA16" s="6"/>
      <c r="AB16" s="6"/>
      <c r="AC16" s="6"/>
      <c r="AD16" s="6"/>
      <c r="AE16" s="6"/>
      <c r="AF16" s="6"/>
      <c r="AG16" s="6"/>
      <c r="AH16" s="74"/>
      <c r="AI16" s="6"/>
      <c r="AJ16" s="6"/>
      <c r="AK16" s="74"/>
      <c r="AL16" s="6"/>
      <c r="AM16" s="6"/>
      <c r="AN16" s="6"/>
      <c r="AO16" s="6"/>
      <c r="AP16" s="6"/>
      <c r="AQ16" s="6"/>
      <c r="AR16" s="6"/>
      <c r="AS16" s="6"/>
      <c r="AT16" s="6"/>
      <c r="AU16" s="6"/>
      <c r="AV16" s="6"/>
      <c r="AW16" s="6"/>
      <c r="AX16" s="6"/>
      <c r="AY16" s="6"/>
      <c r="AZ16" s="6"/>
      <c r="BA16" s="6"/>
    </row>
    <row r="17" ht="26" customHeight="1" spans="1:53">
      <c r="A17" s="7" t="s">
        <v>338</v>
      </c>
      <c r="B17" s="13"/>
      <c r="C17" s="13"/>
      <c r="D17" s="13"/>
      <c r="E17" s="13"/>
      <c r="F17" s="13"/>
      <c r="G17" s="13"/>
      <c r="H17" s="13"/>
      <c r="I17" s="13"/>
      <c r="J17" s="13"/>
      <c r="K17" s="13"/>
      <c r="L17" s="13"/>
      <c r="M17" s="13"/>
      <c r="N17" s="13"/>
      <c r="O17" s="13"/>
      <c r="P17" s="13"/>
      <c r="Q17" s="13"/>
      <c r="R17" s="13"/>
      <c r="S17" s="13"/>
      <c r="T17" s="10"/>
      <c r="U17" s="10"/>
      <c r="V17" s="10"/>
      <c r="W17" s="10"/>
      <c r="X17" s="10"/>
      <c r="Y17" s="10"/>
      <c r="Z17" s="6"/>
      <c r="AA17" s="6"/>
      <c r="AB17" s="6"/>
      <c r="AC17" s="6"/>
      <c r="AD17" s="6"/>
      <c r="AE17" s="6"/>
      <c r="AF17" s="6"/>
      <c r="AG17" s="6"/>
      <c r="AH17" s="74"/>
      <c r="AI17" s="6"/>
      <c r="AJ17" s="6"/>
      <c r="AK17" s="74"/>
      <c r="AL17" s="6"/>
      <c r="AM17" s="6"/>
      <c r="AN17" s="6"/>
      <c r="AO17" s="6"/>
      <c r="AP17" s="6"/>
      <c r="AQ17" s="6"/>
      <c r="AR17" s="6"/>
      <c r="AS17" s="6"/>
      <c r="AT17" s="6"/>
      <c r="AU17" s="6"/>
      <c r="AV17" s="6"/>
      <c r="AW17" s="6"/>
      <c r="AX17" s="6"/>
      <c r="AY17" s="6"/>
      <c r="AZ17" s="6"/>
      <c r="BA17" s="6"/>
    </row>
    <row r="18" ht="14.25" spans="1:53">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74"/>
      <c r="AI18" s="6"/>
      <c r="AJ18" s="6"/>
      <c r="AK18" s="74"/>
      <c r="AL18" s="6"/>
      <c r="AM18" s="6"/>
      <c r="AN18" s="6"/>
      <c r="AO18" s="6"/>
      <c r="AP18" s="6"/>
      <c r="AQ18" s="6"/>
      <c r="AR18" s="6"/>
      <c r="AS18" s="6"/>
      <c r="AT18" s="6"/>
      <c r="AU18" s="6"/>
      <c r="AV18" s="6"/>
      <c r="AW18" s="6"/>
      <c r="AX18" s="6"/>
      <c r="AY18" s="6"/>
      <c r="AZ18" s="6"/>
      <c r="BA18" s="6"/>
    </row>
    <row r="19" ht="27.75" spans="1:53">
      <c r="A19" s="5" t="s">
        <v>339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74"/>
      <c r="AI19" s="6"/>
      <c r="AJ19" s="6"/>
      <c r="AK19" s="74"/>
      <c r="AL19" s="6"/>
      <c r="AM19" s="6"/>
      <c r="AN19" s="6"/>
      <c r="AO19" s="6"/>
      <c r="AP19" s="6"/>
      <c r="AQ19" s="6"/>
      <c r="AR19" s="6"/>
      <c r="AS19" s="6"/>
      <c r="AT19" s="6"/>
      <c r="AU19" s="6"/>
      <c r="AV19" s="6"/>
      <c r="AW19" s="6"/>
      <c r="AX19" s="6"/>
      <c r="AY19" s="6"/>
      <c r="AZ19" s="6"/>
      <c r="BA19" s="6"/>
    </row>
    <row r="20" ht="24" spans="1:53">
      <c r="A20" s="15" t="s">
        <v>257</v>
      </c>
      <c r="B20" s="16"/>
      <c r="C20" s="16"/>
      <c r="D20" s="16"/>
      <c r="E20" s="16"/>
      <c r="F20" s="17" t="s">
        <v>258</v>
      </c>
      <c r="G20" s="17"/>
      <c r="H20" s="17"/>
      <c r="I20" s="17"/>
      <c r="J20" s="17"/>
      <c r="K20" s="17"/>
      <c r="L20" s="35"/>
      <c r="M20" s="36" t="s">
        <v>259</v>
      </c>
      <c r="N20" s="37"/>
      <c r="O20" s="38" t="s">
        <v>340</v>
      </c>
      <c r="P20" s="38"/>
      <c r="Q20" s="38"/>
      <c r="R20" s="38"/>
      <c r="S20" s="38"/>
      <c r="T20" s="38"/>
      <c r="U20" s="38"/>
      <c r="V20" s="38"/>
      <c r="W20" s="38"/>
      <c r="X20" s="38"/>
      <c r="Y20" s="38"/>
      <c r="Z20" s="38"/>
      <c r="AA20" s="38"/>
      <c r="AB20" s="38"/>
      <c r="AC20" s="38"/>
      <c r="AD20" s="38"/>
      <c r="AE20" s="38"/>
      <c r="AF20" s="38"/>
      <c r="AG20" s="38"/>
      <c r="AH20" s="75"/>
      <c r="AI20" s="38"/>
      <c r="AJ20" s="38"/>
      <c r="AK20" s="75"/>
      <c r="AL20" s="38"/>
      <c r="AM20" s="38"/>
      <c r="AN20" s="38"/>
      <c r="AO20" s="38"/>
      <c r="AP20" s="38"/>
      <c r="AQ20" s="38"/>
      <c r="AR20" s="38"/>
      <c r="AS20" s="38"/>
      <c r="AT20" s="38"/>
      <c r="AU20" s="38"/>
      <c r="AV20" s="38"/>
      <c r="AW20" s="87" t="s">
        <v>261</v>
      </c>
      <c r="AX20" s="88" t="s">
        <v>328</v>
      </c>
      <c r="AY20" s="88"/>
      <c r="AZ20" s="88"/>
      <c r="BA20" s="89"/>
    </row>
    <row r="21" ht="24" spans="1:53">
      <c r="A21" s="18" t="s">
        <v>262</v>
      </c>
      <c r="B21" s="19"/>
      <c r="C21" s="19"/>
      <c r="D21" s="19"/>
      <c r="E21" s="19"/>
      <c r="F21" s="19"/>
      <c r="G21" s="19"/>
      <c r="H21" s="19"/>
      <c r="I21" s="19"/>
      <c r="J21" s="19"/>
      <c r="K21" s="19"/>
      <c r="L21" s="39"/>
      <c r="M21" s="39"/>
      <c r="N21" s="19"/>
      <c r="O21" s="40"/>
      <c r="P21" s="40"/>
      <c r="Q21" s="40"/>
      <c r="R21" s="40"/>
      <c r="S21" s="40"/>
      <c r="T21" s="40"/>
      <c r="U21" s="40"/>
      <c r="V21" s="40"/>
      <c r="W21" s="40"/>
      <c r="X21" s="40"/>
      <c r="Y21" s="40"/>
      <c r="Z21" s="40"/>
      <c r="AA21" s="40"/>
      <c r="AB21" s="40"/>
      <c r="AC21" s="40"/>
      <c r="AD21" s="40"/>
      <c r="AE21" s="40"/>
      <c r="AF21" s="40"/>
      <c r="AG21" s="40"/>
      <c r="AH21" s="76"/>
      <c r="AI21" s="40"/>
      <c r="AJ21" s="40"/>
      <c r="AK21" s="76"/>
      <c r="AL21" s="40"/>
      <c r="AM21" s="40"/>
      <c r="AN21" s="40"/>
      <c r="AO21" s="40"/>
      <c r="AP21" s="40"/>
      <c r="AQ21" s="40"/>
      <c r="AR21" s="40"/>
      <c r="AS21" s="40"/>
      <c r="AT21" s="40"/>
      <c r="AU21" s="40"/>
      <c r="AV21" s="40"/>
      <c r="AW21" s="90" t="s">
        <v>263</v>
      </c>
      <c r="AX21" s="91" t="s">
        <v>315</v>
      </c>
      <c r="AY21" s="91"/>
      <c r="AZ21" s="91"/>
      <c r="BA21" s="92"/>
    </row>
    <row r="22" ht="18.75" spans="1:53">
      <c r="A22" s="20" t="s">
        <v>264</v>
      </c>
      <c r="B22" s="21"/>
      <c r="C22" s="21"/>
      <c r="D22" s="21"/>
      <c r="E22" s="21"/>
      <c r="F22" s="21"/>
      <c r="G22" s="21"/>
      <c r="H22" s="21"/>
      <c r="I22" s="21"/>
      <c r="J22" s="21"/>
      <c r="K22" s="21"/>
      <c r="L22" s="41"/>
      <c r="M22" s="42" t="s">
        <v>265</v>
      </c>
      <c r="N22" s="21"/>
      <c r="O22" s="40"/>
      <c r="P22" s="40"/>
      <c r="Q22" s="40"/>
      <c r="R22" s="40"/>
      <c r="S22" s="40"/>
      <c r="T22" s="40"/>
      <c r="U22" s="40"/>
      <c r="V22" s="40"/>
      <c r="W22" s="40"/>
      <c r="X22" s="40"/>
      <c r="Y22" s="40"/>
      <c r="Z22" s="40"/>
      <c r="AA22" s="40"/>
      <c r="AB22" s="40"/>
      <c r="AC22" s="40"/>
      <c r="AD22" s="40"/>
      <c r="AE22" s="40"/>
      <c r="AF22" s="40"/>
      <c r="AG22" s="40"/>
      <c r="AH22" s="76"/>
      <c r="AI22" s="40"/>
      <c r="AJ22" s="40"/>
      <c r="AK22" s="76"/>
      <c r="AL22" s="40"/>
      <c r="AM22" s="40"/>
      <c r="AN22" s="40"/>
      <c r="AO22" s="40"/>
      <c r="AP22" s="40"/>
      <c r="AQ22" s="40"/>
      <c r="AR22" s="40"/>
      <c r="AS22" s="40"/>
      <c r="AT22" s="40"/>
      <c r="AU22" s="40"/>
      <c r="AV22" s="40"/>
      <c r="AW22" s="90" t="s">
        <v>266</v>
      </c>
      <c r="AX22" s="91"/>
      <c r="AY22" s="91"/>
      <c r="AZ22" s="91"/>
      <c r="BA22" s="92"/>
    </row>
    <row r="23" ht="18.75" spans="1:53">
      <c r="A23" s="20" t="s">
        <v>267</v>
      </c>
      <c r="B23" s="22"/>
      <c r="C23" s="22"/>
      <c r="D23" s="22"/>
      <c r="E23" s="22"/>
      <c r="F23" s="22"/>
      <c r="G23" s="22"/>
      <c r="H23" s="22"/>
      <c r="I23" s="22"/>
      <c r="J23" s="22"/>
      <c r="K23" s="22"/>
      <c r="L23" s="42"/>
      <c r="M23" s="42"/>
      <c r="N23" s="22"/>
      <c r="O23" s="40"/>
      <c r="P23" s="40"/>
      <c r="Q23" s="40"/>
      <c r="R23" s="40"/>
      <c r="S23" s="40"/>
      <c r="T23" s="40"/>
      <c r="U23" s="40"/>
      <c r="V23" s="40"/>
      <c r="W23" s="40"/>
      <c r="X23" s="40"/>
      <c r="Y23" s="40"/>
      <c r="Z23" s="40"/>
      <c r="AA23" s="40"/>
      <c r="AB23" s="40"/>
      <c r="AC23" s="40"/>
      <c r="AD23" s="40"/>
      <c r="AE23" s="40"/>
      <c r="AF23" s="40"/>
      <c r="AG23" s="40"/>
      <c r="AH23" s="76"/>
      <c r="AI23" s="40"/>
      <c r="AJ23" s="40"/>
      <c r="AK23" s="76"/>
      <c r="AL23" s="40"/>
      <c r="AM23" s="40"/>
      <c r="AN23" s="40"/>
      <c r="AO23" s="40"/>
      <c r="AP23" s="40"/>
      <c r="AQ23" s="40"/>
      <c r="AR23" s="40"/>
      <c r="AS23" s="40"/>
      <c r="AT23" s="40"/>
      <c r="AU23" s="40"/>
      <c r="AV23" s="40"/>
      <c r="AW23" s="46" t="s">
        <v>268</v>
      </c>
      <c r="AX23" s="93"/>
      <c r="AY23" s="93"/>
      <c r="AZ23" s="93"/>
      <c r="BA23" s="94"/>
    </row>
    <row r="24" spans="1:53">
      <c r="A24" s="23" t="s">
        <v>269</v>
      </c>
      <c r="B24" s="24"/>
      <c r="C24" s="24"/>
      <c r="D24" s="24"/>
      <c r="E24" s="24"/>
      <c r="F24" s="24"/>
      <c r="G24" s="24"/>
      <c r="H24" s="24"/>
      <c r="I24" s="24"/>
      <c r="J24" s="24"/>
      <c r="K24" s="24"/>
      <c r="L24" s="43"/>
      <c r="M24" s="43"/>
      <c r="N24" s="24"/>
      <c r="O24" s="40"/>
      <c r="P24" s="40"/>
      <c r="Q24" s="40"/>
      <c r="R24" s="40"/>
      <c r="S24" s="40"/>
      <c r="T24" s="40"/>
      <c r="U24" s="40"/>
      <c r="V24" s="40"/>
      <c r="W24" s="40"/>
      <c r="X24" s="40"/>
      <c r="Y24" s="40"/>
      <c r="Z24" s="40"/>
      <c r="AA24" s="40"/>
      <c r="AB24" s="40"/>
      <c r="AC24" s="40"/>
      <c r="AD24" s="40"/>
      <c r="AE24" s="40"/>
      <c r="AF24" s="40"/>
      <c r="AG24" s="40"/>
      <c r="AH24" s="76"/>
      <c r="AI24" s="40"/>
      <c r="AJ24" s="40"/>
      <c r="AK24" s="76"/>
      <c r="AL24" s="40"/>
      <c r="AM24" s="40"/>
      <c r="AN24" s="40"/>
      <c r="AO24" s="40"/>
      <c r="AP24" s="40"/>
      <c r="AQ24" s="40"/>
      <c r="AR24" s="40"/>
      <c r="AS24" s="40"/>
      <c r="AT24" s="40"/>
      <c r="AU24" s="40"/>
      <c r="AV24" s="40"/>
      <c r="AW24" s="51"/>
      <c r="AX24" s="95"/>
      <c r="AY24" s="95"/>
      <c r="AZ24" s="95"/>
      <c r="BA24" s="96"/>
    </row>
    <row r="25" spans="1:53">
      <c r="A25" s="23"/>
      <c r="B25" s="24"/>
      <c r="C25" s="24"/>
      <c r="D25" s="24"/>
      <c r="E25" s="24"/>
      <c r="F25" s="24"/>
      <c r="G25" s="24"/>
      <c r="H25" s="24"/>
      <c r="I25" s="24"/>
      <c r="J25" s="24"/>
      <c r="K25" s="24"/>
      <c r="L25" s="43"/>
      <c r="M25" s="43"/>
      <c r="N25" s="24"/>
      <c r="O25" s="40"/>
      <c r="P25" s="40"/>
      <c r="Q25" s="40"/>
      <c r="R25" s="40"/>
      <c r="S25" s="40"/>
      <c r="T25" s="40"/>
      <c r="U25" s="40"/>
      <c r="V25" s="40"/>
      <c r="W25" s="40"/>
      <c r="X25" s="40"/>
      <c r="Y25" s="40"/>
      <c r="Z25" s="40"/>
      <c r="AA25" s="40"/>
      <c r="AB25" s="40"/>
      <c r="AC25" s="40"/>
      <c r="AD25" s="40"/>
      <c r="AE25" s="40"/>
      <c r="AF25" s="40"/>
      <c r="AG25" s="40"/>
      <c r="AH25" s="76"/>
      <c r="AI25" s="40"/>
      <c r="AJ25" s="40"/>
      <c r="AK25" s="76"/>
      <c r="AL25" s="40"/>
      <c r="AM25" s="40"/>
      <c r="AN25" s="40"/>
      <c r="AO25" s="40"/>
      <c r="AP25" s="40"/>
      <c r="AQ25" s="40"/>
      <c r="AR25" s="40"/>
      <c r="AS25" s="40"/>
      <c r="AT25" s="40"/>
      <c r="AU25" s="40"/>
      <c r="AV25" s="40"/>
      <c r="AW25" s="97"/>
      <c r="AX25" s="98"/>
      <c r="AY25" s="98"/>
      <c r="AZ25" s="98"/>
      <c r="BA25" s="99"/>
    </row>
    <row r="26" s="1" customFormat="1" customHeight="1" spans="1:53">
      <c r="A26" s="25" t="s">
        <v>2</v>
      </c>
      <c r="B26" s="26" t="s">
        <v>270</v>
      </c>
      <c r="C26" s="27"/>
      <c r="D26" s="27"/>
      <c r="E26" s="27"/>
      <c r="F26" s="27"/>
      <c r="G26" s="27"/>
      <c r="H26" s="27"/>
      <c r="I26" s="27"/>
      <c r="J26" s="27"/>
      <c r="K26" s="44"/>
      <c r="L26" s="45" t="s">
        <v>271</v>
      </c>
      <c r="M26" s="45" t="s">
        <v>261</v>
      </c>
      <c r="N26" s="46" t="s">
        <v>263</v>
      </c>
      <c r="O26" s="46" t="s">
        <v>272</v>
      </c>
      <c r="P26" s="46" t="s">
        <v>273</v>
      </c>
      <c r="Q26" s="46" t="s">
        <v>274</v>
      </c>
      <c r="R26" s="46" t="s">
        <v>275</v>
      </c>
      <c r="S26" s="45" t="s">
        <v>276</v>
      </c>
      <c r="T26" s="46" t="s">
        <v>277</v>
      </c>
      <c r="U26" s="45" t="s">
        <v>278</v>
      </c>
      <c r="V26" s="45" t="s">
        <v>279</v>
      </c>
      <c r="W26" s="45" t="s">
        <v>280</v>
      </c>
      <c r="X26" s="55" t="s">
        <v>281</v>
      </c>
      <c r="Y26" s="63" t="s">
        <v>282</v>
      </c>
      <c r="Z26" s="63" t="s">
        <v>283</v>
      </c>
      <c r="AA26" s="46" t="s">
        <v>284</v>
      </c>
      <c r="AB26" s="64" t="s">
        <v>285</v>
      </c>
      <c r="AC26" s="46" t="s">
        <v>286</v>
      </c>
      <c r="AD26" s="65" t="s">
        <v>287</v>
      </c>
      <c r="AE26" s="66" t="s">
        <v>288</v>
      </c>
      <c r="AF26" s="67"/>
      <c r="AG26" s="77"/>
      <c r="AH26" s="78" t="s">
        <v>289</v>
      </c>
      <c r="AI26" s="79" t="s">
        <v>290</v>
      </c>
      <c r="AJ26" s="80" t="s">
        <v>291</v>
      </c>
      <c r="AK26" s="78" t="s">
        <v>292</v>
      </c>
      <c r="AL26" s="80" t="s">
        <v>293</v>
      </c>
      <c r="AM26" s="80" t="s">
        <v>294</v>
      </c>
      <c r="AN26" s="80" t="s">
        <v>295</v>
      </c>
      <c r="AO26" s="65" t="s">
        <v>296</v>
      </c>
      <c r="AP26" s="65" t="s">
        <v>297</v>
      </c>
      <c r="AQ26" s="65" t="s">
        <v>298</v>
      </c>
      <c r="AR26" s="80" t="s">
        <v>299</v>
      </c>
      <c r="AS26" s="84" t="s">
        <v>300</v>
      </c>
      <c r="AT26" s="85" t="s">
        <v>301</v>
      </c>
      <c r="AU26" s="85" t="s">
        <v>302</v>
      </c>
      <c r="AV26" s="85" t="s">
        <v>303</v>
      </c>
      <c r="AW26" s="100" t="s">
        <v>304</v>
      </c>
      <c r="AX26" s="46" t="s">
        <v>305</v>
      </c>
      <c r="AY26" s="46" t="s">
        <v>305</v>
      </c>
      <c r="AZ26" s="46" t="s">
        <v>305</v>
      </c>
      <c r="BA26" s="101" t="s">
        <v>305</v>
      </c>
    </row>
    <row r="27" s="1" customFormat="1" ht="14.25" customHeight="1" spans="1:53">
      <c r="A27" s="28"/>
      <c r="B27" s="29">
        <v>0</v>
      </c>
      <c r="C27" s="29">
        <v>1</v>
      </c>
      <c r="D27" s="29">
        <v>2</v>
      </c>
      <c r="E27" s="29">
        <v>3</v>
      </c>
      <c r="F27" s="29">
        <v>4</v>
      </c>
      <c r="G27" s="29">
        <v>5</v>
      </c>
      <c r="H27" s="29">
        <v>6</v>
      </c>
      <c r="I27" s="29">
        <v>7</v>
      </c>
      <c r="J27" s="29">
        <v>8</v>
      </c>
      <c r="K27" s="47">
        <v>9</v>
      </c>
      <c r="L27" s="48"/>
      <c r="M27" s="48"/>
      <c r="N27" s="49"/>
      <c r="O27" s="50"/>
      <c r="P27" s="51"/>
      <c r="Q27" s="51"/>
      <c r="R27" s="51"/>
      <c r="S27" s="56"/>
      <c r="T27" s="57"/>
      <c r="U27" s="58"/>
      <c r="V27" s="56"/>
      <c r="W27" s="56"/>
      <c r="X27" s="59"/>
      <c r="Y27" s="68"/>
      <c r="Z27" s="68"/>
      <c r="AA27" s="50"/>
      <c r="AB27" s="69"/>
      <c r="AC27" s="50"/>
      <c r="AD27" s="70"/>
      <c r="AE27" s="71" t="s">
        <v>136</v>
      </c>
      <c r="AF27" s="71" t="s">
        <v>137</v>
      </c>
      <c r="AG27" s="71" t="s">
        <v>138</v>
      </c>
      <c r="AH27" s="81"/>
      <c r="AI27" s="82"/>
      <c r="AJ27" s="83"/>
      <c r="AK27" s="81"/>
      <c r="AL27" s="83"/>
      <c r="AM27" s="83"/>
      <c r="AN27" s="83"/>
      <c r="AO27" s="70"/>
      <c r="AP27" s="70"/>
      <c r="AQ27" s="70"/>
      <c r="AR27" s="83"/>
      <c r="AS27" s="84" t="s">
        <v>306</v>
      </c>
      <c r="AT27" s="86"/>
      <c r="AU27" s="86"/>
      <c r="AV27" s="86"/>
      <c r="AW27" s="102"/>
      <c r="AX27" s="50"/>
      <c r="AY27" s="50"/>
      <c r="AZ27" s="50"/>
      <c r="BA27" s="103"/>
    </row>
    <row r="28" ht="26" customHeight="1" spans="1:53">
      <c r="A28" s="30">
        <v>1</v>
      </c>
      <c r="B28" s="31"/>
      <c r="C28" s="31"/>
      <c r="D28" s="31">
        <v>2</v>
      </c>
      <c r="E28" s="31"/>
      <c r="F28" s="31"/>
      <c r="G28" s="31"/>
      <c r="H28" s="31"/>
      <c r="I28" s="31"/>
      <c r="J28" s="31"/>
      <c r="K28" s="31"/>
      <c r="L28" s="31" t="s">
        <v>341</v>
      </c>
      <c r="M28" s="31" t="s">
        <v>341</v>
      </c>
      <c r="N28" s="31" t="s">
        <v>330</v>
      </c>
      <c r="O28" s="52" t="s">
        <v>342</v>
      </c>
      <c r="P28" s="32" t="s">
        <v>343</v>
      </c>
      <c r="Q28" s="32" t="s">
        <v>344</v>
      </c>
      <c r="R28" s="32"/>
      <c r="S28" s="32" t="s">
        <v>343</v>
      </c>
      <c r="T28" s="31" t="s">
        <v>341</v>
      </c>
      <c r="U28" s="32" t="s">
        <v>343</v>
      </c>
      <c r="V28" s="32" t="s">
        <v>345</v>
      </c>
      <c r="W28" s="60" t="s">
        <v>307</v>
      </c>
      <c r="X28" s="31" t="s">
        <v>346</v>
      </c>
      <c r="Y28" s="31" t="s">
        <v>347</v>
      </c>
      <c r="Z28" s="31" t="s">
        <v>348</v>
      </c>
      <c r="AA28" s="31" t="s">
        <v>348</v>
      </c>
      <c r="AB28" s="31">
        <v>0.05</v>
      </c>
      <c r="AC28" s="31"/>
      <c r="AD28" s="72"/>
      <c r="AE28" s="72"/>
      <c r="AF28" s="72"/>
      <c r="AG28" s="72"/>
      <c r="AH28" s="72"/>
      <c r="AI28" s="72"/>
      <c r="AJ28" s="72"/>
      <c r="AK28" s="72"/>
      <c r="AL28" s="72"/>
      <c r="AM28" s="72"/>
      <c r="AN28" s="72"/>
      <c r="AO28" s="72"/>
      <c r="AP28" s="72"/>
      <c r="AQ28" s="72"/>
      <c r="AR28" s="72"/>
      <c r="AS28" s="72"/>
      <c r="AT28" s="72"/>
      <c r="AU28" s="72"/>
      <c r="AV28" s="72"/>
      <c r="AW28" s="72"/>
      <c r="AX28" s="72">
        <v>1</v>
      </c>
      <c r="AY28" s="72"/>
      <c r="AZ28" s="72"/>
      <c r="BA28" s="104"/>
    </row>
    <row r="29" ht="26" customHeight="1" spans="1:53">
      <c r="A29" s="30">
        <v>2</v>
      </c>
      <c r="B29" s="32"/>
      <c r="C29" s="32"/>
      <c r="D29" s="32">
        <v>2</v>
      </c>
      <c r="E29" s="32"/>
      <c r="F29" s="32"/>
      <c r="G29" s="32"/>
      <c r="H29" s="32"/>
      <c r="I29" s="32"/>
      <c r="J29" s="32"/>
      <c r="K29" s="32"/>
      <c r="L29" s="32" t="s">
        <v>349</v>
      </c>
      <c r="M29" s="32" t="s">
        <v>349</v>
      </c>
      <c r="N29" s="32" t="s">
        <v>350</v>
      </c>
      <c r="O29" s="53" t="s">
        <v>351</v>
      </c>
      <c r="P29" s="32" t="s">
        <v>343</v>
      </c>
      <c r="Q29" s="32" t="s">
        <v>344</v>
      </c>
      <c r="R29" s="32"/>
      <c r="S29" s="32" t="s">
        <v>343</v>
      </c>
      <c r="T29" s="32" t="s">
        <v>349</v>
      </c>
      <c r="U29" s="32" t="s">
        <v>343</v>
      </c>
      <c r="V29" s="32" t="s">
        <v>345</v>
      </c>
      <c r="W29" s="60" t="s">
        <v>307</v>
      </c>
      <c r="X29" s="31" t="s">
        <v>346</v>
      </c>
      <c r="Y29" s="31" t="s">
        <v>347</v>
      </c>
      <c r="Z29" s="31" t="s">
        <v>348</v>
      </c>
      <c r="AA29" s="31" t="s">
        <v>348</v>
      </c>
      <c r="AB29" s="32">
        <v>0.2</v>
      </c>
      <c r="AC29" s="32"/>
      <c r="AD29" s="33"/>
      <c r="AE29" s="33"/>
      <c r="AF29" s="33"/>
      <c r="AG29" s="33"/>
      <c r="AH29" s="33"/>
      <c r="AI29" s="33"/>
      <c r="AJ29" s="33"/>
      <c r="AK29" s="33"/>
      <c r="AL29" s="33"/>
      <c r="AM29" s="33"/>
      <c r="AN29" s="33"/>
      <c r="AO29" s="33"/>
      <c r="AP29" s="33"/>
      <c r="AQ29" s="33"/>
      <c r="AR29" s="33"/>
      <c r="AS29" s="33"/>
      <c r="AT29" s="33"/>
      <c r="AU29" s="33"/>
      <c r="AV29" s="33"/>
      <c r="AW29" s="33"/>
      <c r="AX29" s="33">
        <v>1</v>
      </c>
      <c r="AY29" s="33"/>
      <c r="AZ29" s="33"/>
      <c r="BA29" s="105"/>
    </row>
    <row r="30" ht="26" customHeight="1" spans="1:53">
      <c r="A30" s="30">
        <v>3</v>
      </c>
      <c r="B30" s="32"/>
      <c r="C30" s="32">
        <v>1</v>
      </c>
      <c r="D30" s="32"/>
      <c r="E30" s="32"/>
      <c r="F30" s="32"/>
      <c r="G30" s="32"/>
      <c r="H30" s="32"/>
      <c r="I30" s="32"/>
      <c r="J30" s="32"/>
      <c r="K30" s="32"/>
      <c r="L30" s="32" t="s">
        <v>352</v>
      </c>
      <c r="M30" s="32" t="s">
        <v>352</v>
      </c>
      <c r="N30" s="32" t="s">
        <v>337</v>
      </c>
      <c r="O30" s="53" t="s">
        <v>351</v>
      </c>
      <c r="P30" s="32" t="s">
        <v>343</v>
      </c>
      <c r="Q30" s="32" t="s">
        <v>344</v>
      </c>
      <c r="R30" s="32"/>
      <c r="S30" s="32" t="s">
        <v>343</v>
      </c>
      <c r="T30" s="32" t="s">
        <v>352</v>
      </c>
      <c r="U30" s="32" t="s">
        <v>343</v>
      </c>
      <c r="V30" s="32" t="s">
        <v>345</v>
      </c>
      <c r="W30" s="60" t="s">
        <v>307</v>
      </c>
      <c r="X30" s="31" t="s">
        <v>346</v>
      </c>
      <c r="Y30" s="31" t="s">
        <v>347</v>
      </c>
      <c r="Z30" s="31" t="s">
        <v>348</v>
      </c>
      <c r="AA30" s="31" t="s">
        <v>348</v>
      </c>
      <c r="AB30" s="32">
        <v>0.2</v>
      </c>
      <c r="AC30" s="32"/>
      <c r="AD30" s="33"/>
      <c r="AE30" s="33"/>
      <c r="AF30" s="33"/>
      <c r="AG30" s="33"/>
      <c r="AH30" s="33"/>
      <c r="AI30" s="33"/>
      <c r="AJ30" s="33"/>
      <c r="AK30" s="33"/>
      <c r="AL30" s="33"/>
      <c r="AM30" s="33"/>
      <c r="AN30" s="33"/>
      <c r="AO30" s="33"/>
      <c r="AP30" s="33"/>
      <c r="AQ30" s="33"/>
      <c r="AR30" s="33"/>
      <c r="AS30" s="33"/>
      <c r="AT30" s="33"/>
      <c r="AU30" s="33"/>
      <c r="AV30" s="33"/>
      <c r="AW30" s="33"/>
      <c r="AX30" s="33">
        <v>1</v>
      </c>
      <c r="AY30" s="33"/>
      <c r="AZ30" s="33"/>
      <c r="BA30" s="105"/>
    </row>
    <row r="31" ht="26" customHeight="1" spans="1:54">
      <c r="A31" s="30">
        <v>4</v>
      </c>
      <c r="B31" s="32"/>
      <c r="C31" s="32"/>
      <c r="D31" s="32"/>
      <c r="E31" s="32"/>
      <c r="F31" s="32"/>
      <c r="G31" s="32"/>
      <c r="H31" s="32"/>
      <c r="I31" s="32"/>
      <c r="J31" s="32"/>
      <c r="K31" s="32"/>
      <c r="L31" s="32"/>
      <c r="M31" s="32"/>
      <c r="N31" s="54"/>
      <c r="O31" s="32"/>
      <c r="P31" s="32"/>
      <c r="Q31" s="32"/>
      <c r="R31" s="32"/>
      <c r="S31" s="32"/>
      <c r="T31" s="32"/>
      <c r="U31" s="32"/>
      <c r="V31" s="32"/>
      <c r="W31" s="60"/>
      <c r="X31" s="32"/>
      <c r="Y31" s="32"/>
      <c r="Z31" s="32"/>
      <c r="AA31" s="32"/>
      <c r="AB31" s="32"/>
      <c r="AC31" s="32"/>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105"/>
      <c r="BB31" s="106"/>
    </row>
    <row r="32" ht="26" customHeight="1" spans="1:53">
      <c r="A32" s="30">
        <v>5</v>
      </c>
      <c r="B32" s="32"/>
      <c r="C32" s="32"/>
      <c r="D32" s="32"/>
      <c r="E32" s="32"/>
      <c r="F32" s="32"/>
      <c r="G32" s="32"/>
      <c r="H32" s="32"/>
      <c r="I32" s="32"/>
      <c r="J32" s="32"/>
      <c r="K32" s="32"/>
      <c r="L32" s="32"/>
      <c r="M32" s="32"/>
      <c r="N32" s="32"/>
      <c r="O32" s="32"/>
      <c r="P32" s="32"/>
      <c r="Q32" s="32"/>
      <c r="R32" s="32"/>
      <c r="S32" s="32"/>
      <c r="T32" s="32"/>
      <c r="U32" s="32"/>
      <c r="V32" s="32"/>
      <c r="W32" s="60"/>
      <c r="X32" s="32"/>
      <c r="Y32" s="32"/>
      <c r="Z32" s="32"/>
      <c r="AA32" s="32"/>
      <c r="AB32" s="32"/>
      <c r="AC32" s="32"/>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105"/>
    </row>
    <row r="33" ht="26" customHeight="1" spans="1:53">
      <c r="A33" s="30">
        <v>6</v>
      </c>
      <c r="B33" s="32"/>
      <c r="C33" s="32"/>
      <c r="D33" s="32"/>
      <c r="E33" s="32"/>
      <c r="F33" s="32"/>
      <c r="G33" s="32"/>
      <c r="H33" s="32"/>
      <c r="I33" s="32"/>
      <c r="J33" s="32"/>
      <c r="K33" s="32"/>
      <c r="L33" s="32"/>
      <c r="M33" s="32"/>
      <c r="N33" s="32"/>
      <c r="O33" s="32"/>
      <c r="P33" s="32"/>
      <c r="Q33" s="32"/>
      <c r="R33" s="32"/>
      <c r="S33" s="32"/>
      <c r="T33" s="32"/>
      <c r="U33" s="32"/>
      <c r="V33" s="32"/>
      <c r="W33" s="60"/>
      <c r="X33" s="32"/>
      <c r="Y33" s="32"/>
      <c r="Z33" s="32"/>
      <c r="AA33" s="32"/>
      <c r="AB33" s="32"/>
      <c r="AC33" s="32"/>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105"/>
    </row>
    <row r="34" ht="26" customHeight="1" spans="1:53">
      <c r="A34" s="30">
        <v>7</v>
      </c>
      <c r="B34" s="33"/>
      <c r="C34" s="33"/>
      <c r="D34" s="33"/>
      <c r="E34" s="33"/>
      <c r="F34" s="33"/>
      <c r="G34" s="33"/>
      <c r="H34" s="33"/>
      <c r="I34" s="33"/>
      <c r="J34" s="33"/>
      <c r="K34" s="33"/>
      <c r="L34" s="33"/>
      <c r="M34" s="33"/>
      <c r="N34" s="33"/>
      <c r="O34" s="33"/>
      <c r="P34" s="33"/>
      <c r="Q34" s="33"/>
      <c r="R34" s="33"/>
      <c r="S34" s="33"/>
      <c r="T34" s="33"/>
      <c r="U34" s="33"/>
      <c r="V34" s="33"/>
      <c r="W34" s="61"/>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105"/>
    </row>
    <row r="35" ht="26" customHeight="1" spans="1:53">
      <c r="A35" s="30">
        <v>8</v>
      </c>
      <c r="B35" s="33"/>
      <c r="C35" s="33"/>
      <c r="D35" s="33"/>
      <c r="E35" s="33"/>
      <c r="F35" s="33"/>
      <c r="G35" s="33"/>
      <c r="H35" s="33"/>
      <c r="I35" s="33"/>
      <c r="J35" s="33"/>
      <c r="K35" s="33"/>
      <c r="L35" s="33"/>
      <c r="M35" s="33"/>
      <c r="N35" s="33"/>
      <c r="O35" s="33"/>
      <c r="P35" s="33"/>
      <c r="Q35" s="33"/>
      <c r="R35" s="33"/>
      <c r="S35" s="33"/>
      <c r="T35" s="33"/>
      <c r="U35" s="33"/>
      <c r="V35" s="33"/>
      <c r="W35" s="61"/>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105"/>
    </row>
    <row r="36" spans="1:53">
      <c r="A36" s="30">
        <v>9</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105"/>
    </row>
    <row r="37" spans="1:53">
      <c r="A37" s="30">
        <v>10</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105"/>
    </row>
    <row r="38" spans="1:53">
      <c r="A38" s="30">
        <v>11</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105"/>
    </row>
    <row r="39" spans="1:53">
      <c r="A39" s="30">
        <v>12</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105"/>
    </row>
    <row r="40" spans="1:53">
      <c r="A40" s="30">
        <v>13</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105"/>
    </row>
    <row r="41" spans="1:53">
      <c r="A41" s="30">
        <v>14</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105"/>
    </row>
    <row r="42" spans="1:53">
      <c r="A42" s="30">
        <v>15</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105"/>
    </row>
    <row r="43" spans="1:53">
      <c r="A43" s="30">
        <v>16</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105"/>
    </row>
    <row r="44" spans="1:53">
      <c r="A44" s="30">
        <v>17</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105"/>
    </row>
    <row r="45" spans="1:53">
      <c r="A45" s="30">
        <v>18</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105"/>
    </row>
    <row r="46" spans="1:53">
      <c r="A46" s="30">
        <v>19</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105"/>
    </row>
    <row r="47" spans="1:53">
      <c r="A47" s="30">
        <v>20</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105"/>
    </row>
    <row r="48" spans="1:53">
      <c r="A48" s="30">
        <v>21</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105"/>
    </row>
    <row r="49" spans="1:53">
      <c r="A49" s="30">
        <v>22</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105"/>
    </row>
    <row r="50" spans="1:53">
      <c r="A50" s="30">
        <v>23</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105"/>
    </row>
    <row r="51" spans="1:53">
      <c r="A51" s="30">
        <v>24</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105"/>
    </row>
    <row r="52" spans="1:53">
      <c r="A52" s="30">
        <v>25</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105"/>
    </row>
    <row r="53" spans="1:53">
      <c r="A53" s="30">
        <v>26</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105"/>
    </row>
    <row r="54" spans="1:53">
      <c r="A54" s="30">
        <v>27</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105"/>
    </row>
    <row r="55" spans="1:53">
      <c r="A55" s="30">
        <v>28</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105"/>
    </row>
    <row r="56" spans="1:53">
      <c r="A56" s="30">
        <v>29</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105"/>
    </row>
    <row r="57" spans="1:53">
      <c r="A57" s="30">
        <v>30</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105"/>
    </row>
    <row r="58" spans="1:53">
      <c r="A58" s="30">
        <v>31</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105"/>
    </row>
    <row r="59" spans="1:53">
      <c r="A59" s="30">
        <v>32</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105"/>
    </row>
    <row r="60" spans="1:53">
      <c r="A60" s="30">
        <v>33</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105"/>
    </row>
    <row r="61" spans="1:53">
      <c r="A61" s="30">
        <v>34</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105"/>
    </row>
    <row r="62" spans="1:53">
      <c r="A62" s="30">
        <v>35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105"/>
    </row>
    <row r="63" spans="1:53">
      <c r="A63" s="30">
        <v>36</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105"/>
    </row>
    <row r="64" spans="1:53">
      <c r="A64" s="30">
        <v>37</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105"/>
    </row>
    <row r="65" spans="1:53">
      <c r="A65" s="30">
        <v>38</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105"/>
    </row>
    <row r="66" spans="1:53">
      <c r="A66" s="30">
        <v>39</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105"/>
    </row>
    <row r="67" spans="1:53">
      <c r="A67" s="30">
        <v>40</v>
      </c>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105"/>
    </row>
    <row r="68" spans="1:53">
      <c r="A68" s="30">
        <v>41</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105"/>
    </row>
    <row r="69" spans="1:53">
      <c r="A69" s="30">
        <v>42</v>
      </c>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105"/>
    </row>
    <row r="70" spans="1:53">
      <c r="A70" s="30">
        <v>43</v>
      </c>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105"/>
    </row>
    <row r="71" spans="1:53">
      <c r="A71" s="30">
        <v>44</v>
      </c>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105"/>
    </row>
    <row r="72" spans="1:53">
      <c r="A72" s="30">
        <v>45</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105"/>
    </row>
    <row r="73" spans="1:53">
      <c r="A73" s="30">
        <v>46</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105"/>
    </row>
    <row r="74" spans="1:53">
      <c r="A74" s="30">
        <v>47</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105"/>
    </row>
    <row r="75" spans="1:53">
      <c r="A75" s="30">
        <v>48</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105"/>
    </row>
    <row r="76" spans="1:53">
      <c r="A76" s="30">
        <v>49</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105"/>
    </row>
    <row r="77" spans="1:53">
      <c r="A77" s="30">
        <v>50</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105"/>
    </row>
    <row r="78" spans="1:53">
      <c r="A78" s="30">
        <v>51</v>
      </c>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105"/>
    </row>
    <row r="79" spans="1:53">
      <c r="A79" s="30">
        <v>52</v>
      </c>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105"/>
    </row>
    <row r="80" spans="1:53">
      <c r="A80" s="30">
        <v>53</v>
      </c>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105"/>
    </row>
    <row r="81" spans="1:53">
      <c r="A81" s="30">
        <v>54</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105"/>
    </row>
    <row r="82" spans="1:53">
      <c r="A82" s="30">
        <v>55</v>
      </c>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105"/>
    </row>
    <row r="83" spans="1:53">
      <c r="A83" s="30">
        <v>56</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105"/>
    </row>
    <row r="84" spans="1:53">
      <c r="A84" s="30">
        <v>57</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105"/>
    </row>
    <row r="85" spans="1:53">
      <c r="A85" s="30">
        <v>58</v>
      </c>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105"/>
    </row>
    <row r="86" spans="1:53">
      <c r="A86" s="30">
        <v>59</v>
      </c>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105"/>
    </row>
    <row r="87" spans="1:53">
      <c r="A87" s="30">
        <v>60</v>
      </c>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105"/>
    </row>
    <row r="88" spans="1:53">
      <c r="A88" s="30">
        <v>61</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105"/>
    </row>
    <row r="89" spans="1:53">
      <c r="A89" s="30">
        <v>62</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105"/>
    </row>
    <row r="90" spans="1:53">
      <c r="A90" s="30">
        <v>63</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105"/>
    </row>
    <row r="91" spans="1:53">
      <c r="A91" s="30">
        <v>64</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105"/>
    </row>
    <row r="92" spans="1:53">
      <c r="A92" s="30">
        <v>65</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105"/>
    </row>
    <row r="93" spans="1:53">
      <c r="A93" s="30">
        <v>66</v>
      </c>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105"/>
    </row>
    <row r="94" spans="1:53">
      <c r="A94" s="30">
        <v>67</v>
      </c>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105"/>
    </row>
    <row r="95" spans="1:53">
      <c r="A95" s="30">
        <v>68</v>
      </c>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105"/>
    </row>
    <row r="96" spans="1:53">
      <c r="A96" s="30">
        <v>69</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105"/>
    </row>
    <row r="97" spans="1:53">
      <c r="A97" s="30">
        <v>70</v>
      </c>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105"/>
    </row>
    <row r="98" spans="1:53">
      <c r="A98" s="30">
        <v>71</v>
      </c>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105"/>
    </row>
    <row r="99" spans="1:53">
      <c r="A99" s="30">
        <v>72</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105"/>
    </row>
    <row r="100" spans="1:53">
      <c r="A100" s="30">
        <v>73</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105"/>
    </row>
    <row r="101" spans="1:53">
      <c r="A101" s="30">
        <v>74</v>
      </c>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105"/>
    </row>
    <row r="102" spans="1:53">
      <c r="A102" s="30">
        <v>75</v>
      </c>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105"/>
    </row>
    <row r="103" spans="1:53">
      <c r="A103" s="30">
        <v>76</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105"/>
    </row>
    <row r="104" spans="1:53">
      <c r="A104" s="30">
        <v>77</v>
      </c>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105"/>
    </row>
    <row r="105" spans="1:53">
      <c r="A105" s="30">
        <v>78</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105"/>
    </row>
    <row r="106" spans="1:53">
      <c r="A106" s="30">
        <v>79</v>
      </c>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105"/>
    </row>
    <row r="107" spans="1:53">
      <c r="A107" s="30">
        <v>80</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105"/>
    </row>
    <row r="108" spans="1:53">
      <c r="A108" s="30">
        <v>81</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105"/>
    </row>
    <row r="109" spans="1:53">
      <c r="A109" s="30">
        <v>82</v>
      </c>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105"/>
    </row>
    <row r="110" spans="1:53">
      <c r="A110" s="30">
        <v>83</v>
      </c>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105"/>
    </row>
    <row r="111" spans="1:53">
      <c r="A111" s="30">
        <v>84</v>
      </c>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105"/>
    </row>
    <row r="112" spans="1:53">
      <c r="A112" s="30">
        <v>85</v>
      </c>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105"/>
    </row>
    <row r="113" spans="1:53">
      <c r="A113" s="30">
        <v>86</v>
      </c>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105"/>
    </row>
    <row r="114" spans="1:53">
      <c r="A114" s="30">
        <v>87</v>
      </c>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105"/>
    </row>
    <row r="115" spans="1:53">
      <c r="A115" s="30">
        <v>88</v>
      </c>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105"/>
    </row>
    <row r="116" spans="1:53">
      <c r="A116" s="30">
        <v>89</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105"/>
    </row>
    <row r="117" spans="1:53">
      <c r="A117" s="30">
        <v>90</v>
      </c>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105"/>
    </row>
    <row r="118" spans="1:53">
      <c r="A118" s="30">
        <v>91</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105"/>
    </row>
    <row r="119" spans="1:53">
      <c r="A119" s="30">
        <v>92</v>
      </c>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105"/>
    </row>
    <row r="120" spans="1:53">
      <c r="A120" s="30">
        <v>93</v>
      </c>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105"/>
    </row>
    <row r="121" spans="1:53">
      <c r="A121" s="30">
        <v>94</v>
      </c>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105"/>
    </row>
    <row r="122" spans="1:53">
      <c r="A122" s="30">
        <v>95</v>
      </c>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105"/>
    </row>
    <row r="123" spans="1:53">
      <c r="A123" s="30">
        <v>96</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105"/>
    </row>
    <row r="124" spans="1:53">
      <c r="A124" s="30">
        <v>97</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105"/>
    </row>
    <row r="125" spans="1:53">
      <c r="A125" s="30">
        <v>98</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105"/>
    </row>
    <row r="126" spans="1:53">
      <c r="A126" s="30">
        <v>99</v>
      </c>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105"/>
    </row>
    <row r="127" spans="1:53">
      <c r="A127" s="30">
        <v>100</v>
      </c>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105"/>
    </row>
    <row r="128" spans="1:53">
      <c r="A128" s="30">
        <v>101</v>
      </c>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105"/>
    </row>
    <row r="129" spans="1:53">
      <c r="A129" s="30">
        <v>102</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105"/>
    </row>
    <row r="130" spans="1:53">
      <c r="A130" s="30">
        <v>103</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105"/>
    </row>
    <row r="131" spans="1:53">
      <c r="A131" s="30">
        <v>104</v>
      </c>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105"/>
    </row>
    <row r="132" spans="1:53">
      <c r="A132" s="30">
        <v>105</v>
      </c>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105"/>
    </row>
    <row r="133" spans="1:53">
      <c r="A133" s="30">
        <v>106</v>
      </c>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105"/>
    </row>
    <row r="134" spans="1:53">
      <c r="A134" s="30">
        <v>107</v>
      </c>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105"/>
    </row>
    <row r="135" spans="1:53">
      <c r="A135" s="30">
        <v>108</v>
      </c>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105"/>
    </row>
    <row r="136" spans="1:53">
      <c r="A136" s="30">
        <v>109</v>
      </c>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105"/>
    </row>
    <row r="137" spans="1:53">
      <c r="A137" s="30">
        <v>110</v>
      </c>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105"/>
    </row>
    <row r="138" spans="1:53">
      <c r="A138" s="30">
        <v>111</v>
      </c>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105"/>
    </row>
    <row r="139" spans="1:53">
      <c r="A139" s="30">
        <v>112</v>
      </c>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105"/>
    </row>
    <row r="140" spans="1:53">
      <c r="A140" s="30">
        <v>113</v>
      </c>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105"/>
    </row>
    <row r="141" spans="1:53">
      <c r="A141" s="30">
        <v>114</v>
      </c>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105"/>
    </row>
    <row r="142" spans="1:53">
      <c r="A142" s="30">
        <v>115</v>
      </c>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105"/>
    </row>
    <row r="143" spans="1:53">
      <c r="A143" s="30">
        <v>116</v>
      </c>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105"/>
    </row>
    <row r="144" spans="1:53">
      <c r="A144" s="30">
        <v>117</v>
      </c>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105"/>
    </row>
    <row r="145" spans="1:53">
      <c r="A145" s="30">
        <v>118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105"/>
    </row>
    <row r="146" spans="1:53">
      <c r="A146" s="30">
        <v>119</v>
      </c>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105"/>
    </row>
    <row r="147" spans="1:53">
      <c r="A147" s="30">
        <v>120</v>
      </c>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105"/>
    </row>
    <row r="148" spans="1:53">
      <c r="A148" s="30">
        <v>121</v>
      </c>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105"/>
    </row>
    <row r="149" spans="1:53">
      <c r="A149" s="30">
        <v>122</v>
      </c>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105"/>
    </row>
    <row r="150" spans="1:53">
      <c r="A150" s="30">
        <v>123</v>
      </c>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105"/>
    </row>
    <row r="151" spans="1:53">
      <c r="A151" s="30">
        <v>124</v>
      </c>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105"/>
    </row>
    <row r="152" spans="1:53">
      <c r="A152" s="30">
        <v>125</v>
      </c>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105"/>
    </row>
    <row r="153" spans="1:53">
      <c r="A153" s="30">
        <v>126</v>
      </c>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105"/>
    </row>
    <row r="154" spans="1:53">
      <c r="A154" s="30">
        <v>127</v>
      </c>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105"/>
    </row>
    <row r="155" spans="1:53">
      <c r="A155" s="30">
        <v>128</v>
      </c>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105"/>
    </row>
    <row r="156" spans="1:53">
      <c r="A156" s="30">
        <v>129</v>
      </c>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105"/>
    </row>
    <row r="157" spans="1:53">
      <c r="A157" s="30">
        <v>130</v>
      </c>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105"/>
    </row>
    <row r="158" spans="1:53">
      <c r="A158" s="30">
        <v>131</v>
      </c>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105"/>
    </row>
    <row r="159" spans="1:53">
      <c r="A159" s="30">
        <v>132</v>
      </c>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105"/>
    </row>
    <row r="160" spans="1:53">
      <c r="A160" s="30">
        <v>133</v>
      </c>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105"/>
    </row>
    <row r="161" spans="1:53">
      <c r="A161" s="30">
        <v>134</v>
      </c>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105"/>
    </row>
    <row r="162" ht="14.25" spans="1:53">
      <c r="A162" s="30">
        <v>135</v>
      </c>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9"/>
    </row>
    <row r="163" spans="1:3">
      <c r="A163" s="30">
        <v>136</v>
      </c>
      <c r="B163" s="108"/>
      <c r="C163" s="108"/>
    </row>
  </sheetData>
  <mergeCells count="111">
    <mergeCell ref="A1:AZ1"/>
    <mergeCell ref="B3:K3"/>
    <mergeCell ref="L3:N3"/>
    <mergeCell ref="O3:Q3"/>
    <mergeCell ref="R3:S3"/>
    <mergeCell ref="T3:U3"/>
    <mergeCell ref="B4:K4"/>
    <mergeCell ref="L4:N4"/>
    <mergeCell ref="O4:Q4"/>
    <mergeCell ref="R4:S4"/>
    <mergeCell ref="T4:U4"/>
    <mergeCell ref="B7:F7"/>
    <mergeCell ref="G7:K7"/>
    <mergeCell ref="L7:N7"/>
    <mergeCell ref="O7:Q7"/>
    <mergeCell ref="B8:F8"/>
    <mergeCell ref="G8:K8"/>
    <mergeCell ref="L8:N8"/>
    <mergeCell ref="O8:Q8"/>
    <mergeCell ref="B9:F9"/>
    <mergeCell ref="G9:K9"/>
    <mergeCell ref="L9:N9"/>
    <mergeCell ref="O9:Q9"/>
    <mergeCell ref="B10:F10"/>
    <mergeCell ref="G10:K10"/>
    <mergeCell ref="L10:N10"/>
    <mergeCell ref="O10:Q10"/>
    <mergeCell ref="B11:F11"/>
    <mergeCell ref="G11:K11"/>
    <mergeCell ref="L11:N11"/>
    <mergeCell ref="O11:Q11"/>
    <mergeCell ref="B12:F12"/>
    <mergeCell ref="G12:K12"/>
    <mergeCell ref="L12:N12"/>
    <mergeCell ref="O12:Q12"/>
    <mergeCell ref="B13:F13"/>
    <mergeCell ref="G13:K13"/>
    <mergeCell ref="L13:N13"/>
    <mergeCell ref="O13:Q13"/>
    <mergeCell ref="B14:F14"/>
    <mergeCell ref="G14:K14"/>
    <mergeCell ref="L14:N14"/>
    <mergeCell ref="O14:Q14"/>
    <mergeCell ref="B15:F15"/>
    <mergeCell ref="G15:K15"/>
    <mergeCell ref="L15:N15"/>
    <mergeCell ref="O15:Q15"/>
    <mergeCell ref="B16:F16"/>
    <mergeCell ref="G16:K16"/>
    <mergeCell ref="L16:N16"/>
    <mergeCell ref="O16:Q16"/>
    <mergeCell ref="B17:F17"/>
    <mergeCell ref="G17:K17"/>
    <mergeCell ref="L17:N17"/>
    <mergeCell ref="O17:Q17"/>
    <mergeCell ref="A20:E20"/>
    <mergeCell ref="F20:K20"/>
    <mergeCell ref="M20:N20"/>
    <mergeCell ref="A21:N21"/>
    <mergeCell ref="A22:K22"/>
    <mergeCell ref="M22:N22"/>
    <mergeCell ref="A23:N23"/>
    <mergeCell ref="B26:K26"/>
    <mergeCell ref="AE26:AG26"/>
    <mergeCell ref="A26:A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B26:AB27"/>
    <mergeCell ref="AC26:AC27"/>
    <mergeCell ref="AD26:AD27"/>
    <mergeCell ref="AH26:AH27"/>
    <mergeCell ref="AI26:AI27"/>
    <mergeCell ref="AJ26:AJ27"/>
    <mergeCell ref="AK26:AK27"/>
    <mergeCell ref="AL26:AL27"/>
    <mergeCell ref="AM26:AM27"/>
    <mergeCell ref="AN26:AN27"/>
    <mergeCell ref="AO26:AO27"/>
    <mergeCell ref="AP26:AP27"/>
    <mergeCell ref="AQ26:AQ27"/>
    <mergeCell ref="AR26:AR27"/>
    <mergeCell ref="AT26:AT27"/>
    <mergeCell ref="AU26:AU27"/>
    <mergeCell ref="AV26:AV27"/>
    <mergeCell ref="AW23:AW25"/>
    <mergeCell ref="AW26:AW27"/>
    <mergeCell ref="AX23:AX25"/>
    <mergeCell ref="AX26:AX27"/>
    <mergeCell ref="AY23:AY25"/>
    <mergeCell ref="AY26:AY27"/>
    <mergeCell ref="AZ23:AZ25"/>
    <mergeCell ref="AZ26:AZ27"/>
    <mergeCell ref="BA23:BA25"/>
    <mergeCell ref="BA26:BA27"/>
    <mergeCell ref="A24:N25"/>
    <mergeCell ref="O20:AV25"/>
    <mergeCell ref="AA9:AD13"/>
  </mergeCells>
  <dataValidations count="2">
    <dataValidation type="list" allowBlank="1" showInputMessage="1" showErrorMessage="1" sqref="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AS28:AS29 AS31:AS161 AS65564:AS65697 AS131100:AS131233 AS196636:AS196769 AS262172:AS262305 AS327708:AS327841 AS393244:AS393377 AS458780:AS458913 AS524316:AS524449 AS589852:AS589985 AS655388:AS655521 AS720924:AS721057 AS786460:AS786593 AS851996:AS852129 AS917532:AS917665 AS983068:AS983201 KO28:KO29 KO31:KO161 KO65564:KO65697 KO131100:KO131233 KO196636:KO196769 KO262172:KO262305 KO327708:KO327841 KO393244:KO393377 KO458780:KO458913 KO524316:KO524449 KO589852:KO589985 KO655388:KO655521 KO720924:KO721057 KO786460:KO786593 KO851996:KO852129 KO917532:KO917665 KO983068:KO983201 UK28:UK29 UK31:UK161 UK65564:UK65697 UK131100:UK131233 UK196636:UK196769 UK262172:UK262305 UK327708:UK327841 UK393244:UK393377 UK458780:UK458913 UK524316:UK524449 UK589852:UK589985 UK655388:UK655521 UK720924:UK721057 UK786460:UK786593 UK851996:UK852129 UK917532:UK917665 UK983068:UK983201 AEG28:AEG29 AEG31:AEG161 AEG65564:AEG65697 AEG131100:AEG131233 AEG196636:AEG196769 AEG262172:AEG262305 AEG327708:AEG327841 AEG393244:AEG393377 AEG458780:AEG458913 AEG524316:AEG524449 AEG589852:AEG589985 AEG655388:AEG655521 AEG720924:AEG721057 AEG786460:AEG786593 AEG851996:AEG852129 AEG917532:AEG917665 AEG983068:AEG983201 AOC28:AOC29 AOC31:AOC161 AOC65564:AOC65697 AOC131100:AOC131233 AOC196636:AOC196769 AOC262172:AOC262305 AOC327708:AOC327841 AOC393244:AOC393377 AOC458780:AOC458913 AOC524316:AOC524449 AOC589852:AOC589985 AOC655388:AOC655521 AOC720924:AOC721057 AOC786460:AOC786593 AOC851996:AOC852129 AOC917532:AOC917665 AOC983068:AOC983201 AXY28:AXY29 AXY31:AXY161 AXY65564:AXY65697 AXY131100:AXY131233 AXY196636:AXY196769 AXY262172:AXY262305 AXY327708:AXY327841 AXY393244:AXY393377 AXY458780:AXY458913 AXY524316:AXY524449 AXY589852:AXY589985 AXY655388:AXY655521 AXY720924:AXY721057 AXY786460:AXY786593 AXY851996:AXY852129 AXY917532:AXY917665 AXY983068:AXY983201 BHU28:BHU29 BHU31:BHU161 BHU65564:BHU65697 BHU131100:BHU131233 BHU196636:BHU196769 BHU262172:BHU262305 BHU327708:BHU327841 BHU393244:BHU393377 BHU458780:BHU458913 BHU524316:BHU524449 BHU589852:BHU589985 BHU655388:BHU655521 BHU720924:BHU721057 BHU786460:BHU786593 BHU851996:BHU852129 BHU917532:BHU917665 BHU983068:BHU983201 BRQ28:BRQ29 BRQ31:BRQ161 BRQ65564:BRQ65697 BRQ131100:BRQ131233 BRQ196636:BRQ196769 BRQ262172:BRQ262305 BRQ327708:BRQ327841 BRQ393244:BRQ393377 BRQ458780:BRQ458913 BRQ524316:BRQ524449 BRQ589852:BRQ589985 BRQ655388:BRQ655521 BRQ720924:BRQ721057 BRQ786460:BRQ786593 BRQ851996:BRQ852129 BRQ917532:BRQ917665 BRQ983068:BRQ983201 CBM28:CBM29 CBM31:CBM161 CBM65564:CBM65697 CBM131100:CBM131233 CBM196636:CBM196769 CBM262172:CBM262305 CBM327708:CBM327841 CBM393244:CBM393377 CBM458780:CBM458913 CBM524316:CBM524449 CBM589852:CBM589985 CBM655388:CBM655521 CBM720924:CBM721057 CBM786460:CBM786593 CBM851996:CBM852129 CBM917532:CBM917665 CBM983068:CBM983201 CLI28:CLI29 CLI31:CLI161 CLI65564:CLI65697 CLI131100:CLI131233 CLI196636:CLI196769 CLI262172:CLI262305 CLI327708:CLI327841 CLI393244:CLI393377 CLI458780:CLI458913 CLI524316:CLI524449 CLI589852:CLI589985 CLI655388:CLI655521 CLI720924:CLI721057 CLI786460:CLI786593 CLI851996:CLI852129 CLI917532:CLI917665 CLI983068:CLI983201 CVE28:CVE29 CVE31:CVE161 CVE65564:CVE65697 CVE131100:CVE131233 CVE196636:CVE196769 CVE262172:CVE262305 CVE327708:CVE327841 CVE393244:CVE393377 CVE458780:CVE458913 CVE524316:CVE524449 CVE589852:CVE589985 CVE655388:CVE655521 CVE720924:CVE721057 CVE786460:CVE786593 CVE851996:CVE852129 CVE917532:CVE917665 CVE983068:CVE983201 DFA28:DFA29 DFA31:DFA161 DFA65564:DFA65697 DFA131100:DFA131233 DFA196636:DFA196769 DFA262172:DFA262305 DFA327708:DFA327841 DFA393244:DFA393377 DFA458780:DFA458913 DFA524316:DFA524449 DFA589852:DFA589985 DFA655388:DFA655521 DFA720924:DFA721057 DFA786460:DFA786593 DFA851996:DFA852129 DFA917532:DFA917665 DFA983068:DFA983201 DOW28:DOW29 DOW31:DOW161 DOW65564:DOW65697 DOW131100:DOW131233 DOW196636:DOW196769 DOW262172:DOW262305 DOW327708:DOW327841 DOW393244:DOW393377 DOW458780:DOW458913 DOW524316:DOW524449 DOW589852:DOW589985 DOW655388:DOW655521 DOW720924:DOW721057 DOW786460:DOW786593 DOW851996:DOW852129 DOW917532:DOW917665 DOW983068:DOW983201 DYS28:DYS29 DYS31:DYS161 DYS65564:DYS65697 DYS131100:DYS131233 DYS196636:DYS196769 DYS262172:DYS262305 DYS327708:DYS327841 DYS393244:DYS393377 DYS458780:DYS458913 DYS524316:DYS524449 DYS589852:DYS589985 DYS655388:DYS655521 DYS720924:DYS721057 DYS786460:DYS786593 DYS851996:DYS852129 DYS917532:DYS917665 DYS983068:DYS983201 EIO28:EIO29 EIO31:EIO161 EIO65564:EIO65697 EIO131100:EIO131233 EIO196636:EIO196769 EIO262172:EIO262305 EIO327708:EIO327841 EIO393244:EIO393377 EIO458780:EIO458913 EIO524316:EIO524449 EIO589852:EIO589985 EIO655388:EIO655521 EIO720924:EIO721057 EIO786460:EIO786593 EIO851996:EIO852129 EIO917532:EIO917665 EIO983068:EIO983201 ESK28:ESK29 ESK31:ESK161 ESK65564:ESK65697 ESK131100:ESK131233 ESK196636:ESK196769 ESK262172:ESK262305 ESK327708:ESK327841 ESK393244:ESK393377 ESK458780:ESK458913 ESK524316:ESK524449 ESK589852:ESK589985 ESK655388:ESK655521 ESK720924:ESK721057 ESK786460:ESK786593 ESK851996:ESK852129 ESK917532:ESK917665 ESK983068:ESK983201 FCG28:FCG29 FCG31:FCG161 FCG65564:FCG65697 FCG131100:FCG131233 FCG196636:FCG196769 FCG262172:FCG262305 FCG327708:FCG327841 FCG393244:FCG393377 FCG458780:FCG458913 FCG524316:FCG524449 FCG589852:FCG589985 FCG655388:FCG655521 FCG720924:FCG721057 FCG786460:FCG786593 FCG851996:FCG852129 FCG917532:FCG917665 FCG983068:FCG983201 FMC28:FMC29 FMC31:FMC161 FMC65564:FMC65697 FMC131100:FMC131233 FMC196636:FMC196769 FMC262172:FMC262305 FMC327708:FMC327841 FMC393244:FMC393377 FMC458780:FMC458913 FMC524316:FMC524449 FMC589852:FMC589985 FMC655388:FMC655521 FMC720924:FMC721057 FMC786460:FMC786593 FMC851996:FMC852129 FMC917532:FMC917665 FMC983068:FMC983201 FVY28:FVY29 FVY31:FVY161 FVY65564:FVY65697 FVY131100:FVY131233 FVY196636:FVY196769 FVY262172:FVY262305 FVY327708:FVY327841 FVY393244:FVY393377 FVY458780:FVY458913 FVY524316:FVY524449 FVY589852:FVY589985 FVY655388:FVY655521 FVY720924:FVY721057 FVY786460:FVY786593 FVY851996:FVY852129 FVY917532:FVY917665 FVY983068:FVY983201 GFU28:GFU29 GFU31:GFU161 GFU65564:GFU65697 GFU131100:GFU131233 GFU196636:GFU196769 GFU262172:GFU262305 GFU327708:GFU327841 GFU393244:GFU393377 GFU458780:GFU458913 GFU524316:GFU524449 GFU589852:GFU589985 GFU655388:GFU655521 GFU720924:GFU721057 GFU786460:GFU786593 GFU851996:GFU852129 GFU917532:GFU917665 GFU983068:GFU983201 GPQ28:GPQ29 GPQ31:GPQ161 GPQ65564:GPQ65697 GPQ131100:GPQ131233 GPQ196636:GPQ196769 GPQ262172:GPQ262305 GPQ327708:GPQ327841 GPQ393244:GPQ393377 GPQ458780:GPQ458913 GPQ524316:GPQ524449 GPQ589852:GPQ589985 GPQ655388:GPQ655521 GPQ720924:GPQ721057 GPQ786460:GPQ786593 GPQ851996:GPQ852129 GPQ917532:GPQ917665 GPQ983068:GPQ983201 GZM28:GZM29 GZM31:GZM161 GZM65564:GZM65697 GZM131100:GZM131233 GZM196636:GZM196769 GZM262172:GZM262305 GZM327708:GZM327841 GZM393244:GZM393377 GZM458780:GZM458913 GZM524316:GZM524449 GZM589852:GZM589985 GZM655388:GZM655521 GZM720924:GZM721057 GZM786460:GZM786593 GZM851996:GZM852129 GZM917532:GZM917665 GZM983068:GZM983201 HJI28:HJI29 HJI31:HJI161 HJI65564:HJI65697 HJI131100:HJI131233 HJI196636:HJI196769 HJI262172:HJI262305 HJI327708:HJI327841 HJI393244:HJI393377 HJI458780:HJI458913 HJI524316:HJI524449 HJI589852:HJI589985 HJI655388:HJI655521 HJI720924:HJI721057 HJI786460:HJI786593 HJI851996:HJI852129 HJI917532:HJI917665 HJI983068:HJI983201 HTE28:HTE29 HTE31:HTE161 HTE65564:HTE65697 HTE131100:HTE131233 HTE196636:HTE196769 HTE262172:HTE262305 HTE327708:HTE327841 HTE393244:HTE393377 HTE458780:HTE458913 HTE524316:HTE524449 HTE589852:HTE589985 HTE655388:HTE655521 HTE720924:HTE721057 HTE786460:HTE786593 HTE851996:HTE852129 HTE917532:HTE917665 HTE983068:HTE983201 IDA28:IDA29 IDA31:IDA161 IDA65564:IDA65697 IDA131100:IDA131233 IDA196636:IDA196769 IDA262172:IDA262305 IDA327708:IDA327841 IDA393244:IDA393377 IDA458780:IDA458913 IDA524316:IDA524449 IDA589852:IDA589985 IDA655388:IDA655521 IDA720924:IDA721057 IDA786460:IDA786593 IDA851996:IDA852129 IDA917532:IDA917665 IDA983068:IDA983201 IMW28:IMW29 IMW31:IMW161 IMW65564:IMW65697 IMW131100:IMW131233 IMW196636:IMW196769 IMW262172:IMW262305 IMW327708:IMW327841 IMW393244:IMW393377 IMW458780:IMW458913 IMW524316:IMW524449 IMW589852:IMW589985 IMW655388:IMW655521 IMW720924:IMW721057 IMW786460:IMW786593 IMW851996:IMW852129 IMW917532:IMW917665 IMW983068:IMW983201 IWS28:IWS29 IWS31:IWS161 IWS65564:IWS65697 IWS131100:IWS131233 IWS196636:IWS196769 IWS262172:IWS262305 IWS327708:IWS327841 IWS393244:IWS393377 IWS458780:IWS458913 IWS524316:IWS524449 IWS589852:IWS589985 IWS655388:IWS655521 IWS720924:IWS721057 IWS786460:IWS786593 IWS851996:IWS852129 IWS917532:IWS917665 IWS983068:IWS983201 JGO28:JGO29 JGO31:JGO161 JGO65564:JGO65697 JGO131100:JGO131233 JGO196636:JGO196769 JGO262172:JGO262305 JGO327708:JGO327841 JGO393244:JGO393377 JGO458780:JGO458913 JGO524316:JGO524449 JGO589852:JGO589985 JGO655388:JGO655521 JGO720924:JGO721057 JGO786460:JGO786593 JGO851996:JGO852129 JGO917532:JGO917665 JGO983068:JGO983201 JQK28:JQK29 JQK31:JQK161 JQK65564:JQK65697 JQK131100:JQK131233 JQK196636:JQK196769 JQK262172:JQK262305 JQK327708:JQK327841 JQK393244:JQK393377 JQK458780:JQK458913 JQK524316:JQK524449 JQK589852:JQK589985 JQK655388:JQK655521 JQK720924:JQK721057 JQK786460:JQK786593 JQK851996:JQK852129 JQK917532:JQK917665 JQK983068:JQK983201 KAG28:KAG29 KAG31:KAG161 KAG65564:KAG65697 KAG131100:KAG131233 KAG196636:KAG196769 KAG262172:KAG262305 KAG327708:KAG327841 KAG393244:KAG393377 KAG458780:KAG458913 KAG524316:KAG524449 KAG589852:KAG589985 KAG655388:KAG655521 KAG720924:KAG721057 KAG786460:KAG786593 KAG851996:KAG852129 KAG917532:KAG917665 KAG983068:KAG983201 KKC28:KKC29 KKC31:KKC161 KKC65564:KKC65697 KKC131100:KKC131233 KKC196636:KKC196769 KKC262172:KKC262305 KKC327708:KKC327841 KKC393244:KKC393377 KKC458780:KKC458913 KKC524316:KKC524449 KKC589852:KKC589985 KKC655388:KKC655521 KKC720924:KKC721057 KKC786460:KKC786593 KKC851996:KKC852129 KKC917532:KKC917665 KKC983068:KKC983201 KTY28:KTY29 KTY31:KTY161 KTY65564:KTY65697 KTY131100:KTY131233 KTY196636:KTY196769 KTY262172:KTY262305 KTY327708:KTY327841 KTY393244:KTY393377 KTY458780:KTY458913 KTY524316:KTY524449 KTY589852:KTY589985 KTY655388:KTY655521 KTY720924:KTY721057 KTY786460:KTY786593 KTY851996:KTY852129 KTY917532:KTY917665 KTY983068:KTY983201 LDU28:LDU29 LDU31:LDU161 LDU65564:LDU65697 LDU131100:LDU131233 LDU196636:LDU196769 LDU262172:LDU262305 LDU327708:LDU327841 LDU393244:LDU393377 LDU458780:LDU458913 LDU524316:LDU524449 LDU589852:LDU589985 LDU655388:LDU655521 LDU720924:LDU721057 LDU786460:LDU786593 LDU851996:LDU852129 LDU917532:LDU917665 LDU983068:LDU983201 LNQ28:LNQ29 LNQ31:LNQ161 LNQ65564:LNQ65697 LNQ131100:LNQ131233 LNQ196636:LNQ196769 LNQ262172:LNQ262305 LNQ327708:LNQ327841 LNQ393244:LNQ393377 LNQ458780:LNQ458913 LNQ524316:LNQ524449 LNQ589852:LNQ589985 LNQ655388:LNQ655521 LNQ720924:LNQ721057 LNQ786460:LNQ786593 LNQ851996:LNQ852129 LNQ917532:LNQ917665 LNQ983068:LNQ983201 LXM28:LXM29 LXM31:LXM161 LXM65564:LXM65697 LXM131100:LXM131233 LXM196636:LXM196769 LXM262172:LXM262305 LXM327708:LXM327841 LXM393244:LXM393377 LXM458780:LXM458913 LXM524316:LXM524449 LXM589852:LXM589985 LXM655388:LXM655521 LXM720924:LXM721057 LXM786460:LXM786593 LXM851996:LXM852129 LXM917532:LXM917665 LXM983068:LXM983201 MHI28:MHI29 MHI31:MHI161 MHI65564:MHI65697 MHI131100:MHI131233 MHI196636:MHI196769 MHI262172:MHI262305 MHI327708:MHI327841 MHI393244:MHI393377 MHI458780:MHI458913 MHI524316:MHI524449 MHI589852:MHI589985 MHI655388:MHI655521 MHI720924:MHI721057 MHI786460:MHI786593 MHI851996:MHI852129 MHI917532:MHI917665 MHI983068:MHI983201 MRE28:MRE29 MRE31:MRE161 MRE65564:MRE65697 MRE131100:MRE131233 MRE196636:MRE196769 MRE262172:MRE262305 MRE327708:MRE327841 MRE393244:MRE393377 MRE458780:MRE458913 MRE524316:MRE524449 MRE589852:MRE589985 MRE655388:MRE655521 MRE720924:MRE721057 MRE786460:MRE786593 MRE851996:MRE852129 MRE917532:MRE917665 MRE983068:MRE983201 NBA28:NBA29 NBA31:NBA161 NBA65564:NBA65697 NBA131100:NBA131233 NBA196636:NBA196769 NBA262172:NBA262305 NBA327708:NBA327841 NBA393244:NBA393377 NBA458780:NBA458913 NBA524316:NBA524449 NBA589852:NBA589985 NBA655388:NBA655521 NBA720924:NBA721057 NBA786460:NBA786593 NBA851996:NBA852129 NBA917532:NBA917665 NBA983068:NBA983201 NKW28:NKW29 NKW31:NKW161 NKW65564:NKW65697 NKW131100:NKW131233 NKW196636:NKW196769 NKW262172:NKW262305 NKW327708:NKW327841 NKW393244:NKW393377 NKW458780:NKW458913 NKW524316:NKW524449 NKW589852:NKW589985 NKW655388:NKW655521 NKW720924:NKW721057 NKW786460:NKW786593 NKW851996:NKW852129 NKW917532:NKW917665 NKW983068:NKW983201 NUS28:NUS29 NUS31:NUS161 NUS65564:NUS65697 NUS131100:NUS131233 NUS196636:NUS196769 NUS262172:NUS262305 NUS327708:NUS327841 NUS393244:NUS393377 NUS458780:NUS458913 NUS524316:NUS524449 NUS589852:NUS589985 NUS655388:NUS655521 NUS720924:NUS721057 NUS786460:NUS786593 NUS851996:NUS852129 NUS917532:NUS917665 NUS983068:NUS983201 OEO28:OEO29 OEO31:OEO161 OEO65564:OEO65697 OEO131100:OEO131233 OEO196636:OEO196769 OEO262172:OEO262305 OEO327708:OEO327841 OEO393244:OEO393377 OEO458780:OEO458913 OEO524316:OEO524449 OEO589852:OEO589985 OEO655388:OEO655521 OEO720924:OEO721057 OEO786460:OEO786593 OEO851996:OEO852129 OEO917532:OEO917665 OEO983068:OEO983201 OOK28:OOK29 OOK31:OOK161 OOK65564:OOK65697 OOK131100:OOK131233 OOK196636:OOK196769 OOK262172:OOK262305 OOK327708:OOK327841 OOK393244:OOK393377 OOK458780:OOK458913 OOK524316:OOK524449 OOK589852:OOK589985 OOK655388:OOK655521 OOK720924:OOK721057 OOK786460:OOK786593 OOK851996:OOK852129 OOK917532:OOK917665 OOK983068:OOK983201 OYG28:OYG29 OYG31:OYG161 OYG65564:OYG65697 OYG131100:OYG131233 OYG196636:OYG196769 OYG262172:OYG262305 OYG327708:OYG327841 OYG393244:OYG393377 OYG458780:OYG458913 OYG524316:OYG524449 OYG589852:OYG589985 OYG655388:OYG655521 OYG720924:OYG721057 OYG786460:OYG786593 OYG851996:OYG852129 OYG917532:OYG917665 OYG983068:OYG983201 PIC28:PIC29 PIC31:PIC161 PIC65564:PIC65697 PIC131100:PIC131233 PIC196636:PIC196769 PIC262172:PIC262305 PIC327708:PIC327841 PIC393244:PIC393377 PIC458780:PIC458913 PIC524316:PIC524449 PIC589852:PIC589985 PIC655388:PIC655521 PIC720924:PIC721057 PIC786460:PIC786593 PIC851996:PIC852129 PIC917532:PIC917665 PIC983068:PIC983201 PRY28:PRY29 PRY31:PRY161 PRY65564:PRY65697 PRY131100:PRY131233 PRY196636:PRY196769 PRY262172:PRY262305 PRY327708:PRY327841 PRY393244:PRY393377 PRY458780:PRY458913 PRY524316:PRY524449 PRY589852:PRY589985 PRY655388:PRY655521 PRY720924:PRY721057 PRY786460:PRY786593 PRY851996:PRY852129 PRY917532:PRY917665 PRY983068:PRY983201 QBU28:QBU29 QBU31:QBU161 QBU65564:QBU65697 QBU131100:QBU131233 QBU196636:QBU196769 QBU262172:QBU262305 QBU327708:QBU327841 QBU393244:QBU393377 QBU458780:QBU458913 QBU524316:QBU524449 QBU589852:QBU589985 QBU655388:QBU655521 QBU720924:QBU721057 QBU786460:QBU786593 QBU851996:QBU852129 QBU917532:QBU917665 QBU983068:QBU983201 QLQ28:QLQ29 QLQ31:QLQ161 QLQ65564:QLQ65697 QLQ131100:QLQ131233 QLQ196636:QLQ196769 QLQ262172:QLQ262305 QLQ327708:QLQ327841 QLQ393244:QLQ393377 QLQ458780:QLQ458913 QLQ524316:QLQ524449 QLQ589852:QLQ589985 QLQ655388:QLQ655521 QLQ720924:QLQ721057 QLQ786460:QLQ786593 QLQ851996:QLQ852129 QLQ917532:QLQ917665 QLQ983068:QLQ983201 QVM28:QVM29 QVM31:QVM161 QVM65564:QVM65697 QVM131100:QVM131233 QVM196636:QVM196769 QVM262172:QVM262305 QVM327708:QVM327841 QVM393244:QVM393377 QVM458780:QVM458913 QVM524316:QVM524449 QVM589852:QVM589985 QVM655388:QVM655521 QVM720924:QVM721057 QVM786460:QVM786593 QVM851996:QVM852129 QVM917532:QVM917665 QVM983068:QVM983201 RFI28:RFI29 RFI31:RFI161 RFI65564:RFI65697 RFI131100:RFI131233 RFI196636:RFI196769 RFI262172:RFI262305 RFI327708:RFI327841 RFI393244:RFI393377 RFI458780:RFI458913 RFI524316:RFI524449 RFI589852:RFI589985 RFI655388:RFI655521 RFI720924:RFI721057 RFI786460:RFI786593 RFI851996:RFI852129 RFI917532:RFI917665 RFI983068:RFI983201 RPE28:RPE29 RPE31:RPE161 RPE65564:RPE65697 RPE131100:RPE131233 RPE196636:RPE196769 RPE262172:RPE262305 RPE327708:RPE327841 RPE393244:RPE393377 RPE458780:RPE458913 RPE524316:RPE524449 RPE589852:RPE589985 RPE655388:RPE655521 RPE720924:RPE721057 RPE786460:RPE786593 RPE851996:RPE852129 RPE917532:RPE917665 RPE983068:RPE983201 RZA28:RZA29 RZA31:RZA161 RZA65564:RZA65697 RZA131100:RZA131233 RZA196636:RZA196769 RZA262172:RZA262305 RZA327708:RZA327841 RZA393244:RZA393377 RZA458780:RZA458913 RZA524316:RZA524449 RZA589852:RZA589985 RZA655388:RZA655521 RZA720924:RZA721057 RZA786460:RZA786593 RZA851996:RZA852129 RZA917532:RZA917665 RZA983068:RZA983201 SIW28:SIW29 SIW31:SIW161 SIW65564:SIW65697 SIW131100:SIW131233 SIW196636:SIW196769 SIW262172:SIW262305 SIW327708:SIW327841 SIW393244:SIW393377 SIW458780:SIW458913 SIW524316:SIW524449 SIW589852:SIW589985 SIW655388:SIW655521 SIW720924:SIW721057 SIW786460:SIW786593 SIW851996:SIW852129 SIW917532:SIW917665 SIW983068:SIW983201 SSS28:SSS29 SSS31:SSS161 SSS65564:SSS65697 SSS131100:SSS131233 SSS196636:SSS196769 SSS262172:SSS262305 SSS327708:SSS327841 SSS393244:SSS393377 SSS458780:SSS458913 SSS524316:SSS524449 SSS589852:SSS589985 SSS655388:SSS655521 SSS720924:SSS721057 SSS786460:SSS786593 SSS851996:SSS852129 SSS917532:SSS917665 SSS983068:SSS983201 TCO28:TCO29 TCO31:TCO161 TCO65564:TCO65697 TCO131100:TCO131233 TCO196636:TCO196769 TCO262172:TCO262305 TCO327708:TCO327841 TCO393244:TCO393377 TCO458780:TCO458913 TCO524316:TCO524449 TCO589852:TCO589985 TCO655388:TCO655521 TCO720924:TCO721057 TCO786460:TCO786593 TCO851996:TCO852129 TCO917532:TCO917665 TCO983068:TCO983201 TMK28:TMK29 TMK31:TMK161 TMK65564:TMK65697 TMK131100:TMK131233 TMK196636:TMK196769 TMK262172:TMK262305 TMK327708:TMK327841 TMK393244:TMK393377 TMK458780:TMK458913 TMK524316:TMK524449 TMK589852:TMK589985 TMK655388:TMK655521 TMK720924:TMK721057 TMK786460:TMK786593 TMK851996:TMK852129 TMK917532:TMK917665 TMK983068:TMK983201 TWG28:TWG29 TWG31:TWG161 TWG65564:TWG65697 TWG131100:TWG131233 TWG196636:TWG196769 TWG262172:TWG262305 TWG327708:TWG327841 TWG393244:TWG393377 TWG458780:TWG458913 TWG524316:TWG524449 TWG589852:TWG589985 TWG655388:TWG655521 TWG720924:TWG721057 TWG786460:TWG786593 TWG851996:TWG852129 TWG917532:TWG917665 TWG983068:TWG983201 UGC28:UGC29 UGC31:UGC161 UGC65564:UGC65697 UGC131100:UGC131233 UGC196636:UGC196769 UGC262172:UGC262305 UGC327708:UGC327841 UGC393244:UGC393377 UGC458780:UGC458913 UGC524316:UGC524449 UGC589852:UGC589985 UGC655388:UGC655521 UGC720924:UGC721057 UGC786460:UGC786593 UGC851996:UGC852129 UGC917532:UGC917665 UGC983068:UGC983201 UPY28:UPY29 UPY31:UPY161 UPY65564:UPY65697 UPY131100:UPY131233 UPY196636:UPY196769 UPY262172:UPY262305 UPY327708:UPY327841 UPY393244:UPY393377 UPY458780:UPY458913 UPY524316:UPY524449 UPY589852:UPY589985 UPY655388:UPY655521 UPY720924:UPY721057 UPY786460:UPY786593 UPY851996:UPY852129 UPY917532:UPY917665 UPY983068:UPY983201 UZU28:UZU29 UZU31:UZU161 UZU65564:UZU65697 UZU131100:UZU131233 UZU196636:UZU196769 UZU262172:UZU262305 UZU327708:UZU327841 UZU393244:UZU393377 UZU458780:UZU458913 UZU524316:UZU524449 UZU589852:UZU589985 UZU655388:UZU655521 UZU720924:UZU721057 UZU786460:UZU786593 UZU851996:UZU852129 UZU917532:UZU917665 UZU983068:UZU983201 VJQ28:VJQ29 VJQ31:VJQ161 VJQ65564:VJQ65697 VJQ131100:VJQ131233 VJQ196636:VJQ196769 VJQ262172:VJQ262305 VJQ327708:VJQ327841 VJQ393244:VJQ393377 VJQ458780:VJQ458913 VJQ524316:VJQ524449 VJQ589852:VJQ589985 VJQ655388:VJQ655521 VJQ720924:VJQ721057 VJQ786460:VJQ786593 VJQ851996:VJQ852129 VJQ917532:VJQ917665 VJQ983068:VJQ983201 VTM28:VTM29 VTM31:VTM161 VTM65564:VTM65697 VTM131100:VTM131233 VTM196636:VTM196769 VTM262172:VTM262305 VTM327708:VTM327841 VTM393244:VTM393377 VTM458780:VTM458913 VTM524316:VTM524449 VTM589852:VTM589985 VTM655388:VTM655521 VTM720924:VTM721057 VTM786460:VTM786593 VTM851996:VTM852129 VTM917532:VTM917665 VTM983068:VTM983201 WDI28:WDI29 WDI31:WDI161 WDI65564:WDI65697 WDI131100:WDI131233 WDI196636:WDI196769 WDI262172:WDI262305 WDI327708:WDI327841 WDI393244:WDI393377 WDI458780:WDI458913 WDI524316:WDI524449 WDI589852:WDI589985 WDI655388:WDI655521 WDI720924:WDI721057 WDI786460:WDI786593 WDI851996:WDI852129 WDI917532:WDI917665 WDI983068:WDI983201 WNE28:WNE29 WNE31:WNE161 WNE65564:WNE65697 WNE131100:WNE131233 WNE196636:WNE196769 WNE262172:WNE262305 WNE327708:WNE327841 WNE393244:WNE393377 WNE458780:WNE458913 WNE524316:WNE524449 WNE589852:WNE589985 WNE655388:WNE655521 WNE720924:WNE721057 WNE786460:WNE786593 WNE851996:WNE852129 WNE917532:WNE917665 WNE983068:WNE983201 WXA28:WXA29 WXA31:WXA161 WXA65564:WXA65697 WXA131100:WXA131233 WXA196636:WXA196769 WXA262172:WXA262305 WXA327708:WXA327841 WXA393244:WXA393377 WXA458780:WXA458913 WXA524316:WXA524449 WXA589852:WXA589985 WXA655388:WXA655521 WXA720924:WXA721057 WXA786460:WXA786593 WXA851996:WXA852129 WXA917532:WXA917665 WXA983068:WXA983201">
      <formula1>$AS$26:$AS$27</formula1>
    </dataValidation>
    <dataValidation type="list" allowBlank="1" showInputMessage="1" showErrorMessage="1" sqref="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31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W28:W30 W32:W35">
      <formula1>"Y,N"</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zoomScale="80" zoomScaleNormal="80" workbookViewId="0">
      <selection activeCell="G12" sqref="G12"/>
    </sheetView>
  </sheetViews>
  <sheetFormatPr defaultColWidth="9" defaultRowHeight="13.5"/>
  <cols>
    <col min="1" max="1" width="5.625" style="1" customWidth="1"/>
    <col min="2" max="2" width="9" style="1"/>
    <col min="3" max="3" width="10.5" style="1" customWidth="1"/>
    <col min="4" max="256" width="9" style="1"/>
    <col min="257" max="257" width="5.625" style="1" customWidth="1"/>
    <col min="258" max="258" width="9" style="1"/>
    <col min="259" max="259" width="10.5" style="1" customWidth="1"/>
    <col min="260" max="512" width="9" style="1"/>
    <col min="513" max="513" width="5.625" style="1" customWidth="1"/>
    <col min="514" max="514" width="9" style="1"/>
    <col min="515" max="515" width="10.5" style="1" customWidth="1"/>
    <col min="516" max="768" width="9" style="1"/>
    <col min="769" max="769" width="5.625" style="1" customWidth="1"/>
    <col min="770" max="770" width="9" style="1"/>
    <col min="771" max="771" width="10.5" style="1" customWidth="1"/>
    <col min="772" max="1024" width="9" style="1"/>
    <col min="1025" max="1025" width="5.625" style="1" customWidth="1"/>
    <col min="1026" max="1026" width="9" style="1"/>
    <col min="1027" max="1027" width="10.5" style="1" customWidth="1"/>
    <col min="1028" max="1280" width="9" style="1"/>
    <col min="1281" max="1281" width="5.625" style="1" customWidth="1"/>
    <col min="1282" max="1282" width="9" style="1"/>
    <col min="1283" max="1283" width="10.5" style="1" customWidth="1"/>
    <col min="1284" max="1536" width="9" style="1"/>
    <col min="1537" max="1537" width="5.625" style="1" customWidth="1"/>
    <col min="1538" max="1538" width="9" style="1"/>
    <col min="1539" max="1539" width="10.5" style="1" customWidth="1"/>
    <col min="1540" max="1792" width="9" style="1"/>
    <col min="1793" max="1793" width="5.625" style="1" customWidth="1"/>
    <col min="1794" max="1794" width="9" style="1"/>
    <col min="1795" max="1795" width="10.5" style="1" customWidth="1"/>
    <col min="1796" max="2048" width="9" style="1"/>
    <col min="2049" max="2049" width="5.625" style="1" customWidth="1"/>
    <col min="2050" max="2050" width="9" style="1"/>
    <col min="2051" max="2051" width="10.5" style="1" customWidth="1"/>
    <col min="2052" max="2304" width="9" style="1"/>
    <col min="2305" max="2305" width="5.625" style="1" customWidth="1"/>
    <col min="2306" max="2306" width="9" style="1"/>
    <col min="2307" max="2307" width="10.5" style="1" customWidth="1"/>
    <col min="2308" max="2560" width="9" style="1"/>
    <col min="2561" max="2561" width="5.625" style="1" customWidth="1"/>
    <col min="2562" max="2562" width="9" style="1"/>
    <col min="2563" max="2563" width="10.5" style="1" customWidth="1"/>
    <col min="2564" max="2816" width="9" style="1"/>
    <col min="2817" max="2817" width="5.625" style="1" customWidth="1"/>
    <col min="2818" max="2818" width="9" style="1"/>
    <col min="2819" max="2819" width="10.5" style="1" customWidth="1"/>
    <col min="2820" max="3072" width="9" style="1"/>
    <col min="3073" max="3073" width="5.625" style="1" customWidth="1"/>
    <col min="3074" max="3074" width="9" style="1"/>
    <col min="3075" max="3075" width="10.5" style="1" customWidth="1"/>
    <col min="3076" max="3328" width="9" style="1"/>
    <col min="3329" max="3329" width="5.625" style="1" customWidth="1"/>
    <col min="3330" max="3330" width="9" style="1"/>
    <col min="3331" max="3331" width="10.5" style="1" customWidth="1"/>
    <col min="3332" max="3584" width="9" style="1"/>
    <col min="3585" max="3585" width="5.625" style="1" customWidth="1"/>
    <col min="3586" max="3586" width="9" style="1"/>
    <col min="3587" max="3587" width="10.5" style="1" customWidth="1"/>
    <col min="3588" max="3840" width="9" style="1"/>
    <col min="3841" max="3841" width="5.625" style="1" customWidth="1"/>
    <col min="3842" max="3842" width="9" style="1"/>
    <col min="3843" max="3843" width="10.5" style="1" customWidth="1"/>
    <col min="3844" max="4096" width="9" style="1"/>
    <col min="4097" max="4097" width="5.625" style="1" customWidth="1"/>
    <col min="4098" max="4098" width="9" style="1"/>
    <col min="4099" max="4099" width="10.5" style="1" customWidth="1"/>
    <col min="4100" max="4352" width="9" style="1"/>
    <col min="4353" max="4353" width="5.625" style="1" customWidth="1"/>
    <col min="4354" max="4354" width="9" style="1"/>
    <col min="4355" max="4355" width="10.5" style="1" customWidth="1"/>
    <col min="4356" max="4608" width="9" style="1"/>
    <col min="4609" max="4609" width="5.625" style="1" customWidth="1"/>
    <col min="4610" max="4610" width="9" style="1"/>
    <col min="4611" max="4611" width="10.5" style="1" customWidth="1"/>
    <col min="4612" max="4864" width="9" style="1"/>
    <col min="4865" max="4865" width="5.625" style="1" customWidth="1"/>
    <col min="4866" max="4866" width="9" style="1"/>
    <col min="4867" max="4867" width="10.5" style="1" customWidth="1"/>
    <col min="4868" max="5120" width="9" style="1"/>
    <col min="5121" max="5121" width="5.625" style="1" customWidth="1"/>
    <col min="5122" max="5122" width="9" style="1"/>
    <col min="5123" max="5123" width="10.5" style="1" customWidth="1"/>
    <col min="5124" max="5376" width="9" style="1"/>
    <col min="5377" max="5377" width="5.625" style="1" customWidth="1"/>
    <col min="5378" max="5378" width="9" style="1"/>
    <col min="5379" max="5379" width="10.5" style="1" customWidth="1"/>
    <col min="5380" max="5632" width="9" style="1"/>
    <col min="5633" max="5633" width="5.625" style="1" customWidth="1"/>
    <col min="5634" max="5634" width="9" style="1"/>
    <col min="5635" max="5635" width="10.5" style="1" customWidth="1"/>
    <col min="5636" max="5888" width="9" style="1"/>
    <col min="5889" max="5889" width="5.625" style="1" customWidth="1"/>
    <col min="5890" max="5890" width="9" style="1"/>
    <col min="5891" max="5891" width="10.5" style="1" customWidth="1"/>
    <col min="5892" max="6144" width="9" style="1"/>
    <col min="6145" max="6145" width="5.625" style="1" customWidth="1"/>
    <col min="6146" max="6146" width="9" style="1"/>
    <col min="6147" max="6147" width="10.5" style="1" customWidth="1"/>
    <col min="6148" max="6400" width="9" style="1"/>
    <col min="6401" max="6401" width="5.625" style="1" customWidth="1"/>
    <col min="6402" max="6402" width="9" style="1"/>
    <col min="6403" max="6403" width="10.5" style="1" customWidth="1"/>
    <col min="6404" max="6656" width="9" style="1"/>
    <col min="6657" max="6657" width="5.625" style="1" customWidth="1"/>
    <col min="6658" max="6658" width="9" style="1"/>
    <col min="6659" max="6659" width="10.5" style="1" customWidth="1"/>
    <col min="6660" max="6912" width="9" style="1"/>
    <col min="6913" max="6913" width="5.625" style="1" customWidth="1"/>
    <col min="6914" max="6914" width="9" style="1"/>
    <col min="6915" max="6915" width="10.5" style="1" customWidth="1"/>
    <col min="6916" max="7168" width="9" style="1"/>
    <col min="7169" max="7169" width="5.625" style="1" customWidth="1"/>
    <col min="7170" max="7170" width="9" style="1"/>
    <col min="7171" max="7171" width="10.5" style="1" customWidth="1"/>
    <col min="7172" max="7424" width="9" style="1"/>
    <col min="7425" max="7425" width="5.625" style="1" customWidth="1"/>
    <col min="7426" max="7426" width="9" style="1"/>
    <col min="7427" max="7427" width="10.5" style="1" customWidth="1"/>
    <col min="7428" max="7680" width="9" style="1"/>
    <col min="7681" max="7681" width="5.625" style="1" customWidth="1"/>
    <col min="7682" max="7682" width="9" style="1"/>
    <col min="7683" max="7683" width="10.5" style="1" customWidth="1"/>
    <col min="7684" max="7936" width="9" style="1"/>
    <col min="7937" max="7937" width="5.625" style="1" customWidth="1"/>
    <col min="7938" max="7938" width="9" style="1"/>
    <col min="7939" max="7939" width="10.5" style="1" customWidth="1"/>
    <col min="7940" max="8192" width="9" style="1"/>
    <col min="8193" max="8193" width="5.625" style="1" customWidth="1"/>
    <col min="8194" max="8194" width="9" style="1"/>
    <col min="8195" max="8195" width="10.5" style="1" customWidth="1"/>
    <col min="8196" max="8448" width="9" style="1"/>
    <col min="8449" max="8449" width="5.625" style="1" customWidth="1"/>
    <col min="8450" max="8450" width="9" style="1"/>
    <col min="8451" max="8451" width="10.5" style="1" customWidth="1"/>
    <col min="8452" max="8704" width="9" style="1"/>
    <col min="8705" max="8705" width="5.625" style="1" customWidth="1"/>
    <col min="8706" max="8706" width="9" style="1"/>
    <col min="8707" max="8707" width="10.5" style="1" customWidth="1"/>
    <col min="8708" max="8960" width="9" style="1"/>
    <col min="8961" max="8961" width="5.625" style="1" customWidth="1"/>
    <col min="8962" max="8962" width="9" style="1"/>
    <col min="8963" max="8963" width="10.5" style="1" customWidth="1"/>
    <col min="8964" max="9216" width="9" style="1"/>
    <col min="9217" max="9217" width="5.625" style="1" customWidth="1"/>
    <col min="9218" max="9218" width="9" style="1"/>
    <col min="9219" max="9219" width="10.5" style="1" customWidth="1"/>
    <col min="9220" max="9472" width="9" style="1"/>
    <col min="9473" max="9473" width="5.625" style="1" customWidth="1"/>
    <col min="9474" max="9474" width="9" style="1"/>
    <col min="9475" max="9475" width="10.5" style="1" customWidth="1"/>
    <col min="9476" max="9728" width="9" style="1"/>
    <col min="9729" max="9729" width="5.625" style="1" customWidth="1"/>
    <col min="9730" max="9730" width="9" style="1"/>
    <col min="9731" max="9731" width="10.5" style="1" customWidth="1"/>
    <col min="9732" max="9984" width="9" style="1"/>
    <col min="9985" max="9985" width="5.625" style="1" customWidth="1"/>
    <col min="9986" max="9986" width="9" style="1"/>
    <col min="9987" max="9987" width="10.5" style="1" customWidth="1"/>
    <col min="9988" max="10240" width="9" style="1"/>
    <col min="10241" max="10241" width="5.625" style="1" customWidth="1"/>
    <col min="10242" max="10242" width="9" style="1"/>
    <col min="10243" max="10243" width="10.5" style="1" customWidth="1"/>
    <col min="10244" max="10496" width="9" style="1"/>
    <col min="10497" max="10497" width="5.625" style="1" customWidth="1"/>
    <col min="10498" max="10498" width="9" style="1"/>
    <col min="10499" max="10499" width="10.5" style="1" customWidth="1"/>
    <col min="10500" max="10752" width="9" style="1"/>
    <col min="10753" max="10753" width="5.625" style="1" customWidth="1"/>
    <col min="10754" max="10754" width="9" style="1"/>
    <col min="10755" max="10755" width="10.5" style="1" customWidth="1"/>
    <col min="10756" max="11008" width="9" style="1"/>
    <col min="11009" max="11009" width="5.625" style="1" customWidth="1"/>
    <col min="11010" max="11010" width="9" style="1"/>
    <col min="11011" max="11011" width="10.5" style="1" customWidth="1"/>
    <col min="11012" max="11264" width="9" style="1"/>
    <col min="11265" max="11265" width="5.625" style="1" customWidth="1"/>
    <col min="11266" max="11266" width="9" style="1"/>
    <col min="11267" max="11267" width="10.5" style="1" customWidth="1"/>
    <col min="11268" max="11520" width="9" style="1"/>
    <col min="11521" max="11521" width="5.625" style="1" customWidth="1"/>
    <col min="11522" max="11522" width="9" style="1"/>
    <col min="11523" max="11523" width="10.5" style="1" customWidth="1"/>
    <col min="11524" max="11776" width="9" style="1"/>
    <col min="11777" max="11777" width="5.625" style="1" customWidth="1"/>
    <col min="11778" max="11778" width="9" style="1"/>
    <col min="11779" max="11779" width="10.5" style="1" customWidth="1"/>
    <col min="11780" max="12032" width="9" style="1"/>
    <col min="12033" max="12033" width="5.625" style="1" customWidth="1"/>
    <col min="12034" max="12034" width="9" style="1"/>
    <col min="12035" max="12035" width="10.5" style="1" customWidth="1"/>
    <col min="12036" max="12288" width="9" style="1"/>
    <col min="12289" max="12289" width="5.625" style="1" customWidth="1"/>
    <col min="12290" max="12290" width="9" style="1"/>
    <col min="12291" max="12291" width="10.5" style="1" customWidth="1"/>
    <col min="12292" max="12544" width="9" style="1"/>
    <col min="12545" max="12545" width="5.625" style="1" customWidth="1"/>
    <col min="12546" max="12546" width="9" style="1"/>
    <col min="12547" max="12547" width="10.5" style="1" customWidth="1"/>
    <col min="12548" max="12800" width="9" style="1"/>
    <col min="12801" max="12801" width="5.625" style="1" customWidth="1"/>
    <col min="12802" max="12802" width="9" style="1"/>
    <col min="12803" max="12803" width="10.5" style="1" customWidth="1"/>
    <col min="12804" max="13056" width="9" style="1"/>
    <col min="13057" max="13057" width="5.625" style="1" customWidth="1"/>
    <col min="13058" max="13058" width="9" style="1"/>
    <col min="13059" max="13059" width="10.5" style="1" customWidth="1"/>
    <col min="13060" max="13312" width="9" style="1"/>
    <col min="13313" max="13313" width="5.625" style="1" customWidth="1"/>
    <col min="13314" max="13314" width="9" style="1"/>
    <col min="13315" max="13315" width="10.5" style="1" customWidth="1"/>
    <col min="13316" max="13568" width="9" style="1"/>
    <col min="13569" max="13569" width="5.625" style="1" customWidth="1"/>
    <col min="13570" max="13570" width="9" style="1"/>
    <col min="13571" max="13571" width="10.5" style="1" customWidth="1"/>
    <col min="13572" max="13824" width="9" style="1"/>
    <col min="13825" max="13825" width="5.625" style="1" customWidth="1"/>
    <col min="13826" max="13826" width="9" style="1"/>
    <col min="13827" max="13827" width="10.5" style="1" customWidth="1"/>
    <col min="13828" max="14080" width="9" style="1"/>
    <col min="14081" max="14081" width="5.625" style="1" customWidth="1"/>
    <col min="14082" max="14082" width="9" style="1"/>
    <col min="14083" max="14083" width="10.5" style="1" customWidth="1"/>
    <col min="14084" max="14336" width="9" style="1"/>
    <col min="14337" max="14337" width="5.625" style="1" customWidth="1"/>
    <col min="14338" max="14338" width="9" style="1"/>
    <col min="14339" max="14339" width="10.5" style="1" customWidth="1"/>
    <col min="14340" max="14592" width="9" style="1"/>
    <col min="14593" max="14593" width="5.625" style="1" customWidth="1"/>
    <col min="14594" max="14594" width="9" style="1"/>
    <col min="14595" max="14595" width="10.5" style="1" customWidth="1"/>
    <col min="14596" max="14848" width="9" style="1"/>
    <col min="14849" max="14849" width="5.625" style="1" customWidth="1"/>
    <col min="14850" max="14850" width="9" style="1"/>
    <col min="14851" max="14851" width="10.5" style="1" customWidth="1"/>
    <col min="14852" max="15104" width="9" style="1"/>
    <col min="15105" max="15105" width="5.625" style="1" customWidth="1"/>
    <col min="15106" max="15106" width="9" style="1"/>
    <col min="15107" max="15107" width="10.5" style="1" customWidth="1"/>
    <col min="15108" max="15360" width="9" style="1"/>
    <col min="15361" max="15361" width="5.625" style="1" customWidth="1"/>
    <col min="15362" max="15362" width="9" style="1"/>
    <col min="15363" max="15363" width="10.5" style="1" customWidth="1"/>
    <col min="15364" max="15616" width="9" style="1"/>
    <col min="15617" max="15617" width="5.625" style="1" customWidth="1"/>
    <col min="15618" max="15618" width="9" style="1"/>
    <col min="15619" max="15619" width="10.5" style="1" customWidth="1"/>
    <col min="15620" max="15872" width="9" style="1"/>
    <col min="15873" max="15873" width="5.625" style="1" customWidth="1"/>
    <col min="15874" max="15874" width="9" style="1"/>
    <col min="15875" max="15875" width="10.5" style="1" customWidth="1"/>
    <col min="15876" max="16128" width="9" style="1"/>
    <col min="16129" max="16129" width="5.625" style="1" customWidth="1"/>
    <col min="16130" max="16130" width="9" style="1"/>
    <col min="16131" max="16131" width="10.5" style="1" customWidth="1"/>
    <col min="16132" max="16384" width="9" style="1"/>
  </cols>
  <sheetData>
    <row r="1" spans="1:15">
      <c r="A1" s="466"/>
      <c r="B1" s="467"/>
      <c r="C1" s="468" t="s">
        <v>32</v>
      </c>
      <c r="D1" s="468"/>
      <c r="E1" s="468"/>
      <c r="F1" s="468"/>
      <c r="G1" s="468"/>
      <c r="H1" s="468"/>
      <c r="I1" s="468"/>
      <c r="J1" s="468"/>
      <c r="K1" s="468"/>
      <c r="L1" s="201" t="s">
        <v>33</v>
      </c>
      <c r="M1" s="202" t="s">
        <v>34</v>
      </c>
      <c r="N1" s="202" t="s">
        <v>35</v>
      </c>
      <c r="O1" s="203" t="s">
        <v>36</v>
      </c>
    </row>
    <row r="2" spans="1:15">
      <c r="A2" s="469"/>
      <c r="B2" s="206"/>
      <c r="C2" s="470"/>
      <c r="D2" s="470"/>
      <c r="E2" s="470"/>
      <c r="F2" s="470"/>
      <c r="G2" s="470"/>
      <c r="H2" s="470"/>
      <c r="I2" s="470"/>
      <c r="J2" s="470"/>
      <c r="K2" s="470"/>
      <c r="L2" s="204"/>
      <c r="M2" s="204"/>
      <c r="N2" s="204"/>
      <c r="O2" s="205"/>
    </row>
    <row r="3" spans="1:15">
      <c r="A3" s="469"/>
      <c r="B3" s="206"/>
      <c r="C3" s="470"/>
      <c r="D3" s="470"/>
      <c r="E3" s="470"/>
      <c r="F3" s="470"/>
      <c r="G3" s="470"/>
      <c r="H3" s="470"/>
      <c r="I3" s="470"/>
      <c r="J3" s="470"/>
      <c r="K3" s="470"/>
      <c r="L3" s="204"/>
      <c r="M3" s="206"/>
      <c r="N3" s="206"/>
      <c r="O3" s="207"/>
    </row>
    <row r="4" ht="14.25" spans="1:15">
      <c r="A4" s="471"/>
      <c r="B4" s="209"/>
      <c r="C4" s="472"/>
      <c r="D4" s="472"/>
      <c r="E4" s="472"/>
      <c r="F4" s="472"/>
      <c r="G4" s="472"/>
      <c r="H4" s="472"/>
      <c r="I4" s="472"/>
      <c r="J4" s="472"/>
      <c r="K4" s="472"/>
      <c r="L4" s="208"/>
      <c r="M4" s="209"/>
      <c r="N4" s="209"/>
      <c r="O4" s="210"/>
    </row>
    <row r="5" ht="14.25" spans="1:15">
      <c r="A5" s="473" t="s">
        <v>37</v>
      </c>
      <c r="B5" s="473"/>
      <c r="C5" s="473"/>
      <c r="D5" s="473"/>
      <c r="E5" s="473"/>
      <c r="F5" s="473"/>
      <c r="G5" s="473"/>
      <c r="H5" s="473"/>
      <c r="I5" s="473"/>
      <c r="J5" s="473"/>
      <c r="K5" s="473"/>
      <c r="L5" s="473"/>
      <c r="M5" s="473"/>
      <c r="N5" s="473"/>
      <c r="O5" s="473"/>
    </row>
    <row r="6" spans="1:15">
      <c r="A6" s="474" t="s">
        <v>38</v>
      </c>
      <c r="B6" s="475"/>
      <c r="C6" s="476"/>
      <c r="D6" s="477" t="s">
        <v>39</v>
      </c>
      <c r="E6" s="478"/>
      <c r="F6" s="478"/>
      <c r="G6" s="478"/>
      <c r="H6" s="479"/>
      <c r="I6" s="521" t="s">
        <v>40</v>
      </c>
      <c r="J6" s="478"/>
      <c r="K6" s="479"/>
      <c r="L6" s="521" t="s">
        <v>41</v>
      </c>
      <c r="M6" s="522"/>
      <c r="N6" s="523"/>
      <c r="O6" s="524" t="s">
        <v>42</v>
      </c>
    </row>
    <row r="7" ht="48" customHeight="1" spans="1:15">
      <c r="A7" s="480" t="s">
        <v>43</v>
      </c>
      <c r="B7" s="481" t="s">
        <v>44</v>
      </c>
      <c r="C7" s="482" t="s">
        <v>45</v>
      </c>
      <c r="D7" s="483" t="s">
        <v>46</v>
      </c>
      <c r="E7" s="481" t="s">
        <v>47</v>
      </c>
      <c r="F7" s="481" t="s">
        <v>48</v>
      </c>
      <c r="G7" s="484" t="s">
        <v>49</v>
      </c>
      <c r="H7" s="485" t="s">
        <v>50</v>
      </c>
      <c r="I7" s="525" t="s">
        <v>51</v>
      </c>
      <c r="J7" s="526" t="s">
        <v>52</v>
      </c>
      <c r="K7" s="527" t="s">
        <v>53</v>
      </c>
      <c r="L7" s="528" t="s">
        <v>54</v>
      </c>
      <c r="M7" s="526" t="s">
        <v>55</v>
      </c>
      <c r="N7" s="485" t="s">
        <v>56</v>
      </c>
      <c r="O7" s="529"/>
    </row>
    <row r="8" ht="14.25" spans="1:15">
      <c r="A8" s="486">
        <v>1</v>
      </c>
      <c r="B8" s="487"/>
      <c r="C8" s="488" t="s">
        <v>57</v>
      </c>
      <c r="D8" s="489"/>
      <c r="E8" s="490"/>
      <c r="F8" s="491"/>
      <c r="G8" s="492"/>
      <c r="H8" s="493">
        <f>IF(J8&gt;0,(F8+G8)*I8*(K8/J8),0)</f>
        <v>0</v>
      </c>
      <c r="I8" s="530"/>
      <c r="J8" s="531"/>
      <c r="K8" s="531"/>
      <c r="L8" s="532"/>
      <c r="M8" s="531"/>
      <c r="N8" s="533">
        <f>IF(J8&gt;0,L8*M8*I8*(K8/J8),0)</f>
        <v>0</v>
      </c>
      <c r="O8" s="534">
        <f>SUM(H8+N8)</f>
        <v>0</v>
      </c>
    </row>
    <row r="9" spans="1:15">
      <c r="A9" s="494">
        <v>2</v>
      </c>
      <c r="B9" s="495"/>
      <c r="C9" s="496" t="s">
        <v>58</v>
      </c>
      <c r="D9" s="497"/>
      <c r="E9" s="498"/>
      <c r="F9" s="499"/>
      <c r="G9" s="492"/>
      <c r="H9" s="493">
        <f t="shared" ref="H9:H28" si="0">IF(J9&gt;0,(F9+G9)*I9*(K9/J9),0)</f>
        <v>0</v>
      </c>
      <c r="I9" s="530"/>
      <c r="J9" s="531"/>
      <c r="K9" s="531"/>
      <c r="L9" s="532"/>
      <c r="M9" s="531"/>
      <c r="N9" s="533">
        <f t="shared" ref="N9:N28" si="1">IF(J9&gt;0,L9*M9*I9*(K9/J9),0)</f>
        <v>0</v>
      </c>
      <c r="O9" s="535">
        <f t="shared" ref="O9:O28" si="2">SUM(H9+N9)</f>
        <v>0</v>
      </c>
    </row>
    <row r="10" spans="1:15">
      <c r="A10" s="500">
        <v>3</v>
      </c>
      <c r="B10" s="501"/>
      <c r="C10" s="502" t="s">
        <v>59</v>
      </c>
      <c r="D10" s="497"/>
      <c r="E10" s="498"/>
      <c r="F10" s="499"/>
      <c r="G10" s="492"/>
      <c r="H10" s="493">
        <f t="shared" si="0"/>
        <v>0</v>
      </c>
      <c r="I10" s="530"/>
      <c r="J10" s="531"/>
      <c r="K10" s="531"/>
      <c r="L10" s="532"/>
      <c r="M10" s="531"/>
      <c r="N10" s="533">
        <f t="shared" si="1"/>
        <v>0</v>
      </c>
      <c r="O10" s="535">
        <f t="shared" si="2"/>
        <v>0</v>
      </c>
    </row>
    <row r="11" spans="1:15">
      <c r="A11" s="494">
        <v>4</v>
      </c>
      <c r="B11" s="503"/>
      <c r="C11" s="496" t="s">
        <v>60</v>
      </c>
      <c r="D11" s="497"/>
      <c r="E11" s="498"/>
      <c r="F11" s="499"/>
      <c r="G11" s="492"/>
      <c r="H11" s="493">
        <f t="shared" si="0"/>
        <v>0</v>
      </c>
      <c r="I11" s="530"/>
      <c r="J11" s="531"/>
      <c r="K11" s="531"/>
      <c r="L11" s="532"/>
      <c r="M11" s="531"/>
      <c r="N11" s="533">
        <f t="shared" si="1"/>
        <v>0</v>
      </c>
      <c r="O11" s="535">
        <f t="shared" si="2"/>
        <v>0</v>
      </c>
    </row>
    <row r="12" spans="1:15">
      <c r="A12" s="500">
        <v>5</v>
      </c>
      <c r="B12" s="501"/>
      <c r="C12" s="502" t="s">
        <v>61</v>
      </c>
      <c r="D12" s="497"/>
      <c r="E12" s="498"/>
      <c r="F12" s="499"/>
      <c r="G12" s="492"/>
      <c r="H12" s="493">
        <f t="shared" si="0"/>
        <v>0</v>
      </c>
      <c r="I12" s="492"/>
      <c r="J12" s="531"/>
      <c r="K12" s="531"/>
      <c r="L12" s="536"/>
      <c r="M12" s="531"/>
      <c r="N12" s="533">
        <f t="shared" si="1"/>
        <v>0</v>
      </c>
      <c r="O12" s="535">
        <f t="shared" si="2"/>
        <v>0</v>
      </c>
    </row>
    <row r="13" spans="1:15">
      <c r="A13" s="494">
        <v>6</v>
      </c>
      <c r="B13" s="503"/>
      <c r="C13" s="502" t="s">
        <v>62</v>
      </c>
      <c r="D13" s="497"/>
      <c r="E13" s="498"/>
      <c r="F13" s="499"/>
      <c r="G13" s="492"/>
      <c r="H13" s="493">
        <f t="shared" si="0"/>
        <v>0</v>
      </c>
      <c r="I13" s="492"/>
      <c r="J13" s="531"/>
      <c r="K13" s="531"/>
      <c r="L13" s="536"/>
      <c r="M13" s="531"/>
      <c r="N13" s="533">
        <f t="shared" si="1"/>
        <v>0</v>
      </c>
      <c r="O13" s="535">
        <f t="shared" si="2"/>
        <v>0</v>
      </c>
    </row>
    <row r="14" spans="1:15">
      <c r="A14" s="500">
        <v>7</v>
      </c>
      <c r="B14" s="501"/>
      <c r="C14" s="502"/>
      <c r="D14" s="497"/>
      <c r="E14" s="498"/>
      <c r="F14" s="499"/>
      <c r="G14" s="492"/>
      <c r="H14" s="493">
        <f t="shared" si="0"/>
        <v>0</v>
      </c>
      <c r="I14" s="492"/>
      <c r="J14" s="531"/>
      <c r="K14" s="531"/>
      <c r="L14" s="536"/>
      <c r="M14" s="531"/>
      <c r="N14" s="533">
        <f t="shared" si="1"/>
        <v>0</v>
      </c>
      <c r="O14" s="535">
        <f t="shared" si="2"/>
        <v>0</v>
      </c>
    </row>
    <row r="15" ht="14.25" spans="1:15">
      <c r="A15" s="494">
        <v>8</v>
      </c>
      <c r="B15" s="503"/>
      <c r="C15" s="504"/>
      <c r="D15" s="497"/>
      <c r="E15" s="498"/>
      <c r="F15" s="499">
        <v>0</v>
      </c>
      <c r="G15" s="492">
        <v>0</v>
      </c>
      <c r="H15" s="493">
        <f t="shared" si="0"/>
        <v>0</v>
      </c>
      <c r="I15" s="492">
        <v>0</v>
      </c>
      <c r="J15" s="531">
        <v>0</v>
      </c>
      <c r="K15" s="531">
        <v>0</v>
      </c>
      <c r="L15" s="536">
        <v>0</v>
      </c>
      <c r="M15" s="531">
        <v>0</v>
      </c>
      <c r="N15" s="533">
        <f t="shared" si="1"/>
        <v>0</v>
      </c>
      <c r="O15" s="535">
        <f t="shared" si="2"/>
        <v>0</v>
      </c>
    </row>
    <row r="16" spans="1:15">
      <c r="A16" s="500">
        <v>9</v>
      </c>
      <c r="B16" s="501"/>
      <c r="C16" s="502"/>
      <c r="D16" s="497"/>
      <c r="E16" s="498"/>
      <c r="F16" s="499"/>
      <c r="G16" s="492"/>
      <c r="H16" s="493">
        <f t="shared" si="0"/>
        <v>0</v>
      </c>
      <c r="I16" s="492"/>
      <c r="J16" s="531"/>
      <c r="K16" s="531"/>
      <c r="L16" s="536"/>
      <c r="M16" s="531"/>
      <c r="N16" s="533">
        <f t="shared" si="1"/>
        <v>0</v>
      </c>
      <c r="O16" s="535">
        <f t="shared" si="2"/>
        <v>0</v>
      </c>
    </row>
    <row r="17" ht="14.25" spans="1:15">
      <c r="A17" s="494">
        <v>10</v>
      </c>
      <c r="B17" s="503"/>
      <c r="C17" s="504"/>
      <c r="D17" s="497"/>
      <c r="E17" s="498"/>
      <c r="F17" s="499">
        <v>0</v>
      </c>
      <c r="G17" s="492">
        <v>0</v>
      </c>
      <c r="H17" s="493">
        <f t="shared" si="0"/>
        <v>0</v>
      </c>
      <c r="I17" s="492">
        <v>0</v>
      </c>
      <c r="J17" s="531">
        <v>0</v>
      </c>
      <c r="K17" s="531">
        <v>0</v>
      </c>
      <c r="L17" s="536">
        <v>0</v>
      </c>
      <c r="M17" s="531">
        <v>0</v>
      </c>
      <c r="N17" s="533">
        <f t="shared" si="1"/>
        <v>0</v>
      </c>
      <c r="O17" s="535">
        <f t="shared" si="2"/>
        <v>0</v>
      </c>
    </row>
    <row r="18" spans="1:15">
      <c r="A18" s="500">
        <v>11</v>
      </c>
      <c r="B18" s="501"/>
      <c r="C18" s="502"/>
      <c r="D18" s="497"/>
      <c r="E18" s="498"/>
      <c r="F18" s="499"/>
      <c r="G18" s="492"/>
      <c r="H18" s="493">
        <f t="shared" si="0"/>
        <v>0</v>
      </c>
      <c r="I18" s="492"/>
      <c r="J18" s="531"/>
      <c r="K18" s="531"/>
      <c r="L18" s="536"/>
      <c r="M18" s="531"/>
      <c r="N18" s="533">
        <f t="shared" si="1"/>
        <v>0</v>
      </c>
      <c r="O18" s="535">
        <f t="shared" si="2"/>
        <v>0</v>
      </c>
    </row>
    <row r="19" spans="1:15">
      <c r="A19" s="494">
        <v>12</v>
      </c>
      <c r="B19" s="503"/>
      <c r="C19" s="505"/>
      <c r="D19" s="497"/>
      <c r="E19" s="498"/>
      <c r="F19" s="499">
        <v>0</v>
      </c>
      <c r="G19" s="492">
        <v>0</v>
      </c>
      <c r="H19" s="493">
        <f t="shared" si="0"/>
        <v>0</v>
      </c>
      <c r="I19" s="492">
        <v>0</v>
      </c>
      <c r="J19" s="531">
        <v>0</v>
      </c>
      <c r="K19" s="531">
        <v>0</v>
      </c>
      <c r="L19" s="536">
        <v>0</v>
      </c>
      <c r="M19" s="531">
        <v>0</v>
      </c>
      <c r="N19" s="533">
        <f t="shared" si="1"/>
        <v>0</v>
      </c>
      <c r="O19" s="535">
        <f t="shared" si="2"/>
        <v>0</v>
      </c>
    </row>
    <row r="20" spans="1:15">
      <c r="A20" s="500">
        <v>13</v>
      </c>
      <c r="B20" s="501"/>
      <c r="C20" s="502"/>
      <c r="D20" s="497"/>
      <c r="E20" s="498"/>
      <c r="F20" s="499">
        <v>0</v>
      </c>
      <c r="G20" s="492">
        <v>0</v>
      </c>
      <c r="H20" s="493">
        <f t="shared" si="0"/>
        <v>0</v>
      </c>
      <c r="I20" s="492">
        <v>0</v>
      </c>
      <c r="J20" s="531">
        <v>0</v>
      </c>
      <c r="K20" s="531">
        <v>0</v>
      </c>
      <c r="L20" s="536">
        <v>0</v>
      </c>
      <c r="M20" s="531">
        <v>0</v>
      </c>
      <c r="N20" s="533">
        <f t="shared" si="1"/>
        <v>0</v>
      </c>
      <c r="O20" s="535">
        <f t="shared" si="2"/>
        <v>0</v>
      </c>
    </row>
    <row r="21" spans="1:15">
      <c r="A21" s="494">
        <v>14</v>
      </c>
      <c r="B21" s="503"/>
      <c r="C21" s="505"/>
      <c r="D21" s="497"/>
      <c r="E21" s="498"/>
      <c r="F21" s="499">
        <v>0</v>
      </c>
      <c r="G21" s="492">
        <v>0</v>
      </c>
      <c r="H21" s="493">
        <f t="shared" si="0"/>
        <v>0</v>
      </c>
      <c r="I21" s="492">
        <v>0</v>
      </c>
      <c r="J21" s="531">
        <v>0</v>
      </c>
      <c r="K21" s="531">
        <v>0</v>
      </c>
      <c r="L21" s="536">
        <v>0</v>
      </c>
      <c r="M21" s="531">
        <v>0</v>
      </c>
      <c r="N21" s="533">
        <f t="shared" si="1"/>
        <v>0</v>
      </c>
      <c r="O21" s="535">
        <f t="shared" si="2"/>
        <v>0</v>
      </c>
    </row>
    <row r="22" spans="1:15">
      <c r="A22" s="500">
        <v>15</v>
      </c>
      <c r="B22" s="501"/>
      <c r="C22" s="502"/>
      <c r="D22" s="497"/>
      <c r="E22" s="498"/>
      <c r="F22" s="499">
        <v>0</v>
      </c>
      <c r="G22" s="492">
        <v>0</v>
      </c>
      <c r="H22" s="493">
        <f t="shared" si="0"/>
        <v>0</v>
      </c>
      <c r="I22" s="492">
        <v>0</v>
      </c>
      <c r="J22" s="531">
        <v>0</v>
      </c>
      <c r="K22" s="531">
        <v>0</v>
      </c>
      <c r="L22" s="536">
        <v>0</v>
      </c>
      <c r="M22" s="531">
        <v>0</v>
      </c>
      <c r="N22" s="533">
        <f t="shared" si="1"/>
        <v>0</v>
      </c>
      <c r="O22" s="535">
        <f t="shared" si="2"/>
        <v>0</v>
      </c>
    </row>
    <row r="23" spans="1:15">
      <c r="A23" s="494">
        <v>16</v>
      </c>
      <c r="B23" s="503"/>
      <c r="C23" s="505"/>
      <c r="D23" s="497"/>
      <c r="E23" s="498"/>
      <c r="F23" s="499">
        <v>0</v>
      </c>
      <c r="G23" s="492">
        <v>0</v>
      </c>
      <c r="H23" s="493">
        <f t="shared" si="0"/>
        <v>0</v>
      </c>
      <c r="I23" s="492">
        <v>0</v>
      </c>
      <c r="J23" s="531">
        <v>0</v>
      </c>
      <c r="K23" s="531">
        <v>0</v>
      </c>
      <c r="L23" s="536">
        <v>0</v>
      </c>
      <c r="M23" s="531">
        <v>0</v>
      </c>
      <c r="N23" s="533">
        <f t="shared" si="1"/>
        <v>0</v>
      </c>
      <c r="O23" s="535">
        <f t="shared" si="2"/>
        <v>0</v>
      </c>
    </row>
    <row r="24" spans="1:15">
      <c r="A24" s="500">
        <v>17</v>
      </c>
      <c r="B24" s="501"/>
      <c r="C24" s="502"/>
      <c r="D24" s="497"/>
      <c r="E24" s="498"/>
      <c r="F24" s="499">
        <v>0</v>
      </c>
      <c r="G24" s="492">
        <v>0</v>
      </c>
      <c r="H24" s="493">
        <f t="shared" si="0"/>
        <v>0</v>
      </c>
      <c r="I24" s="492">
        <v>0</v>
      </c>
      <c r="J24" s="531">
        <v>0</v>
      </c>
      <c r="K24" s="531">
        <v>0</v>
      </c>
      <c r="L24" s="536">
        <v>0</v>
      </c>
      <c r="M24" s="531">
        <v>0</v>
      </c>
      <c r="N24" s="533">
        <f t="shared" si="1"/>
        <v>0</v>
      </c>
      <c r="O24" s="535">
        <f t="shared" si="2"/>
        <v>0</v>
      </c>
    </row>
    <row r="25" spans="1:15">
      <c r="A25" s="494">
        <v>18</v>
      </c>
      <c r="B25" s="503"/>
      <c r="C25" s="505"/>
      <c r="D25" s="497"/>
      <c r="E25" s="498"/>
      <c r="F25" s="499">
        <v>0</v>
      </c>
      <c r="G25" s="492">
        <v>0</v>
      </c>
      <c r="H25" s="493">
        <f t="shared" si="0"/>
        <v>0</v>
      </c>
      <c r="I25" s="492">
        <v>0</v>
      </c>
      <c r="J25" s="531">
        <v>0</v>
      </c>
      <c r="K25" s="531">
        <v>0</v>
      </c>
      <c r="L25" s="536">
        <v>0</v>
      </c>
      <c r="M25" s="531">
        <v>0</v>
      </c>
      <c r="N25" s="533">
        <f t="shared" si="1"/>
        <v>0</v>
      </c>
      <c r="O25" s="535">
        <f t="shared" si="2"/>
        <v>0</v>
      </c>
    </row>
    <row r="26" spans="1:15">
      <c r="A26" s="500">
        <v>19</v>
      </c>
      <c r="B26" s="501"/>
      <c r="C26" s="502"/>
      <c r="D26" s="497"/>
      <c r="E26" s="498"/>
      <c r="F26" s="499">
        <v>0</v>
      </c>
      <c r="G26" s="492">
        <v>0</v>
      </c>
      <c r="H26" s="493">
        <f t="shared" si="0"/>
        <v>0</v>
      </c>
      <c r="I26" s="492">
        <v>0</v>
      </c>
      <c r="J26" s="531">
        <v>0</v>
      </c>
      <c r="K26" s="531">
        <v>0</v>
      </c>
      <c r="L26" s="536">
        <v>0</v>
      </c>
      <c r="M26" s="531">
        <v>0</v>
      </c>
      <c r="N26" s="533">
        <f t="shared" si="1"/>
        <v>0</v>
      </c>
      <c r="O26" s="535">
        <f t="shared" si="2"/>
        <v>0</v>
      </c>
    </row>
    <row r="27" spans="1:15">
      <c r="A27" s="494">
        <v>20</v>
      </c>
      <c r="B27" s="503"/>
      <c r="C27" s="505"/>
      <c r="D27" s="497"/>
      <c r="E27" s="498"/>
      <c r="F27" s="499">
        <v>0</v>
      </c>
      <c r="G27" s="492">
        <v>0</v>
      </c>
      <c r="H27" s="493">
        <f t="shared" si="0"/>
        <v>0</v>
      </c>
      <c r="I27" s="492">
        <v>0</v>
      </c>
      <c r="J27" s="531">
        <v>0</v>
      </c>
      <c r="K27" s="531">
        <v>0</v>
      </c>
      <c r="L27" s="536">
        <v>0</v>
      </c>
      <c r="M27" s="531">
        <v>0</v>
      </c>
      <c r="N27" s="533">
        <f t="shared" si="1"/>
        <v>0</v>
      </c>
      <c r="O27" s="535">
        <f t="shared" si="2"/>
        <v>0</v>
      </c>
    </row>
    <row r="28" ht="14.25" spans="1:15">
      <c r="A28" s="506">
        <v>21</v>
      </c>
      <c r="B28" s="507"/>
      <c r="C28" s="508"/>
      <c r="D28" s="509"/>
      <c r="E28" s="510"/>
      <c r="F28" s="511">
        <v>0</v>
      </c>
      <c r="G28" s="512">
        <v>0</v>
      </c>
      <c r="H28" s="513">
        <f t="shared" si="0"/>
        <v>0</v>
      </c>
      <c r="I28" s="537">
        <v>0</v>
      </c>
      <c r="J28" s="538">
        <v>0</v>
      </c>
      <c r="K28" s="539">
        <v>0</v>
      </c>
      <c r="L28" s="540">
        <v>0</v>
      </c>
      <c r="M28" s="538">
        <v>0</v>
      </c>
      <c r="N28" s="541">
        <f t="shared" si="1"/>
        <v>0</v>
      </c>
      <c r="O28" s="542">
        <f t="shared" si="2"/>
        <v>0</v>
      </c>
    </row>
    <row r="29" ht="30" customHeight="1" spans="1:15">
      <c r="A29" s="514" t="s">
        <v>63</v>
      </c>
      <c r="B29" s="515"/>
      <c r="C29" s="516"/>
      <c r="D29" s="517"/>
      <c r="E29" s="516"/>
      <c r="F29" s="518"/>
      <c r="G29" s="518" t="s">
        <v>64</v>
      </c>
      <c r="H29" s="519">
        <f>SUM(H8:H28)</f>
        <v>0</v>
      </c>
      <c r="I29" s="543"/>
      <c r="J29" s="515"/>
      <c r="K29" s="515"/>
      <c r="L29" s="544"/>
      <c r="M29" s="518" t="s">
        <v>65</v>
      </c>
      <c r="N29" s="519">
        <f>SUM(N8:N28)</f>
        <v>0</v>
      </c>
      <c r="O29" s="545"/>
    </row>
    <row r="30" ht="18.75" customHeight="1" spans="1:15">
      <c r="A30" s="520" t="s">
        <v>66</v>
      </c>
      <c r="B30" s="520"/>
      <c r="C30" s="520"/>
      <c r="H30" s="1" t="s">
        <v>67</v>
      </c>
      <c r="M30" s="520" t="s">
        <v>68</v>
      </c>
      <c r="N30" s="520"/>
      <c r="O30" s="520"/>
    </row>
  </sheetData>
  <mergeCells count="17">
    <mergeCell ref="A5:O5"/>
    <mergeCell ref="A6:C6"/>
    <mergeCell ref="D6:H6"/>
    <mergeCell ref="I6:K6"/>
    <mergeCell ref="L6:N6"/>
    <mergeCell ref="A30:C30"/>
    <mergeCell ref="M30:O30"/>
    <mergeCell ref="L1:L4"/>
    <mergeCell ref="M1:M2"/>
    <mergeCell ref="M3:M4"/>
    <mergeCell ref="N1:N2"/>
    <mergeCell ref="N3:N4"/>
    <mergeCell ref="O1:O2"/>
    <mergeCell ref="O3:O4"/>
    <mergeCell ref="O6:O7"/>
    <mergeCell ref="A1:B4"/>
    <mergeCell ref="C1:K4"/>
  </mergeCells>
  <pageMargins left="0.7" right="0.7" top="0.75" bottom="0.75" header="0.3" footer="0.3"/>
  <pageSetup paperSize="9" orientation="landscape"/>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90" zoomScaleNormal="90" workbookViewId="0">
      <selection activeCell="M41" sqref="M41"/>
    </sheetView>
  </sheetViews>
  <sheetFormatPr defaultColWidth="9" defaultRowHeight="13.5"/>
  <cols>
    <col min="1" max="1" width="5.75" style="2" customWidth="1"/>
    <col min="2" max="2" width="13" style="2" customWidth="1"/>
    <col min="3" max="3" width="15.375" style="2" customWidth="1"/>
    <col min="4" max="258" width="9" style="2"/>
    <col min="259" max="259" width="13" style="2" customWidth="1"/>
    <col min="260" max="260" width="15.375" style="2" customWidth="1"/>
    <col min="261" max="514" width="9" style="2"/>
    <col min="515" max="515" width="13" style="2" customWidth="1"/>
    <col min="516" max="516" width="15.375" style="2" customWidth="1"/>
    <col min="517" max="770" width="9" style="2"/>
    <col min="771" max="771" width="13" style="2" customWidth="1"/>
    <col min="772" max="772" width="15.375" style="2" customWidth="1"/>
    <col min="773" max="1026" width="9" style="2"/>
    <col min="1027" max="1027" width="13" style="2" customWidth="1"/>
    <col min="1028" max="1028" width="15.375" style="2" customWidth="1"/>
    <col min="1029" max="1282" width="9" style="2"/>
    <col min="1283" max="1283" width="13" style="2" customWidth="1"/>
    <col min="1284" max="1284" width="15.375" style="2" customWidth="1"/>
    <col min="1285" max="1538" width="9" style="2"/>
    <col min="1539" max="1539" width="13" style="2" customWidth="1"/>
    <col min="1540" max="1540" width="15.375" style="2" customWidth="1"/>
    <col min="1541" max="1794" width="9" style="2"/>
    <col min="1795" max="1795" width="13" style="2" customWidth="1"/>
    <col min="1796" max="1796" width="15.375" style="2" customWidth="1"/>
    <col min="1797" max="2050" width="9" style="2"/>
    <col min="2051" max="2051" width="13" style="2" customWidth="1"/>
    <col min="2052" max="2052" width="15.375" style="2" customWidth="1"/>
    <col min="2053" max="2306" width="9" style="2"/>
    <col min="2307" max="2307" width="13" style="2" customWidth="1"/>
    <col min="2308" max="2308" width="15.375" style="2" customWidth="1"/>
    <col min="2309" max="2562" width="9" style="2"/>
    <col min="2563" max="2563" width="13" style="2" customWidth="1"/>
    <col min="2564" max="2564" width="15.375" style="2" customWidth="1"/>
    <col min="2565" max="2818" width="9" style="2"/>
    <col min="2819" max="2819" width="13" style="2" customWidth="1"/>
    <col min="2820" max="2820" width="15.375" style="2" customWidth="1"/>
    <col min="2821" max="3074" width="9" style="2"/>
    <col min="3075" max="3075" width="13" style="2" customWidth="1"/>
    <col min="3076" max="3076" width="15.375" style="2" customWidth="1"/>
    <col min="3077" max="3330" width="9" style="2"/>
    <col min="3331" max="3331" width="13" style="2" customWidth="1"/>
    <col min="3332" max="3332" width="15.375" style="2" customWidth="1"/>
    <col min="3333" max="3586" width="9" style="2"/>
    <col min="3587" max="3587" width="13" style="2" customWidth="1"/>
    <col min="3588" max="3588" width="15.375" style="2" customWidth="1"/>
    <col min="3589" max="3842" width="9" style="2"/>
    <col min="3843" max="3843" width="13" style="2" customWidth="1"/>
    <col min="3844" max="3844" width="15.375" style="2" customWidth="1"/>
    <col min="3845" max="4098" width="9" style="2"/>
    <col min="4099" max="4099" width="13" style="2" customWidth="1"/>
    <col min="4100" max="4100" width="15.375" style="2" customWidth="1"/>
    <col min="4101" max="4354" width="9" style="2"/>
    <col min="4355" max="4355" width="13" style="2" customWidth="1"/>
    <col min="4356" max="4356" width="15.375" style="2" customWidth="1"/>
    <col min="4357" max="4610" width="9" style="2"/>
    <col min="4611" max="4611" width="13" style="2" customWidth="1"/>
    <col min="4612" max="4612" width="15.375" style="2" customWidth="1"/>
    <col min="4613" max="4866" width="9" style="2"/>
    <col min="4867" max="4867" width="13" style="2" customWidth="1"/>
    <col min="4868" max="4868" width="15.375" style="2" customWidth="1"/>
    <col min="4869" max="5122" width="9" style="2"/>
    <col min="5123" max="5123" width="13" style="2" customWidth="1"/>
    <col min="5124" max="5124" width="15.375" style="2" customWidth="1"/>
    <col min="5125" max="5378" width="9" style="2"/>
    <col min="5379" max="5379" width="13" style="2" customWidth="1"/>
    <col min="5380" max="5380" width="15.375" style="2" customWidth="1"/>
    <col min="5381" max="5634" width="9" style="2"/>
    <col min="5635" max="5635" width="13" style="2" customWidth="1"/>
    <col min="5636" max="5636" width="15.375" style="2" customWidth="1"/>
    <col min="5637" max="5890" width="9" style="2"/>
    <col min="5891" max="5891" width="13" style="2" customWidth="1"/>
    <col min="5892" max="5892" width="15.375" style="2" customWidth="1"/>
    <col min="5893" max="6146" width="9" style="2"/>
    <col min="6147" max="6147" width="13" style="2" customWidth="1"/>
    <col min="6148" max="6148" width="15.375" style="2" customWidth="1"/>
    <col min="6149" max="6402" width="9" style="2"/>
    <col min="6403" max="6403" width="13" style="2" customWidth="1"/>
    <col min="6404" max="6404" width="15.375" style="2" customWidth="1"/>
    <col min="6405" max="6658" width="9" style="2"/>
    <col min="6659" max="6659" width="13" style="2" customWidth="1"/>
    <col min="6660" max="6660" width="15.375" style="2" customWidth="1"/>
    <col min="6661" max="6914" width="9" style="2"/>
    <col min="6915" max="6915" width="13" style="2" customWidth="1"/>
    <col min="6916" max="6916" width="15.375" style="2" customWidth="1"/>
    <col min="6917" max="7170" width="9" style="2"/>
    <col min="7171" max="7171" width="13" style="2" customWidth="1"/>
    <col min="7172" max="7172" width="15.375" style="2" customWidth="1"/>
    <col min="7173" max="7426" width="9" style="2"/>
    <col min="7427" max="7427" width="13" style="2" customWidth="1"/>
    <col min="7428" max="7428" width="15.375" style="2" customWidth="1"/>
    <col min="7429" max="7682" width="9" style="2"/>
    <col min="7683" max="7683" width="13" style="2" customWidth="1"/>
    <col min="7684" max="7684" width="15.375" style="2" customWidth="1"/>
    <col min="7685" max="7938" width="9" style="2"/>
    <col min="7939" max="7939" width="13" style="2" customWidth="1"/>
    <col min="7940" max="7940" width="15.375" style="2" customWidth="1"/>
    <col min="7941" max="8194" width="9" style="2"/>
    <col min="8195" max="8195" width="13" style="2" customWidth="1"/>
    <col min="8196" max="8196" width="15.375" style="2" customWidth="1"/>
    <col min="8197" max="8450" width="9" style="2"/>
    <col min="8451" max="8451" width="13" style="2" customWidth="1"/>
    <col min="8452" max="8452" width="15.375" style="2" customWidth="1"/>
    <col min="8453" max="8706" width="9" style="2"/>
    <col min="8707" max="8707" width="13" style="2" customWidth="1"/>
    <col min="8708" max="8708" width="15.375" style="2" customWidth="1"/>
    <col min="8709" max="8962" width="9" style="2"/>
    <col min="8963" max="8963" width="13" style="2" customWidth="1"/>
    <col min="8964" max="8964" width="15.375" style="2" customWidth="1"/>
    <col min="8965" max="9218" width="9" style="2"/>
    <col min="9219" max="9219" width="13" style="2" customWidth="1"/>
    <col min="9220" max="9220" width="15.375" style="2" customWidth="1"/>
    <col min="9221" max="9474" width="9" style="2"/>
    <col min="9475" max="9475" width="13" style="2" customWidth="1"/>
    <col min="9476" max="9476" width="15.375" style="2" customWidth="1"/>
    <col min="9477" max="9730" width="9" style="2"/>
    <col min="9731" max="9731" width="13" style="2" customWidth="1"/>
    <col min="9732" max="9732" width="15.375" style="2" customWidth="1"/>
    <col min="9733" max="9986" width="9" style="2"/>
    <col min="9987" max="9987" width="13" style="2" customWidth="1"/>
    <col min="9988" max="9988" width="15.375" style="2" customWidth="1"/>
    <col min="9989" max="10242" width="9" style="2"/>
    <col min="10243" max="10243" width="13" style="2" customWidth="1"/>
    <col min="10244" max="10244" width="15.375" style="2" customWidth="1"/>
    <col min="10245" max="10498" width="9" style="2"/>
    <col min="10499" max="10499" width="13" style="2" customWidth="1"/>
    <col min="10500" max="10500" width="15.375" style="2" customWidth="1"/>
    <col min="10501" max="10754" width="9" style="2"/>
    <col min="10755" max="10755" width="13" style="2" customWidth="1"/>
    <col min="10756" max="10756" width="15.375" style="2" customWidth="1"/>
    <col min="10757" max="11010" width="9" style="2"/>
    <col min="11011" max="11011" width="13" style="2" customWidth="1"/>
    <col min="11012" max="11012" width="15.375" style="2" customWidth="1"/>
    <col min="11013" max="11266" width="9" style="2"/>
    <col min="11267" max="11267" width="13" style="2" customWidth="1"/>
    <col min="11268" max="11268" width="15.375" style="2" customWidth="1"/>
    <col min="11269" max="11522" width="9" style="2"/>
    <col min="11523" max="11523" width="13" style="2" customWidth="1"/>
    <col min="11524" max="11524" width="15.375" style="2" customWidth="1"/>
    <col min="11525" max="11778" width="9" style="2"/>
    <col min="11779" max="11779" width="13" style="2" customWidth="1"/>
    <col min="11780" max="11780" width="15.375" style="2" customWidth="1"/>
    <col min="11781" max="12034" width="9" style="2"/>
    <col min="12035" max="12035" width="13" style="2" customWidth="1"/>
    <col min="12036" max="12036" width="15.375" style="2" customWidth="1"/>
    <col min="12037" max="12290" width="9" style="2"/>
    <col min="12291" max="12291" width="13" style="2" customWidth="1"/>
    <col min="12292" max="12292" width="15.375" style="2" customWidth="1"/>
    <col min="12293" max="12546" width="9" style="2"/>
    <col min="12547" max="12547" width="13" style="2" customWidth="1"/>
    <col min="12548" max="12548" width="15.375" style="2" customWidth="1"/>
    <col min="12549" max="12802" width="9" style="2"/>
    <col min="12803" max="12803" width="13" style="2" customWidth="1"/>
    <col min="12804" max="12804" width="15.375" style="2" customWidth="1"/>
    <col min="12805" max="13058" width="9" style="2"/>
    <col min="13059" max="13059" width="13" style="2" customWidth="1"/>
    <col min="13060" max="13060" width="15.375" style="2" customWidth="1"/>
    <col min="13061" max="13314" width="9" style="2"/>
    <col min="13315" max="13315" width="13" style="2" customWidth="1"/>
    <col min="13316" max="13316" width="15.375" style="2" customWidth="1"/>
    <col min="13317" max="13570" width="9" style="2"/>
    <col min="13571" max="13571" width="13" style="2" customWidth="1"/>
    <col min="13572" max="13572" width="15.375" style="2" customWidth="1"/>
    <col min="13573" max="13826" width="9" style="2"/>
    <col min="13827" max="13827" width="13" style="2" customWidth="1"/>
    <col min="13828" max="13828" width="15.375" style="2" customWidth="1"/>
    <col min="13829" max="14082" width="9" style="2"/>
    <col min="14083" max="14083" width="13" style="2" customWidth="1"/>
    <col min="14084" max="14084" width="15.375" style="2" customWidth="1"/>
    <col min="14085" max="14338" width="9" style="2"/>
    <col min="14339" max="14339" width="13" style="2" customWidth="1"/>
    <col min="14340" max="14340" width="15.375" style="2" customWidth="1"/>
    <col min="14341" max="14594" width="9" style="2"/>
    <col min="14595" max="14595" width="13" style="2" customWidth="1"/>
    <col min="14596" max="14596" width="15.375" style="2" customWidth="1"/>
    <col min="14597" max="14850" width="9" style="2"/>
    <col min="14851" max="14851" width="13" style="2" customWidth="1"/>
    <col min="14852" max="14852" width="15.375" style="2" customWidth="1"/>
    <col min="14853" max="15106" width="9" style="2"/>
    <col min="15107" max="15107" width="13" style="2" customWidth="1"/>
    <col min="15108" max="15108" width="15.375" style="2" customWidth="1"/>
    <col min="15109" max="15362" width="9" style="2"/>
    <col min="15363" max="15363" width="13" style="2" customWidth="1"/>
    <col min="15364" max="15364" width="15.375" style="2" customWidth="1"/>
    <col min="15365" max="15618" width="9" style="2"/>
    <col min="15619" max="15619" width="13" style="2" customWidth="1"/>
    <col min="15620" max="15620" width="15.375" style="2" customWidth="1"/>
    <col min="15621" max="15874" width="9" style="2"/>
    <col min="15875" max="15875" width="13" style="2" customWidth="1"/>
    <col min="15876" max="15876" width="15.375" style="2" customWidth="1"/>
    <col min="15877" max="16130" width="9" style="2"/>
    <col min="16131" max="16131" width="13" style="2" customWidth="1"/>
    <col min="16132" max="16132" width="15.375" style="2" customWidth="1"/>
    <col min="16133" max="16384" width="9" style="2"/>
  </cols>
  <sheetData>
    <row r="1" spans="1:14">
      <c r="A1" s="272"/>
      <c r="B1" s="273"/>
      <c r="C1" s="438" t="s">
        <v>69</v>
      </c>
      <c r="D1" s="439"/>
      <c r="E1" s="439"/>
      <c r="F1" s="439"/>
      <c r="G1" s="439"/>
      <c r="H1" s="439"/>
      <c r="I1" s="439"/>
      <c r="J1" s="439"/>
      <c r="K1" s="141" t="s">
        <v>33</v>
      </c>
      <c r="L1" s="142" t="s">
        <v>34</v>
      </c>
      <c r="M1" s="142" t="s">
        <v>35</v>
      </c>
      <c r="N1" s="378" t="s">
        <v>36</v>
      </c>
    </row>
    <row r="2" spans="1:14">
      <c r="A2" s="276"/>
      <c r="B2" s="30"/>
      <c r="C2" s="440"/>
      <c r="D2" s="440"/>
      <c r="E2" s="440"/>
      <c r="F2" s="440"/>
      <c r="G2" s="440"/>
      <c r="H2" s="440"/>
      <c r="I2" s="440"/>
      <c r="J2" s="440"/>
      <c r="K2" s="145"/>
      <c r="L2" s="146"/>
      <c r="M2" s="146"/>
      <c r="N2" s="382"/>
    </row>
    <row r="3" spans="1:14">
      <c r="A3" s="276"/>
      <c r="B3" s="30"/>
      <c r="C3" s="440"/>
      <c r="D3" s="440"/>
      <c r="E3" s="440"/>
      <c r="F3" s="440"/>
      <c r="G3" s="440"/>
      <c r="H3" s="440"/>
      <c r="I3" s="440"/>
      <c r="J3" s="440"/>
      <c r="K3" s="145"/>
      <c r="L3" s="30"/>
      <c r="M3" s="30"/>
      <c r="N3" s="384"/>
    </row>
    <row r="4" ht="14.25" spans="1:14">
      <c r="A4" s="279"/>
      <c r="B4" s="152"/>
      <c r="C4" s="441"/>
      <c r="D4" s="441"/>
      <c r="E4" s="441"/>
      <c r="F4" s="441"/>
      <c r="G4" s="441"/>
      <c r="H4" s="441"/>
      <c r="I4" s="441"/>
      <c r="J4" s="441"/>
      <c r="K4" s="151"/>
      <c r="L4" s="152"/>
      <c r="M4" s="152"/>
      <c r="N4" s="388"/>
    </row>
    <row r="5" ht="14.25" spans="1:14">
      <c r="A5" s="395" t="s">
        <v>70</v>
      </c>
      <c r="B5" s="395"/>
      <c r="C5" s="395"/>
      <c r="D5" s="395"/>
      <c r="E5" s="395"/>
      <c r="F5" s="395"/>
      <c r="G5" s="395"/>
      <c r="H5" s="395"/>
      <c r="I5" s="395"/>
      <c r="J5" s="395"/>
      <c r="K5" s="395"/>
      <c r="L5" s="395"/>
      <c r="M5" s="395"/>
      <c r="N5" s="395"/>
    </row>
    <row r="6" ht="24" spans="1:14">
      <c r="A6" s="442" t="s">
        <v>2</v>
      </c>
      <c r="B6" s="396" t="s">
        <v>71</v>
      </c>
      <c r="C6" s="443" t="s">
        <v>72</v>
      </c>
      <c r="D6" s="444" t="s">
        <v>73</v>
      </c>
      <c r="E6" s="445" t="s">
        <v>74</v>
      </c>
      <c r="F6" s="445" t="s">
        <v>75</v>
      </c>
      <c r="G6" s="445" t="s">
        <v>76</v>
      </c>
      <c r="H6" s="445" t="s">
        <v>77</v>
      </c>
      <c r="I6" s="445" t="s">
        <v>78</v>
      </c>
      <c r="J6" s="445" t="s">
        <v>79</v>
      </c>
      <c r="K6" s="445" t="s">
        <v>80</v>
      </c>
      <c r="L6" s="445" t="s">
        <v>81</v>
      </c>
      <c r="M6" s="445" t="s">
        <v>82</v>
      </c>
      <c r="N6" s="460" t="s">
        <v>83</v>
      </c>
    </row>
    <row r="7" ht="17.25" customHeight="1" spans="1:14">
      <c r="A7" s="446">
        <v>1</v>
      </c>
      <c r="B7" s="447" t="s">
        <v>84</v>
      </c>
      <c r="C7" s="448"/>
      <c r="D7" s="448"/>
      <c r="E7" s="449"/>
      <c r="F7" s="449"/>
      <c r="G7" s="449"/>
      <c r="H7" s="449"/>
      <c r="I7" s="449"/>
      <c r="J7" s="449"/>
      <c r="K7" s="449"/>
      <c r="L7" s="449"/>
      <c r="M7" s="461">
        <f>SUM(I7:L7)</f>
        <v>0</v>
      </c>
      <c r="N7" s="462">
        <f>M7*1.13</f>
        <v>0</v>
      </c>
    </row>
    <row r="8" ht="17.25" customHeight="1" spans="1:14">
      <c r="A8" s="446">
        <v>2</v>
      </c>
      <c r="B8" s="447" t="s">
        <v>85</v>
      </c>
      <c r="C8" s="448"/>
      <c r="D8" s="448"/>
      <c r="E8" s="449"/>
      <c r="F8" s="449"/>
      <c r="G8" s="449"/>
      <c r="H8" s="449"/>
      <c r="I8" s="449"/>
      <c r="J8" s="449"/>
      <c r="K8" s="449"/>
      <c r="L8" s="449"/>
      <c r="M8" s="461">
        <f>SUM(I8:L8)</f>
        <v>0</v>
      </c>
      <c r="N8" s="462">
        <f>M8*1.13</f>
        <v>0</v>
      </c>
    </row>
    <row r="9" ht="17.25" customHeight="1" spans="1:14">
      <c r="A9" s="450">
        <v>3</v>
      </c>
      <c r="B9" s="447" t="s">
        <v>86</v>
      </c>
      <c r="C9" s="448"/>
      <c r="D9" s="448"/>
      <c r="E9" s="449"/>
      <c r="F9" s="449"/>
      <c r="G9" s="449"/>
      <c r="H9" s="449"/>
      <c r="I9" s="449"/>
      <c r="J9" s="449"/>
      <c r="K9" s="449"/>
      <c r="L9" s="449"/>
      <c r="M9" s="461">
        <f>SUM(M10:M17)</f>
        <v>0</v>
      </c>
      <c r="N9" s="462">
        <f>SUM(N10:N17)</f>
        <v>0</v>
      </c>
    </row>
    <row r="10" ht="18.75" spans="1:14">
      <c r="A10" s="451"/>
      <c r="B10" s="452" t="s">
        <v>87</v>
      </c>
      <c r="C10" s="453"/>
      <c r="D10" s="453"/>
      <c r="E10" s="454"/>
      <c r="F10" s="454"/>
      <c r="G10" s="454"/>
      <c r="H10" s="454"/>
      <c r="I10" s="454"/>
      <c r="J10" s="454"/>
      <c r="K10" s="454"/>
      <c r="L10" s="454"/>
      <c r="M10" s="461">
        <f t="shared" ref="M10:M22" si="0">SUM(I10:L10)</f>
        <v>0</v>
      </c>
      <c r="N10" s="462">
        <f t="shared" ref="N10:N22" si="1">M10*1.13</f>
        <v>0</v>
      </c>
    </row>
    <row r="11" ht="18.75" spans="1:14">
      <c r="A11" s="451"/>
      <c r="B11" s="455" t="s">
        <v>88</v>
      </c>
      <c r="C11" s="453"/>
      <c r="D11" s="453"/>
      <c r="E11" s="454"/>
      <c r="F11" s="454"/>
      <c r="G11" s="454"/>
      <c r="H11" s="454"/>
      <c r="I11" s="454"/>
      <c r="J11" s="454"/>
      <c r="K11" s="454"/>
      <c r="L11" s="454"/>
      <c r="M11" s="461">
        <f t="shared" si="0"/>
        <v>0</v>
      </c>
      <c r="N11" s="462">
        <f t="shared" si="1"/>
        <v>0</v>
      </c>
    </row>
    <row r="12" ht="18.75" spans="1:14">
      <c r="A12" s="451"/>
      <c r="B12" s="455" t="s">
        <v>88</v>
      </c>
      <c r="C12" s="453"/>
      <c r="D12" s="453"/>
      <c r="E12" s="454"/>
      <c r="F12" s="454"/>
      <c r="G12" s="454"/>
      <c r="H12" s="454"/>
      <c r="I12" s="454"/>
      <c r="J12" s="454"/>
      <c r="K12" s="454"/>
      <c r="L12" s="454"/>
      <c r="M12" s="461">
        <f t="shared" si="0"/>
        <v>0</v>
      </c>
      <c r="N12" s="462">
        <f t="shared" si="1"/>
        <v>0</v>
      </c>
    </row>
    <row r="13" ht="18.75" spans="1:14">
      <c r="A13" s="451"/>
      <c r="B13" s="455" t="s">
        <v>88</v>
      </c>
      <c r="C13" s="453"/>
      <c r="D13" s="453"/>
      <c r="E13" s="454"/>
      <c r="F13" s="454"/>
      <c r="G13" s="454"/>
      <c r="H13" s="454"/>
      <c r="I13" s="454"/>
      <c r="J13" s="454"/>
      <c r="K13" s="454"/>
      <c r="L13" s="454"/>
      <c r="M13" s="461">
        <f t="shared" si="0"/>
        <v>0</v>
      </c>
      <c r="N13" s="462">
        <f t="shared" si="1"/>
        <v>0</v>
      </c>
    </row>
    <row r="14" ht="18.75" spans="1:14">
      <c r="A14" s="451"/>
      <c r="B14" s="455" t="s">
        <v>89</v>
      </c>
      <c r="C14" s="453"/>
      <c r="D14" s="453"/>
      <c r="E14" s="454"/>
      <c r="F14" s="454"/>
      <c r="G14" s="454"/>
      <c r="H14" s="454"/>
      <c r="I14" s="454"/>
      <c r="J14" s="454"/>
      <c r="K14" s="454"/>
      <c r="L14" s="454"/>
      <c r="M14" s="461">
        <f t="shared" si="0"/>
        <v>0</v>
      </c>
      <c r="N14" s="462">
        <f t="shared" si="1"/>
        <v>0</v>
      </c>
    </row>
    <row r="15" ht="18.75" spans="1:14">
      <c r="A15" s="451"/>
      <c r="B15" s="455" t="s">
        <v>89</v>
      </c>
      <c r="C15" s="453"/>
      <c r="D15" s="453"/>
      <c r="E15" s="454"/>
      <c r="F15" s="454"/>
      <c r="G15" s="454"/>
      <c r="H15" s="454"/>
      <c r="I15" s="454"/>
      <c r="J15" s="454"/>
      <c r="K15" s="454"/>
      <c r="L15" s="454"/>
      <c r="M15" s="461">
        <f t="shared" si="0"/>
        <v>0</v>
      </c>
      <c r="N15" s="462">
        <f t="shared" si="1"/>
        <v>0</v>
      </c>
    </row>
    <row r="16" ht="18.75" spans="1:14">
      <c r="A16" s="451"/>
      <c r="B16" s="455" t="s">
        <v>89</v>
      </c>
      <c r="C16" s="453"/>
      <c r="D16" s="453"/>
      <c r="E16" s="454"/>
      <c r="F16" s="454"/>
      <c r="G16" s="454"/>
      <c r="H16" s="454"/>
      <c r="I16" s="454"/>
      <c r="J16" s="454"/>
      <c r="K16" s="454"/>
      <c r="L16" s="454"/>
      <c r="M16" s="461">
        <f t="shared" si="0"/>
        <v>0</v>
      </c>
      <c r="N16" s="462">
        <f t="shared" si="1"/>
        <v>0</v>
      </c>
    </row>
    <row r="17" ht="18.75" spans="1:14">
      <c r="A17" s="456"/>
      <c r="B17" s="455" t="s">
        <v>89</v>
      </c>
      <c r="C17" s="453"/>
      <c r="D17" s="453"/>
      <c r="E17" s="454"/>
      <c r="F17" s="454"/>
      <c r="G17" s="454"/>
      <c r="H17" s="454"/>
      <c r="I17" s="454"/>
      <c r="J17" s="454"/>
      <c r="K17" s="454"/>
      <c r="L17" s="454"/>
      <c r="M17" s="461">
        <f t="shared" si="0"/>
        <v>0</v>
      </c>
      <c r="N17" s="462">
        <f t="shared" si="1"/>
        <v>0</v>
      </c>
    </row>
    <row r="18" ht="17.25" customHeight="1" spans="1:14">
      <c r="A18" s="446">
        <v>4</v>
      </c>
      <c r="B18" s="447" t="s">
        <v>20</v>
      </c>
      <c r="C18" s="448"/>
      <c r="D18" s="448"/>
      <c r="E18" s="449"/>
      <c r="F18" s="449"/>
      <c r="G18" s="449"/>
      <c r="H18" s="449"/>
      <c r="I18" s="449"/>
      <c r="J18" s="449"/>
      <c r="K18" s="449"/>
      <c r="L18" s="449"/>
      <c r="M18" s="461">
        <f t="shared" si="0"/>
        <v>0</v>
      </c>
      <c r="N18" s="462">
        <f t="shared" si="1"/>
        <v>0</v>
      </c>
    </row>
    <row r="19" ht="18.75" spans="1:14">
      <c r="A19" s="446">
        <v>5</v>
      </c>
      <c r="B19" s="457"/>
      <c r="C19" s="448"/>
      <c r="D19" s="448"/>
      <c r="E19" s="449"/>
      <c r="F19" s="449"/>
      <c r="G19" s="449"/>
      <c r="H19" s="449"/>
      <c r="I19" s="449"/>
      <c r="J19" s="449"/>
      <c r="K19" s="449"/>
      <c r="L19" s="449"/>
      <c r="M19" s="461">
        <f t="shared" si="0"/>
        <v>0</v>
      </c>
      <c r="N19" s="462">
        <f t="shared" si="1"/>
        <v>0</v>
      </c>
    </row>
    <row r="20" ht="18.75" spans="1:14">
      <c r="A20" s="446">
        <v>6</v>
      </c>
      <c r="B20" s="457"/>
      <c r="C20" s="448"/>
      <c r="D20" s="448"/>
      <c r="E20" s="449"/>
      <c r="F20" s="449"/>
      <c r="G20" s="449"/>
      <c r="H20" s="449"/>
      <c r="I20" s="449"/>
      <c r="J20" s="449"/>
      <c r="K20" s="449"/>
      <c r="L20" s="449"/>
      <c r="M20" s="461">
        <f t="shared" si="0"/>
        <v>0</v>
      </c>
      <c r="N20" s="462">
        <f t="shared" si="1"/>
        <v>0</v>
      </c>
    </row>
    <row r="21" ht="18.75" spans="1:14">
      <c r="A21" s="446">
        <v>7</v>
      </c>
      <c r="B21" s="457"/>
      <c r="C21" s="448"/>
      <c r="D21" s="448"/>
      <c r="E21" s="449"/>
      <c r="F21" s="449"/>
      <c r="G21" s="449"/>
      <c r="H21" s="449"/>
      <c r="I21" s="449"/>
      <c r="J21" s="449"/>
      <c r="K21" s="449"/>
      <c r="L21" s="449"/>
      <c r="M21" s="461">
        <f t="shared" si="0"/>
        <v>0</v>
      </c>
      <c r="N21" s="462">
        <f t="shared" si="1"/>
        <v>0</v>
      </c>
    </row>
    <row r="22" ht="18.75" spans="1:14">
      <c r="A22" s="446">
        <v>8</v>
      </c>
      <c r="B22" s="457"/>
      <c r="C22" s="448"/>
      <c r="D22" s="448"/>
      <c r="E22" s="449"/>
      <c r="F22" s="449"/>
      <c r="G22" s="449"/>
      <c r="H22" s="449"/>
      <c r="I22" s="449"/>
      <c r="J22" s="449"/>
      <c r="K22" s="449"/>
      <c r="L22" s="449"/>
      <c r="M22" s="461">
        <f t="shared" si="0"/>
        <v>0</v>
      </c>
      <c r="N22" s="462">
        <f t="shared" si="1"/>
        <v>0</v>
      </c>
    </row>
    <row r="23" ht="31.5" customHeight="1" spans="1:14">
      <c r="A23" s="417"/>
      <c r="B23" s="418"/>
      <c r="C23" s="419"/>
      <c r="D23" s="419"/>
      <c r="E23" s="420"/>
      <c r="F23" s="420"/>
      <c r="G23" s="420"/>
      <c r="H23" s="420"/>
      <c r="I23" s="420"/>
      <c r="J23" s="420"/>
      <c r="K23" s="420"/>
      <c r="L23" s="463" t="s">
        <v>90</v>
      </c>
      <c r="M23" s="464">
        <f>SUM(M7:M9,M18:M22)</f>
        <v>0</v>
      </c>
      <c r="N23" s="465">
        <f>SUM(N7:N9,N18:N22)</f>
        <v>0</v>
      </c>
    </row>
    <row r="24" ht="21" customHeight="1" spans="1:14">
      <c r="A24" s="458" t="s">
        <v>91</v>
      </c>
      <c r="B24" s="458"/>
      <c r="C24" s="459"/>
      <c r="D24" s="319"/>
      <c r="E24" s="319"/>
      <c r="F24" s="319"/>
      <c r="G24" s="395" t="s">
        <v>67</v>
      </c>
      <c r="H24" s="395"/>
      <c r="I24" s="319"/>
      <c r="J24" s="319"/>
      <c r="K24" s="319"/>
      <c r="L24" s="395" t="s">
        <v>68</v>
      </c>
      <c r="M24" s="395"/>
      <c r="N24" s="395"/>
    </row>
    <row r="25" spans="1:14">
      <c r="A25" s="319"/>
      <c r="B25" s="319"/>
      <c r="C25" s="319"/>
      <c r="D25" s="319"/>
      <c r="E25" s="319"/>
      <c r="F25" s="319"/>
      <c r="G25" s="319"/>
      <c r="H25" s="319"/>
      <c r="I25" s="319"/>
      <c r="J25" s="319"/>
      <c r="K25" s="319"/>
      <c r="L25" s="319"/>
      <c r="M25" s="319"/>
      <c r="N25" s="319"/>
    </row>
  </sheetData>
  <mergeCells count="13">
    <mergeCell ref="A5:N5"/>
    <mergeCell ref="G24:H24"/>
    <mergeCell ref="L24:N24"/>
    <mergeCell ref="A9:A17"/>
    <mergeCell ref="K1:K4"/>
    <mergeCell ref="L1:L2"/>
    <mergeCell ref="L3:L4"/>
    <mergeCell ref="M1:M2"/>
    <mergeCell ref="M3:M4"/>
    <mergeCell ref="N1:N2"/>
    <mergeCell ref="N3:N4"/>
    <mergeCell ref="A1:B4"/>
    <mergeCell ref="C1:J4"/>
  </mergeCells>
  <pageMargins left="0.7" right="0.7" top="0.75" bottom="0.75" header="0.3" footer="0.3"/>
  <pageSetup paperSize="9" orientation="landscape"/>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90" zoomScaleNormal="90" workbookViewId="0">
      <selection activeCell="M41" sqref="M41"/>
    </sheetView>
  </sheetViews>
  <sheetFormatPr defaultColWidth="9" defaultRowHeight="13.5"/>
  <cols>
    <col min="1" max="1" width="7.125" style="2" customWidth="1"/>
    <col min="2" max="2" width="9" style="2"/>
    <col min="3" max="3" width="11" style="2" customWidth="1"/>
    <col min="4" max="4" width="15.25" style="2" customWidth="1"/>
    <col min="5" max="5" width="19.5" style="2" customWidth="1"/>
    <col min="6" max="6" width="15.25" style="2" customWidth="1"/>
    <col min="7" max="7" width="12.375" style="2" customWidth="1"/>
    <col min="8" max="256" width="9" style="2"/>
    <col min="257" max="257" width="7.125" style="2" customWidth="1"/>
    <col min="258" max="259" width="9" style="2"/>
    <col min="260" max="260" width="13.875" style="2" customWidth="1"/>
    <col min="261" max="261" width="17.125" style="2" customWidth="1"/>
    <col min="262" max="262" width="15.25" style="2" customWidth="1"/>
    <col min="263" max="263" width="12.375" style="2" customWidth="1"/>
    <col min="264" max="512" width="9" style="2"/>
    <col min="513" max="513" width="7.125" style="2" customWidth="1"/>
    <col min="514" max="515" width="9" style="2"/>
    <col min="516" max="516" width="13.875" style="2" customWidth="1"/>
    <col min="517" max="517" width="17.125" style="2" customWidth="1"/>
    <col min="518" max="518" width="15.25" style="2" customWidth="1"/>
    <col min="519" max="519" width="12.375" style="2" customWidth="1"/>
    <col min="520" max="768" width="9" style="2"/>
    <col min="769" max="769" width="7.125" style="2" customWidth="1"/>
    <col min="770" max="771" width="9" style="2"/>
    <col min="772" max="772" width="13.875" style="2" customWidth="1"/>
    <col min="773" max="773" width="17.125" style="2" customWidth="1"/>
    <col min="774" max="774" width="15.25" style="2" customWidth="1"/>
    <col min="775" max="775" width="12.375" style="2" customWidth="1"/>
    <col min="776" max="1024" width="9" style="2"/>
    <col min="1025" max="1025" width="7.125" style="2" customWidth="1"/>
    <col min="1026" max="1027" width="9" style="2"/>
    <col min="1028" max="1028" width="13.875" style="2" customWidth="1"/>
    <col min="1029" max="1029" width="17.125" style="2" customWidth="1"/>
    <col min="1030" max="1030" width="15.25" style="2" customWidth="1"/>
    <col min="1031" max="1031" width="12.375" style="2" customWidth="1"/>
    <col min="1032" max="1280" width="9" style="2"/>
    <col min="1281" max="1281" width="7.125" style="2" customWidth="1"/>
    <col min="1282" max="1283" width="9" style="2"/>
    <col min="1284" max="1284" width="13.875" style="2" customWidth="1"/>
    <col min="1285" max="1285" width="17.125" style="2" customWidth="1"/>
    <col min="1286" max="1286" width="15.25" style="2" customWidth="1"/>
    <col min="1287" max="1287" width="12.375" style="2" customWidth="1"/>
    <col min="1288" max="1536" width="9" style="2"/>
    <col min="1537" max="1537" width="7.125" style="2" customWidth="1"/>
    <col min="1538" max="1539" width="9" style="2"/>
    <col min="1540" max="1540" width="13.875" style="2" customWidth="1"/>
    <col min="1541" max="1541" width="17.125" style="2" customWidth="1"/>
    <col min="1542" max="1542" width="15.25" style="2" customWidth="1"/>
    <col min="1543" max="1543" width="12.375" style="2" customWidth="1"/>
    <col min="1544" max="1792" width="9" style="2"/>
    <col min="1793" max="1793" width="7.125" style="2" customWidth="1"/>
    <col min="1794" max="1795" width="9" style="2"/>
    <col min="1796" max="1796" width="13.875" style="2" customWidth="1"/>
    <col min="1797" max="1797" width="17.125" style="2" customWidth="1"/>
    <col min="1798" max="1798" width="15.25" style="2" customWidth="1"/>
    <col min="1799" max="1799" width="12.375" style="2" customWidth="1"/>
    <col min="1800" max="2048" width="9" style="2"/>
    <col min="2049" max="2049" width="7.125" style="2" customWidth="1"/>
    <col min="2050" max="2051" width="9" style="2"/>
    <col min="2052" max="2052" width="13.875" style="2" customWidth="1"/>
    <col min="2053" max="2053" width="17.125" style="2" customWidth="1"/>
    <col min="2054" max="2054" width="15.25" style="2" customWidth="1"/>
    <col min="2055" max="2055" width="12.375" style="2" customWidth="1"/>
    <col min="2056" max="2304" width="9" style="2"/>
    <col min="2305" max="2305" width="7.125" style="2" customWidth="1"/>
    <col min="2306" max="2307" width="9" style="2"/>
    <col min="2308" max="2308" width="13.875" style="2" customWidth="1"/>
    <col min="2309" max="2309" width="17.125" style="2" customWidth="1"/>
    <col min="2310" max="2310" width="15.25" style="2" customWidth="1"/>
    <col min="2311" max="2311" width="12.375" style="2" customWidth="1"/>
    <col min="2312" max="2560" width="9" style="2"/>
    <col min="2561" max="2561" width="7.125" style="2" customWidth="1"/>
    <col min="2562" max="2563" width="9" style="2"/>
    <col min="2564" max="2564" width="13.875" style="2" customWidth="1"/>
    <col min="2565" max="2565" width="17.125" style="2" customWidth="1"/>
    <col min="2566" max="2566" width="15.25" style="2" customWidth="1"/>
    <col min="2567" max="2567" width="12.375" style="2" customWidth="1"/>
    <col min="2568" max="2816" width="9" style="2"/>
    <col min="2817" max="2817" width="7.125" style="2" customWidth="1"/>
    <col min="2818" max="2819" width="9" style="2"/>
    <col min="2820" max="2820" width="13.875" style="2" customWidth="1"/>
    <col min="2821" max="2821" width="17.125" style="2" customWidth="1"/>
    <col min="2822" max="2822" width="15.25" style="2" customWidth="1"/>
    <col min="2823" max="2823" width="12.375" style="2" customWidth="1"/>
    <col min="2824" max="3072" width="9" style="2"/>
    <col min="3073" max="3073" width="7.125" style="2" customWidth="1"/>
    <col min="3074" max="3075" width="9" style="2"/>
    <col min="3076" max="3076" width="13.875" style="2" customWidth="1"/>
    <col min="3077" max="3077" width="17.125" style="2" customWidth="1"/>
    <col min="3078" max="3078" width="15.25" style="2" customWidth="1"/>
    <col min="3079" max="3079" width="12.375" style="2" customWidth="1"/>
    <col min="3080" max="3328" width="9" style="2"/>
    <col min="3329" max="3329" width="7.125" style="2" customWidth="1"/>
    <col min="3330" max="3331" width="9" style="2"/>
    <col min="3332" max="3332" width="13.875" style="2" customWidth="1"/>
    <col min="3333" max="3333" width="17.125" style="2" customWidth="1"/>
    <col min="3334" max="3334" width="15.25" style="2" customWidth="1"/>
    <col min="3335" max="3335" width="12.375" style="2" customWidth="1"/>
    <col min="3336" max="3584" width="9" style="2"/>
    <col min="3585" max="3585" width="7.125" style="2" customWidth="1"/>
    <col min="3586" max="3587" width="9" style="2"/>
    <col min="3588" max="3588" width="13.875" style="2" customWidth="1"/>
    <col min="3589" max="3589" width="17.125" style="2" customWidth="1"/>
    <col min="3590" max="3590" width="15.25" style="2" customWidth="1"/>
    <col min="3591" max="3591" width="12.375" style="2" customWidth="1"/>
    <col min="3592" max="3840" width="9" style="2"/>
    <col min="3841" max="3841" width="7.125" style="2" customWidth="1"/>
    <col min="3842" max="3843" width="9" style="2"/>
    <col min="3844" max="3844" width="13.875" style="2" customWidth="1"/>
    <col min="3845" max="3845" width="17.125" style="2" customWidth="1"/>
    <col min="3846" max="3846" width="15.25" style="2" customWidth="1"/>
    <col min="3847" max="3847" width="12.375" style="2" customWidth="1"/>
    <col min="3848" max="4096" width="9" style="2"/>
    <col min="4097" max="4097" width="7.125" style="2" customWidth="1"/>
    <col min="4098" max="4099" width="9" style="2"/>
    <col min="4100" max="4100" width="13.875" style="2" customWidth="1"/>
    <col min="4101" max="4101" width="17.125" style="2" customWidth="1"/>
    <col min="4102" max="4102" width="15.25" style="2" customWidth="1"/>
    <col min="4103" max="4103" width="12.375" style="2" customWidth="1"/>
    <col min="4104" max="4352" width="9" style="2"/>
    <col min="4353" max="4353" width="7.125" style="2" customWidth="1"/>
    <col min="4354" max="4355" width="9" style="2"/>
    <col min="4356" max="4356" width="13.875" style="2" customWidth="1"/>
    <col min="4357" max="4357" width="17.125" style="2" customWidth="1"/>
    <col min="4358" max="4358" width="15.25" style="2" customWidth="1"/>
    <col min="4359" max="4359" width="12.375" style="2" customWidth="1"/>
    <col min="4360" max="4608" width="9" style="2"/>
    <col min="4609" max="4609" width="7.125" style="2" customWidth="1"/>
    <col min="4610" max="4611" width="9" style="2"/>
    <col min="4612" max="4612" width="13.875" style="2" customWidth="1"/>
    <col min="4613" max="4613" width="17.125" style="2" customWidth="1"/>
    <col min="4614" max="4614" width="15.25" style="2" customWidth="1"/>
    <col min="4615" max="4615" width="12.375" style="2" customWidth="1"/>
    <col min="4616" max="4864" width="9" style="2"/>
    <col min="4865" max="4865" width="7.125" style="2" customWidth="1"/>
    <col min="4866" max="4867" width="9" style="2"/>
    <col min="4868" max="4868" width="13.875" style="2" customWidth="1"/>
    <col min="4869" max="4869" width="17.125" style="2" customWidth="1"/>
    <col min="4870" max="4870" width="15.25" style="2" customWidth="1"/>
    <col min="4871" max="4871" width="12.375" style="2" customWidth="1"/>
    <col min="4872" max="5120" width="9" style="2"/>
    <col min="5121" max="5121" width="7.125" style="2" customWidth="1"/>
    <col min="5122" max="5123" width="9" style="2"/>
    <col min="5124" max="5124" width="13.875" style="2" customWidth="1"/>
    <col min="5125" max="5125" width="17.125" style="2" customWidth="1"/>
    <col min="5126" max="5126" width="15.25" style="2" customWidth="1"/>
    <col min="5127" max="5127" width="12.375" style="2" customWidth="1"/>
    <col min="5128" max="5376" width="9" style="2"/>
    <col min="5377" max="5377" width="7.125" style="2" customWidth="1"/>
    <col min="5378" max="5379" width="9" style="2"/>
    <col min="5380" max="5380" width="13.875" style="2" customWidth="1"/>
    <col min="5381" max="5381" width="17.125" style="2" customWidth="1"/>
    <col min="5382" max="5382" width="15.25" style="2" customWidth="1"/>
    <col min="5383" max="5383" width="12.375" style="2" customWidth="1"/>
    <col min="5384" max="5632" width="9" style="2"/>
    <col min="5633" max="5633" width="7.125" style="2" customWidth="1"/>
    <col min="5634" max="5635" width="9" style="2"/>
    <col min="5636" max="5636" width="13.875" style="2" customWidth="1"/>
    <col min="5637" max="5637" width="17.125" style="2" customWidth="1"/>
    <col min="5638" max="5638" width="15.25" style="2" customWidth="1"/>
    <col min="5639" max="5639" width="12.375" style="2" customWidth="1"/>
    <col min="5640" max="5888" width="9" style="2"/>
    <col min="5889" max="5889" width="7.125" style="2" customWidth="1"/>
    <col min="5890" max="5891" width="9" style="2"/>
    <col min="5892" max="5892" width="13.875" style="2" customWidth="1"/>
    <col min="5893" max="5893" width="17.125" style="2" customWidth="1"/>
    <col min="5894" max="5894" width="15.25" style="2" customWidth="1"/>
    <col min="5895" max="5895" width="12.375" style="2" customWidth="1"/>
    <col min="5896" max="6144" width="9" style="2"/>
    <col min="6145" max="6145" width="7.125" style="2" customWidth="1"/>
    <col min="6146" max="6147" width="9" style="2"/>
    <col min="6148" max="6148" width="13.875" style="2" customWidth="1"/>
    <col min="6149" max="6149" width="17.125" style="2" customWidth="1"/>
    <col min="6150" max="6150" width="15.25" style="2" customWidth="1"/>
    <col min="6151" max="6151" width="12.375" style="2" customWidth="1"/>
    <col min="6152" max="6400" width="9" style="2"/>
    <col min="6401" max="6401" width="7.125" style="2" customWidth="1"/>
    <col min="6402" max="6403" width="9" style="2"/>
    <col min="6404" max="6404" width="13.875" style="2" customWidth="1"/>
    <col min="6405" max="6405" width="17.125" style="2" customWidth="1"/>
    <col min="6406" max="6406" width="15.25" style="2" customWidth="1"/>
    <col min="6407" max="6407" width="12.375" style="2" customWidth="1"/>
    <col min="6408" max="6656" width="9" style="2"/>
    <col min="6657" max="6657" width="7.125" style="2" customWidth="1"/>
    <col min="6658" max="6659" width="9" style="2"/>
    <col min="6660" max="6660" width="13.875" style="2" customWidth="1"/>
    <col min="6661" max="6661" width="17.125" style="2" customWidth="1"/>
    <col min="6662" max="6662" width="15.25" style="2" customWidth="1"/>
    <col min="6663" max="6663" width="12.375" style="2" customWidth="1"/>
    <col min="6664" max="6912" width="9" style="2"/>
    <col min="6913" max="6913" width="7.125" style="2" customWidth="1"/>
    <col min="6914" max="6915" width="9" style="2"/>
    <col min="6916" max="6916" width="13.875" style="2" customWidth="1"/>
    <col min="6917" max="6917" width="17.125" style="2" customWidth="1"/>
    <col min="6918" max="6918" width="15.25" style="2" customWidth="1"/>
    <col min="6919" max="6919" width="12.375" style="2" customWidth="1"/>
    <col min="6920" max="7168" width="9" style="2"/>
    <col min="7169" max="7169" width="7.125" style="2" customWidth="1"/>
    <col min="7170" max="7171" width="9" style="2"/>
    <col min="7172" max="7172" width="13.875" style="2" customWidth="1"/>
    <col min="7173" max="7173" width="17.125" style="2" customWidth="1"/>
    <col min="7174" max="7174" width="15.25" style="2" customWidth="1"/>
    <col min="7175" max="7175" width="12.375" style="2" customWidth="1"/>
    <col min="7176" max="7424" width="9" style="2"/>
    <col min="7425" max="7425" width="7.125" style="2" customWidth="1"/>
    <col min="7426" max="7427" width="9" style="2"/>
    <col min="7428" max="7428" width="13.875" style="2" customWidth="1"/>
    <col min="7429" max="7429" width="17.125" style="2" customWidth="1"/>
    <col min="7430" max="7430" width="15.25" style="2" customWidth="1"/>
    <col min="7431" max="7431" width="12.375" style="2" customWidth="1"/>
    <col min="7432" max="7680" width="9" style="2"/>
    <col min="7681" max="7681" width="7.125" style="2" customWidth="1"/>
    <col min="7682" max="7683" width="9" style="2"/>
    <col min="7684" max="7684" width="13.875" style="2" customWidth="1"/>
    <col min="7685" max="7685" width="17.125" style="2" customWidth="1"/>
    <col min="7686" max="7686" width="15.25" style="2" customWidth="1"/>
    <col min="7687" max="7687" width="12.375" style="2" customWidth="1"/>
    <col min="7688" max="7936" width="9" style="2"/>
    <col min="7937" max="7937" width="7.125" style="2" customWidth="1"/>
    <col min="7938" max="7939" width="9" style="2"/>
    <col min="7940" max="7940" width="13.875" style="2" customWidth="1"/>
    <col min="7941" max="7941" width="17.125" style="2" customWidth="1"/>
    <col min="7942" max="7942" width="15.25" style="2" customWidth="1"/>
    <col min="7943" max="7943" width="12.375" style="2" customWidth="1"/>
    <col min="7944" max="8192" width="9" style="2"/>
    <col min="8193" max="8193" width="7.125" style="2" customWidth="1"/>
    <col min="8194" max="8195" width="9" style="2"/>
    <col min="8196" max="8196" width="13.875" style="2" customWidth="1"/>
    <col min="8197" max="8197" width="17.125" style="2" customWidth="1"/>
    <col min="8198" max="8198" width="15.25" style="2" customWidth="1"/>
    <col min="8199" max="8199" width="12.375" style="2" customWidth="1"/>
    <col min="8200" max="8448" width="9" style="2"/>
    <col min="8449" max="8449" width="7.125" style="2" customWidth="1"/>
    <col min="8450" max="8451" width="9" style="2"/>
    <col min="8452" max="8452" width="13.875" style="2" customWidth="1"/>
    <col min="8453" max="8453" width="17.125" style="2" customWidth="1"/>
    <col min="8454" max="8454" width="15.25" style="2" customWidth="1"/>
    <col min="8455" max="8455" width="12.375" style="2" customWidth="1"/>
    <col min="8456" max="8704" width="9" style="2"/>
    <col min="8705" max="8705" width="7.125" style="2" customWidth="1"/>
    <col min="8706" max="8707" width="9" style="2"/>
    <col min="8708" max="8708" width="13.875" style="2" customWidth="1"/>
    <col min="8709" max="8709" width="17.125" style="2" customWidth="1"/>
    <col min="8710" max="8710" width="15.25" style="2" customWidth="1"/>
    <col min="8711" max="8711" width="12.375" style="2" customWidth="1"/>
    <col min="8712" max="8960" width="9" style="2"/>
    <col min="8961" max="8961" width="7.125" style="2" customWidth="1"/>
    <col min="8962" max="8963" width="9" style="2"/>
    <col min="8964" max="8964" width="13.875" style="2" customWidth="1"/>
    <col min="8965" max="8965" width="17.125" style="2" customWidth="1"/>
    <col min="8966" max="8966" width="15.25" style="2" customWidth="1"/>
    <col min="8967" max="8967" width="12.375" style="2" customWidth="1"/>
    <col min="8968" max="9216" width="9" style="2"/>
    <col min="9217" max="9217" width="7.125" style="2" customWidth="1"/>
    <col min="9218" max="9219" width="9" style="2"/>
    <col min="9220" max="9220" width="13.875" style="2" customWidth="1"/>
    <col min="9221" max="9221" width="17.125" style="2" customWidth="1"/>
    <col min="9222" max="9222" width="15.25" style="2" customWidth="1"/>
    <col min="9223" max="9223" width="12.375" style="2" customWidth="1"/>
    <col min="9224" max="9472" width="9" style="2"/>
    <col min="9473" max="9473" width="7.125" style="2" customWidth="1"/>
    <col min="9474" max="9475" width="9" style="2"/>
    <col min="9476" max="9476" width="13.875" style="2" customWidth="1"/>
    <col min="9477" max="9477" width="17.125" style="2" customWidth="1"/>
    <col min="9478" max="9478" width="15.25" style="2" customWidth="1"/>
    <col min="9479" max="9479" width="12.375" style="2" customWidth="1"/>
    <col min="9480" max="9728" width="9" style="2"/>
    <col min="9729" max="9729" width="7.125" style="2" customWidth="1"/>
    <col min="9730" max="9731" width="9" style="2"/>
    <col min="9732" max="9732" width="13.875" style="2" customWidth="1"/>
    <col min="9733" max="9733" width="17.125" style="2" customWidth="1"/>
    <col min="9734" max="9734" width="15.25" style="2" customWidth="1"/>
    <col min="9735" max="9735" width="12.375" style="2" customWidth="1"/>
    <col min="9736" max="9984" width="9" style="2"/>
    <col min="9985" max="9985" width="7.125" style="2" customWidth="1"/>
    <col min="9986" max="9987" width="9" style="2"/>
    <col min="9988" max="9988" width="13.875" style="2" customWidth="1"/>
    <col min="9989" max="9989" width="17.125" style="2" customWidth="1"/>
    <col min="9990" max="9990" width="15.25" style="2" customWidth="1"/>
    <col min="9991" max="9991" width="12.375" style="2" customWidth="1"/>
    <col min="9992" max="10240" width="9" style="2"/>
    <col min="10241" max="10241" width="7.125" style="2" customWidth="1"/>
    <col min="10242" max="10243" width="9" style="2"/>
    <col min="10244" max="10244" width="13.875" style="2" customWidth="1"/>
    <col min="10245" max="10245" width="17.125" style="2" customWidth="1"/>
    <col min="10246" max="10246" width="15.25" style="2" customWidth="1"/>
    <col min="10247" max="10247" width="12.375" style="2" customWidth="1"/>
    <col min="10248" max="10496" width="9" style="2"/>
    <col min="10497" max="10497" width="7.125" style="2" customWidth="1"/>
    <col min="10498" max="10499" width="9" style="2"/>
    <col min="10500" max="10500" width="13.875" style="2" customWidth="1"/>
    <col min="10501" max="10501" width="17.125" style="2" customWidth="1"/>
    <col min="10502" max="10502" width="15.25" style="2" customWidth="1"/>
    <col min="10503" max="10503" width="12.375" style="2" customWidth="1"/>
    <col min="10504" max="10752" width="9" style="2"/>
    <col min="10753" max="10753" width="7.125" style="2" customWidth="1"/>
    <col min="10754" max="10755" width="9" style="2"/>
    <col min="10756" max="10756" width="13.875" style="2" customWidth="1"/>
    <col min="10757" max="10757" width="17.125" style="2" customWidth="1"/>
    <col min="10758" max="10758" width="15.25" style="2" customWidth="1"/>
    <col min="10759" max="10759" width="12.375" style="2" customWidth="1"/>
    <col min="10760" max="11008" width="9" style="2"/>
    <col min="11009" max="11009" width="7.125" style="2" customWidth="1"/>
    <col min="11010" max="11011" width="9" style="2"/>
    <col min="11012" max="11012" width="13.875" style="2" customWidth="1"/>
    <col min="11013" max="11013" width="17.125" style="2" customWidth="1"/>
    <col min="11014" max="11014" width="15.25" style="2" customWidth="1"/>
    <col min="11015" max="11015" width="12.375" style="2" customWidth="1"/>
    <col min="11016" max="11264" width="9" style="2"/>
    <col min="11265" max="11265" width="7.125" style="2" customWidth="1"/>
    <col min="11266" max="11267" width="9" style="2"/>
    <col min="11268" max="11268" width="13.875" style="2" customWidth="1"/>
    <col min="11269" max="11269" width="17.125" style="2" customWidth="1"/>
    <col min="11270" max="11270" width="15.25" style="2" customWidth="1"/>
    <col min="11271" max="11271" width="12.375" style="2" customWidth="1"/>
    <col min="11272" max="11520" width="9" style="2"/>
    <col min="11521" max="11521" width="7.125" style="2" customWidth="1"/>
    <col min="11522" max="11523" width="9" style="2"/>
    <col min="11524" max="11524" width="13.875" style="2" customWidth="1"/>
    <col min="11525" max="11525" width="17.125" style="2" customWidth="1"/>
    <col min="11526" max="11526" width="15.25" style="2" customWidth="1"/>
    <col min="11527" max="11527" width="12.375" style="2" customWidth="1"/>
    <col min="11528" max="11776" width="9" style="2"/>
    <col min="11777" max="11777" width="7.125" style="2" customWidth="1"/>
    <col min="11778" max="11779" width="9" style="2"/>
    <col min="11780" max="11780" width="13.875" style="2" customWidth="1"/>
    <col min="11781" max="11781" width="17.125" style="2" customWidth="1"/>
    <col min="11782" max="11782" width="15.25" style="2" customWidth="1"/>
    <col min="11783" max="11783" width="12.375" style="2" customWidth="1"/>
    <col min="11784" max="12032" width="9" style="2"/>
    <col min="12033" max="12033" width="7.125" style="2" customWidth="1"/>
    <col min="12034" max="12035" width="9" style="2"/>
    <col min="12036" max="12036" width="13.875" style="2" customWidth="1"/>
    <col min="12037" max="12037" width="17.125" style="2" customWidth="1"/>
    <col min="12038" max="12038" width="15.25" style="2" customWidth="1"/>
    <col min="12039" max="12039" width="12.375" style="2" customWidth="1"/>
    <col min="12040" max="12288" width="9" style="2"/>
    <col min="12289" max="12289" width="7.125" style="2" customWidth="1"/>
    <col min="12290" max="12291" width="9" style="2"/>
    <col min="12292" max="12292" width="13.875" style="2" customWidth="1"/>
    <col min="12293" max="12293" width="17.125" style="2" customWidth="1"/>
    <col min="12294" max="12294" width="15.25" style="2" customWidth="1"/>
    <col min="12295" max="12295" width="12.375" style="2" customWidth="1"/>
    <col min="12296" max="12544" width="9" style="2"/>
    <col min="12545" max="12545" width="7.125" style="2" customWidth="1"/>
    <col min="12546" max="12547" width="9" style="2"/>
    <col min="12548" max="12548" width="13.875" style="2" customWidth="1"/>
    <col min="12549" max="12549" width="17.125" style="2" customWidth="1"/>
    <col min="12550" max="12550" width="15.25" style="2" customWidth="1"/>
    <col min="12551" max="12551" width="12.375" style="2" customWidth="1"/>
    <col min="12552" max="12800" width="9" style="2"/>
    <col min="12801" max="12801" width="7.125" style="2" customWidth="1"/>
    <col min="12802" max="12803" width="9" style="2"/>
    <col min="12804" max="12804" width="13.875" style="2" customWidth="1"/>
    <col min="12805" max="12805" width="17.125" style="2" customWidth="1"/>
    <col min="12806" max="12806" width="15.25" style="2" customWidth="1"/>
    <col min="12807" max="12807" width="12.375" style="2" customWidth="1"/>
    <col min="12808" max="13056" width="9" style="2"/>
    <col min="13057" max="13057" width="7.125" style="2" customWidth="1"/>
    <col min="13058" max="13059" width="9" style="2"/>
    <col min="13060" max="13060" width="13.875" style="2" customWidth="1"/>
    <col min="13061" max="13061" width="17.125" style="2" customWidth="1"/>
    <col min="13062" max="13062" width="15.25" style="2" customWidth="1"/>
    <col min="13063" max="13063" width="12.375" style="2" customWidth="1"/>
    <col min="13064" max="13312" width="9" style="2"/>
    <col min="13313" max="13313" width="7.125" style="2" customWidth="1"/>
    <col min="13314" max="13315" width="9" style="2"/>
    <col min="13316" max="13316" width="13.875" style="2" customWidth="1"/>
    <col min="13317" max="13317" width="17.125" style="2" customWidth="1"/>
    <col min="13318" max="13318" width="15.25" style="2" customWidth="1"/>
    <col min="13319" max="13319" width="12.375" style="2" customWidth="1"/>
    <col min="13320" max="13568" width="9" style="2"/>
    <col min="13569" max="13569" width="7.125" style="2" customWidth="1"/>
    <col min="13570" max="13571" width="9" style="2"/>
    <col min="13572" max="13572" width="13.875" style="2" customWidth="1"/>
    <col min="13573" max="13573" width="17.125" style="2" customWidth="1"/>
    <col min="13574" max="13574" width="15.25" style="2" customWidth="1"/>
    <col min="13575" max="13575" width="12.375" style="2" customWidth="1"/>
    <col min="13576" max="13824" width="9" style="2"/>
    <col min="13825" max="13825" width="7.125" style="2" customWidth="1"/>
    <col min="13826" max="13827" width="9" style="2"/>
    <col min="13828" max="13828" width="13.875" style="2" customWidth="1"/>
    <col min="13829" max="13829" width="17.125" style="2" customWidth="1"/>
    <col min="13830" max="13830" width="15.25" style="2" customWidth="1"/>
    <col min="13831" max="13831" width="12.375" style="2" customWidth="1"/>
    <col min="13832" max="14080" width="9" style="2"/>
    <col min="14081" max="14081" width="7.125" style="2" customWidth="1"/>
    <col min="14082" max="14083" width="9" style="2"/>
    <col min="14084" max="14084" width="13.875" style="2" customWidth="1"/>
    <col min="14085" max="14085" width="17.125" style="2" customWidth="1"/>
    <col min="14086" max="14086" width="15.25" style="2" customWidth="1"/>
    <col min="14087" max="14087" width="12.375" style="2" customWidth="1"/>
    <col min="14088" max="14336" width="9" style="2"/>
    <col min="14337" max="14337" width="7.125" style="2" customWidth="1"/>
    <col min="14338" max="14339" width="9" style="2"/>
    <col min="14340" max="14340" width="13.875" style="2" customWidth="1"/>
    <col min="14341" max="14341" width="17.125" style="2" customWidth="1"/>
    <col min="14342" max="14342" width="15.25" style="2" customWidth="1"/>
    <col min="14343" max="14343" width="12.375" style="2" customWidth="1"/>
    <col min="14344" max="14592" width="9" style="2"/>
    <col min="14593" max="14593" width="7.125" style="2" customWidth="1"/>
    <col min="14594" max="14595" width="9" style="2"/>
    <col min="14596" max="14596" width="13.875" style="2" customWidth="1"/>
    <col min="14597" max="14597" width="17.125" style="2" customWidth="1"/>
    <col min="14598" max="14598" width="15.25" style="2" customWidth="1"/>
    <col min="14599" max="14599" width="12.375" style="2" customWidth="1"/>
    <col min="14600" max="14848" width="9" style="2"/>
    <col min="14849" max="14849" width="7.125" style="2" customWidth="1"/>
    <col min="14850" max="14851" width="9" style="2"/>
    <col min="14852" max="14852" width="13.875" style="2" customWidth="1"/>
    <col min="14853" max="14853" width="17.125" style="2" customWidth="1"/>
    <col min="14854" max="14854" width="15.25" style="2" customWidth="1"/>
    <col min="14855" max="14855" width="12.375" style="2" customWidth="1"/>
    <col min="14856" max="15104" width="9" style="2"/>
    <col min="15105" max="15105" width="7.125" style="2" customWidth="1"/>
    <col min="15106" max="15107" width="9" style="2"/>
    <col min="15108" max="15108" width="13.875" style="2" customWidth="1"/>
    <col min="15109" max="15109" width="17.125" style="2" customWidth="1"/>
    <col min="15110" max="15110" width="15.25" style="2" customWidth="1"/>
    <col min="15111" max="15111" width="12.375" style="2" customWidth="1"/>
    <col min="15112" max="15360" width="9" style="2"/>
    <col min="15361" max="15361" width="7.125" style="2" customWidth="1"/>
    <col min="15362" max="15363" width="9" style="2"/>
    <col min="15364" max="15364" width="13.875" style="2" customWidth="1"/>
    <col min="15365" max="15365" width="17.125" style="2" customWidth="1"/>
    <col min="15366" max="15366" width="15.25" style="2" customWidth="1"/>
    <col min="15367" max="15367" width="12.375" style="2" customWidth="1"/>
    <col min="15368" max="15616" width="9" style="2"/>
    <col min="15617" max="15617" width="7.125" style="2" customWidth="1"/>
    <col min="15618" max="15619" width="9" style="2"/>
    <col min="15620" max="15620" width="13.875" style="2" customWidth="1"/>
    <col min="15621" max="15621" width="17.125" style="2" customWidth="1"/>
    <col min="15622" max="15622" width="15.25" style="2" customWidth="1"/>
    <col min="15623" max="15623" width="12.375" style="2" customWidth="1"/>
    <col min="15624" max="15872" width="9" style="2"/>
    <col min="15873" max="15873" width="7.125" style="2" customWidth="1"/>
    <col min="15874" max="15875" width="9" style="2"/>
    <col min="15876" max="15876" width="13.875" style="2" customWidth="1"/>
    <col min="15877" max="15877" width="17.125" style="2" customWidth="1"/>
    <col min="15878" max="15878" width="15.25" style="2" customWidth="1"/>
    <col min="15879" max="15879" width="12.375" style="2" customWidth="1"/>
    <col min="15880" max="16128" width="9" style="2"/>
    <col min="16129" max="16129" width="7.125" style="2" customWidth="1"/>
    <col min="16130" max="16131" width="9" style="2"/>
    <col min="16132" max="16132" width="13.875" style="2" customWidth="1"/>
    <col min="16133" max="16133" width="17.125" style="2" customWidth="1"/>
    <col min="16134" max="16134" width="15.25" style="2" customWidth="1"/>
    <col min="16135" max="16135" width="12.375" style="2" customWidth="1"/>
    <col min="16136" max="16384" width="9" style="2"/>
  </cols>
  <sheetData>
    <row r="1" spans="1:11">
      <c r="A1" s="272"/>
      <c r="B1" s="273"/>
      <c r="C1" s="274" t="s">
        <v>92</v>
      </c>
      <c r="D1" s="275"/>
      <c r="E1" s="275"/>
      <c r="F1" s="275"/>
      <c r="G1" s="275"/>
      <c r="H1" s="141" t="s">
        <v>33</v>
      </c>
      <c r="I1" s="143" t="s">
        <v>34</v>
      </c>
      <c r="J1" s="143" t="s">
        <v>35</v>
      </c>
      <c r="K1" s="144" t="s">
        <v>36</v>
      </c>
    </row>
    <row r="2" spans="1:11">
      <c r="A2" s="276"/>
      <c r="B2" s="30"/>
      <c r="C2" s="277"/>
      <c r="D2" s="278"/>
      <c r="E2" s="278"/>
      <c r="F2" s="278"/>
      <c r="G2" s="278"/>
      <c r="H2" s="145"/>
      <c r="I2" s="147"/>
      <c r="J2" s="147"/>
      <c r="K2" s="148"/>
    </row>
    <row r="3" spans="1:11">
      <c r="A3" s="276"/>
      <c r="B3" s="30"/>
      <c r="C3" s="277"/>
      <c r="D3" s="278"/>
      <c r="E3" s="278"/>
      <c r="F3" s="278"/>
      <c r="G3" s="278"/>
      <c r="H3" s="145"/>
      <c r="I3" s="149"/>
      <c r="J3" s="149"/>
      <c r="K3" s="150"/>
    </row>
    <row r="4" ht="14.25" spans="1:11">
      <c r="A4" s="279"/>
      <c r="B4" s="152"/>
      <c r="C4" s="280"/>
      <c r="D4" s="281"/>
      <c r="E4" s="281"/>
      <c r="F4" s="281"/>
      <c r="G4" s="281"/>
      <c r="H4" s="151"/>
      <c r="I4" s="153"/>
      <c r="J4" s="153"/>
      <c r="K4" s="154"/>
    </row>
    <row r="5" ht="14.25" spans="1:11">
      <c r="A5" s="395" t="s">
        <v>93</v>
      </c>
      <c r="B5" s="395"/>
      <c r="C5" s="395"/>
      <c r="D5" s="395"/>
      <c r="E5" s="395"/>
      <c r="F5" s="395"/>
      <c r="G5" s="395"/>
      <c r="H5" s="395"/>
      <c r="I5" s="395"/>
      <c r="J5" s="395"/>
      <c r="K5" s="395"/>
    </row>
    <row r="6" ht="24" customHeight="1" spans="1:11">
      <c r="A6" s="396" t="s">
        <v>2</v>
      </c>
      <c r="B6" s="397" t="s">
        <v>94</v>
      </c>
      <c r="C6" s="398"/>
      <c r="D6" s="396" t="s">
        <v>95</v>
      </c>
      <c r="E6" s="399" t="s">
        <v>96</v>
      </c>
      <c r="F6" s="397"/>
      <c r="G6" s="398"/>
      <c r="H6" s="399" t="s">
        <v>82</v>
      </c>
      <c r="I6" s="398"/>
      <c r="J6" s="426" t="s">
        <v>83</v>
      </c>
      <c r="K6" s="427"/>
    </row>
    <row r="7" spans="1:11">
      <c r="A7" s="400">
        <v>1</v>
      </c>
      <c r="B7" s="401"/>
      <c r="C7" s="401"/>
      <c r="D7" s="401"/>
      <c r="E7" s="402" t="s">
        <v>97</v>
      </c>
      <c r="F7" s="403"/>
      <c r="G7" s="404"/>
      <c r="H7" s="405"/>
      <c r="I7" s="428"/>
      <c r="J7" s="429"/>
      <c r="K7" s="430"/>
    </row>
    <row r="8" spans="1:11">
      <c r="A8" s="400">
        <v>2</v>
      </c>
      <c r="B8" s="401"/>
      <c r="C8" s="401"/>
      <c r="D8" s="401"/>
      <c r="E8" s="402" t="s">
        <v>98</v>
      </c>
      <c r="F8" s="403"/>
      <c r="G8" s="404"/>
      <c r="H8" s="405"/>
      <c r="I8" s="428"/>
      <c r="J8" s="429"/>
      <c r="K8" s="430"/>
    </row>
    <row r="9" spans="1:11">
      <c r="A9" s="400">
        <v>3</v>
      </c>
      <c r="B9" s="401"/>
      <c r="C9" s="401"/>
      <c r="D9" s="401"/>
      <c r="E9" s="402" t="s">
        <v>99</v>
      </c>
      <c r="F9" s="403"/>
      <c r="G9" s="404"/>
      <c r="H9" s="405"/>
      <c r="I9" s="428"/>
      <c r="J9" s="429"/>
      <c r="K9" s="430"/>
    </row>
    <row r="10" spans="1:11">
      <c r="A10" s="400">
        <v>4</v>
      </c>
      <c r="B10" s="401"/>
      <c r="C10" s="401"/>
      <c r="D10" s="401"/>
      <c r="E10" s="402" t="s">
        <v>100</v>
      </c>
      <c r="F10" s="403"/>
      <c r="G10" s="404"/>
      <c r="H10" s="405"/>
      <c r="I10" s="428"/>
      <c r="J10" s="429"/>
      <c r="K10" s="430"/>
    </row>
    <row r="11" spans="1:11">
      <c r="A11" s="400">
        <v>5</v>
      </c>
      <c r="B11" s="401"/>
      <c r="C11" s="401"/>
      <c r="D11" s="401"/>
      <c r="E11" s="402" t="s">
        <v>101</v>
      </c>
      <c r="F11" s="403"/>
      <c r="G11" s="404"/>
      <c r="H11" s="405"/>
      <c r="I11" s="428"/>
      <c r="J11" s="429"/>
      <c r="K11" s="430"/>
    </row>
    <row r="12" spans="1:11">
      <c r="A12" s="400">
        <v>6</v>
      </c>
      <c r="B12" s="406"/>
      <c r="C12" s="407"/>
      <c r="D12" s="401"/>
      <c r="E12" s="402" t="s">
        <v>102</v>
      </c>
      <c r="F12" s="403"/>
      <c r="G12" s="404"/>
      <c r="H12" s="405"/>
      <c r="I12" s="428"/>
      <c r="J12" s="429"/>
      <c r="K12" s="430"/>
    </row>
    <row r="13" spans="1:11">
      <c r="A13" s="400">
        <v>7</v>
      </c>
      <c r="B13" s="406"/>
      <c r="C13" s="407"/>
      <c r="D13" s="401"/>
      <c r="E13" s="402" t="s">
        <v>103</v>
      </c>
      <c r="F13" s="403"/>
      <c r="G13" s="404"/>
      <c r="H13" s="405"/>
      <c r="I13" s="428"/>
      <c r="J13" s="429"/>
      <c r="K13" s="430"/>
    </row>
    <row r="14" spans="1:11">
      <c r="A14" s="400">
        <v>8</v>
      </c>
      <c r="B14" s="406"/>
      <c r="C14" s="407"/>
      <c r="D14" s="401"/>
      <c r="E14" s="402" t="s">
        <v>104</v>
      </c>
      <c r="F14" s="403"/>
      <c r="G14" s="404"/>
      <c r="H14" s="405"/>
      <c r="I14" s="428"/>
      <c r="J14" s="429"/>
      <c r="K14" s="430"/>
    </row>
    <row r="15" spans="1:11">
      <c r="A15" s="400">
        <v>9</v>
      </c>
      <c r="B15" s="408"/>
      <c r="C15" s="408"/>
      <c r="D15" s="408"/>
      <c r="E15" s="402" t="s">
        <v>20</v>
      </c>
      <c r="F15" s="403"/>
      <c r="G15" s="404"/>
      <c r="H15" s="405"/>
      <c r="I15" s="428"/>
      <c r="J15" s="429"/>
      <c r="K15" s="430"/>
    </row>
    <row r="16" spans="1:11">
      <c r="A16" s="409"/>
      <c r="B16" s="410"/>
      <c r="C16" s="410"/>
      <c r="D16" s="410"/>
      <c r="E16" s="411" t="s">
        <v>105</v>
      </c>
      <c r="F16" s="412"/>
      <c r="G16" s="409"/>
      <c r="H16" s="413">
        <f>SUM(H7:H15)</f>
        <v>0</v>
      </c>
      <c r="I16" s="431"/>
      <c r="J16" s="432">
        <f>SUM(J7:J15)</f>
        <v>0</v>
      </c>
      <c r="K16" s="433"/>
    </row>
    <row r="17" ht="23.25" customHeight="1" spans="1:11">
      <c r="A17" s="401" t="s">
        <v>2</v>
      </c>
      <c r="B17" s="401" t="s">
        <v>106</v>
      </c>
      <c r="C17" s="401"/>
      <c r="D17" s="401" t="s">
        <v>107</v>
      </c>
      <c r="E17" s="401" t="s">
        <v>108</v>
      </c>
      <c r="F17" s="401" t="s">
        <v>38</v>
      </c>
      <c r="G17" s="401" t="s">
        <v>109</v>
      </c>
      <c r="H17" s="406" t="s">
        <v>82</v>
      </c>
      <c r="I17" s="407"/>
      <c r="J17" s="434" t="s">
        <v>83</v>
      </c>
      <c r="K17" s="435"/>
    </row>
    <row r="18" spans="1:11">
      <c r="A18" s="400">
        <v>1</v>
      </c>
      <c r="B18" s="401"/>
      <c r="C18" s="401"/>
      <c r="D18" s="401"/>
      <c r="E18" s="414" t="s">
        <v>110</v>
      </c>
      <c r="F18" s="414"/>
      <c r="G18" s="401"/>
      <c r="H18" s="405"/>
      <c r="I18" s="428"/>
      <c r="J18" s="429"/>
      <c r="K18" s="430"/>
    </row>
    <row r="19" spans="1:11">
      <c r="A19" s="400">
        <v>2</v>
      </c>
      <c r="B19" s="401"/>
      <c r="C19" s="401"/>
      <c r="D19" s="401"/>
      <c r="E19" s="414" t="s">
        <v>111</v>
      </c>
      <c r="F19" s="414"/>
      <c r="G19" s="401"/>
      <c r="H19" s="405"/>
      <c r="I19" s="428"/>
      <c r="J19" s="429"/>
      <c r="K19" s="430"/>
    </row>
    <row r="20" spans="1:11">
      <c r="A20" s="400">
        <v>3</v>
      </c>
      <c r="B20" s="401"/>
      <c r="C20" s="401"/>
      <c r="D20" s="401"/>
      <c r="E20" s="414" t="s">
        <v>112</v>
      </c>
      <c r="F20" s="414"/>
      <c r="G20" s="401"/>
      <c r="H20" s="405"/>
      <c r="I20" s="428"/>
      <c r="J20" s="429"/>
      <c r="K20" s="430"/>
    </row>
    <row r="21" spans="1:11">
      <c r="A21" s="400">
        <v>4</v>
      </c>
      <c r="B21" s="401"/>
      <c r="C21" s="401"/>
      <c r="D21" s="401"/>
      <c r="E21" s="414" t="s">
        <v>113</v>
      </c>
      <c r="F21" s="414"/>
      <c r="G21" s="401"/>
      <c r="H21" s="405"/>
      <c r="I21" s="428"/>
      <c r="J21" s="429"/>
      <c r="K21" s="430"/>
    </row>
    <row r="22" spans="1:11">
      <c r="A22" s="400">
        <v>5</v>
      </c>
      <c r="B22" s="401"/>
      <c r="C22" s="401"/>
      <c r="D22" s="401"/>
      <c r="E22" s="414" t="s">
        <v>114</v>
      </c>
      <c r="F22" s="414"/>
      <c r="G22" s="401"/>
      <c r="H22" s="405"/>
      <c r="I22" s="428"/>
      <c r="J22" s="429"/>
      <c r="K22" s="430"/>
    </row>
    <row r="23" spans="1:11">
      <c r="A23" s="400">
        <v>6</v>
      </c>
      <c r="B23" s="401"/>
      <c r="C23" s="401"/>
      <c r="D23" s="401"/>
      <c r="E23" s="414" t="s">
        <v>115</v>
      </c>
      <c r="F23" s="414"/>
      <c r="G23" s="401"/>
      <c r="H23" s="405"/>
      <c r="I23" s="428"/>
      <c r="J23" s="429"/>
      <c r="K23" s="430"/>
    </row>
    <row r="24" spans="1:11">
      <c r="A24" s="400">
        <v>7</v>
      </c>
      <c r="B24" s="401"/>
      <c r="C24" s="401"/>
      <c r="D24" s="401"/>
      <c r="E24" s="414" t="s">
        <v>116</v>
      </c>
      <c r="F24" s="414"/>
      <c r="G24" s="401"/>
      <c r="H24" s="405"/>
      <c r="I24" s="428"/>
      <c r="J24" s="429"/>
      <c r="K24" s="430"/>
    </row>
    <row r="25" spans="1:11">
      <c r="A25" s="400">
        <v>8</v>
      </c>
      <c r="B25" s="401"/>
      <c r="C25" s="401"/>
      <c r="D25" s="401"/>
      <c r="E25" s="415" t="s">
        <v>117</v>
      </c>
      <c r="F25" s="414"/>
      <c r="G25" s="401"/>
      <c r="H25" s="405"/>
      <c r="I25" s="428"/>
      <c r="J25" s="429"/>
      <c r="K25" s="430"/>
    </row>
    <row r="26" ht="12" customHeight="1" spans="1:11">
      <c r="A26" s="416"/>
      <c r="B26" s="91"/>
      <c r="C26" s="91"/>
      <c r="D26" s="91"/>
      <c r="E26" s="411" t="s">
        <v>105</v>
      </c>
      <c r="F26" s="412"/>
      <c r="G26" s="409"/>
      <c r="H26" s="413">
        <f>SUM(H18:H25)</f>
        <v>0</v>
      </c>
      <c r="I26" s="431"/>
      <c r="J26" s="432">
        <f>SUM(J18:J25)</f>
        <v>0</v>
      </c>
      <c r="K26" s="433"/>
    </row>
    <row r="27" ht="14.25" spans="1:11">
      <c r="A27" s="417"/>
      <c r="B27" s="418"/>
      <c r="C27" s="419"/>
      <c r="D27" s="419"/>
      <c r="E27" s="420"/>
      <c r="F27" s="421" t="s">
        <v>90</v>
      </c>
      <c r="G27" s="422"/>
      <c r="H27" s="423">
        <f>H16+H26</f>
        <v>0</v>
      </c>
      <c r="I27" s="423"/>
      <c r="J27" s="436">
        <f>J16+J26</f>
        <v>0</v>
      </c>
      <c r="K27" s="437"/>
    </row>
    <row r="28" spans="1:11">
      <c r="A28" s="424" t="s">
        <v>118</v>
      </c>
      <c r="B28" s="424"/>
      <c r="C28" s="424"/>
      <c r="D28" s="425"/>
      <c r="E28" s="425"/>
      <c r="F28" s="425"/>
      <c r="G28" s="425" t="s">
        <v>67</v>
      </c>
      <c r="H28" s="425"/>
      <c r="I28" s="424" t="s">
        <v>68</v>
      </c>
      <c r="J28" s="424"/>
      <c r="K28" s="424"/>
    </row>
  </sheetData>
  <mergeCells count="90">
    <mergeCell ref="A5:K5"/>
    <mergeCell ref="B6:C6"/>
    <mergeCell ref="E6:G6"/>
    <mergeCell ref="H6:I6"/>
    <mergeCell ref="J6:K6"/>
    <mergeCell ref="B7:C7"/>
    <mergeCell ref="E7:G7"/>
    <mergeCell ref="H7:I7"/>
    <mergeCell ref="J7:K7"/>
    <mergeCell ref="B8:C8"/>
    <mergeCell ref="E8:G8"/>
    <mergeCell ref="H8:I8"/>
    <mergeCell ref="J8:K8"/>
    <mergeCell ref="B9:C9"/>
    <mergeCell ref="E9:G9"/>
    <mergeCell ref="H9:I9"/>
    <mergeCell ref="J9:K9"/>
    <mergeCell ref="B10:C10"/>
    <mergeCell ref="E10:G10"/>
    <mergeCell ref="H10:I10"/>
    <mergeCell ref="J10:K10"/>
    <mergeCell ref="B11:C11"/>
    <mergeCell ref="E11:G11"/>
    <mergeCell ref="H11:I11"/>
    <mergeCell ref="J11:K11"/>
    <mergeCell ref="B12:C12"/>
    <mergeCell ref="E12:G12"/>
    <mergeCell ref="H12:I12"/>
    <mergeCell ref="J12:K12"/>
    <mergeCell ref="B13:C13"/>
    <mergeCell ref="E13:G13"/>
    <mergeCell ref="H13:I13"/>
    <mergeCell ref="J13:K13"/>
    <mergeCell ref="B14:C14"/>
    <mergeCell ref="E14:G14"/>
    <mergeCell ref="H14:I14"/>
    <mergeCell ref="J14:K14"/>
    <mergeCell ref="B15:C15"/>
    <mergeCell ref="E15:G15"/>
    <mergeCell ref="H15:I15"/>
    <mergeCell ref="J15:K15"/>
    <mergeCell ref="B16:C16"/>
    <mergeCell ref="E16:G16"/>
    <mergeCell ref="H16:I16"/>
    <mergeCell ref="J16:K16"/>
    <mergeCell ref="B17:C17"/>
    <mergeCell ref="H17:I17"/>
    <mergeCell ref="J17:K17"/>
    <mergeCell ref="B18:C18"/>
    <mergeCell ref="H18:I18"/>
    <mergeCell ref="J18:K18"/>
    <mergeCell ref="B19:C19"/>
    <mergeCell ref="H19:I19"/>
    <mergeCell ref="J19:K19"/>
    <mergeCell ref="B20:C20"/>
    <mergeCell ref="H20:I20"/>
    <mergeCell ref="J20:K20"/>
    <mergeCell ref="B21:C21"/>
    <mergeCell ref="H21:I21"/>
    <mergeCell ref="J21:K21"/>
    <mergeCell ref="B22:C22"/>
    <mergeCell ref="H22:I22"/>
    <mergeCell ref="J22:K22"/>
    <mergeCell ref="B23:C23"/>
    <mergeCell ref="H23:I23"/>
    <mergeCell ref="J23:K23"/>
    <mergeCell ref="B24:C24"/>
    <mergeCell ref="H24:I24"/>
    <mergeCell ref="J24:K24"/>
    <mergeCell ref="B25:C25"/>
    <mergeCell ref="H25:I25"/>
    <mergeCell ref="J25:K25"/>
    <mergeCell ref="B26:C26"/>
    <mergeCell ref="E26:G26"/>
    <mergeCell ref="H26:I26"/>
    <mergeCell ref="J26:K26"/>
    <mergeCell ref="F27:G27"/>
    <mergeCell ref="H27:I27"/>
    <mergeCell ref="J27:K27"/>
    <mergeCell ref="A28:C28"/>
    <mergeCell ref="I28:K28"/>
    <mergeCell ref="H1:H4"/>
    <mergeCell ref="I1:I2"/>
    <mergeCell ref="I3:I4"/>
    <mergeCell ref="J1:J2"/>
    <mergeCell ref="J3:J4"/>
    <mergeCell ref="K1:K2"/>
    <mergeCell ref="K3:K4"/>
    <mergeCell ref="A1:B4"/>
    <mergeCell ref="C1:G4"/>
  </mergeCells>
  <pageMargins left="0.7" right="0.7" top="0.75" bottom="0.75" header="0.3" footer="0.3"/>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zoomScale="80" zoomScaleNormal="80" workbookViewId="0">
      <selection activeCell="T27" sqref="T27"/>
    </sheetView>
  </sheetViews>
  <sheetFormatPr defaultColWidth="9" defaultRowHeight="13.5"/>
  <cols>
    <col min="1" max="2" width="9" style="2"/>
    <col min="3" max="3" width="10.875" style="2" customWidth="1"/>
    <col min="4" max="4" width="8.125" style="2" customWidth="1"/>
    <col min="5" max="5" width="9" style="2"/>
    <col min="6" max="6" width="7.125" style="2" customWidth="1"/>
    <col min="7" max="7" width="7.25" style="2" customWidth="1"/>
    <col min="8" max="8" width="9.5" style="2" customWidth="1"/>
    <col min="9" max="9" width="9" style="2"/>
    <col min="10" max="17" width="3.375" style="2" customWidth="1"/>
    <col min="18" max="18" width="3.875" style="2" customWidth="1"/>
    <col min="19" max="259" width="9" style="2"/>
    <col min="260" max="260" width="8.125" style="2" customWidth="1"/>
    <col min="261" max="261" width="9" style="2"/>
    <col min="262" max="262" width="7.125" style="2" customWidth="1"/>
    <col min="263" max="263" width="7.25" style="2" customWidth="1"/>
    <col min="264" max="264" width="8.125" style="2" customWidth="1"/>
    <col min="265" max="265" width="9" style="2"/>
    <col min="266" max="273" width="3.375" style="2" customWidth="1"/>
    <col min="274" max="274" width="3.875" style="2" customWidth="1"/>
    <col min="275" max="515" width="9" style="2"/>
    <col min="516" max="516" width="8.125" style="2" customWidth="1"/>
    <col min="517" max="517" width="9" style="2"/>
    <col min="518" max="518" width="7.125" style="2" customWidth="1"/>
    <col min="519" max="519" width="7.25" style="2" customWidth="1"/>
    <col min="520" max="520" width="8.125" style="2" customWidth="1"/>
    <col min="521" max="521" width="9" style="2"/>
    <col min="522" max="529" width="3.375" style="2" customWidth="1"/>
    <col min="530" max="530" width="3.875" style="2" customWidth="1"/>
    <col min="531" max="771" width="9" style="2"/>
    <col min="772" max="772" width="8.125" style="2" customWidth="1"/>
    <col min="773" max="773" width="9" style="2"/>
    <col min="774" max="774" width="7.125" style="2" customWidth="1"/>
    <col min="775" max="775" width="7.25" style="2" customWidth="1"/>
    <col min="776" max="776" width="8.125" style="2" customWidth="1"/>
    <col min="777" max="777" width="9" style="2"/>
    <col min="778" max="785" width="3.375" style="2" customWidth="1"/>
    <col min="786" max="786" width="3.875" style="2" customWidth="1"/>
    <col min="787" max="1027" width="9" style="2"/>
    <col min="1028" max="1028" width="8.125" style="2" customWidth="1"/>
    <col min="1029" max="1029" width="9" style="2"/>
    <col min="1030" max="1030" width="7.125" style="2" customWidth="1"/>
    <col min="1031" max="1031" width="7.25" style="2" customWidth="1"/>
    <col min="1032" max="1032" width="8.125" style="2" customWidth="1"/>
    <col min="1033" max="1033" width="9" style="2"/>
    <col min="1034" max="1041" width="3.375" style="2" customWidth="1"/>
    <col min="1042" max="1042" width="3.875" style="2" customWidth="1"/>
    <col min="1043" max="1283" width="9" style="2"/>
    <col min="1284" max="1284" width="8.125" style="2" customWidth="1"/>
    <col min="1285" max="1285" width="9" style="2"/>
    <col min="1286" max="1286" width="7.125" style="2" customWidth="1"/>
    <col min="1287" max="1287" width="7.25" style="2" customWidth="1"/>
    <col min="1288" max="1288" width="8.125" style="2" customWidth="1"/>
    <col min="1289" max="1289" width="9" style="2"/>
    <col min="1290" max="1297" width="3.375" style="2" customWidth="1"/>
    <col min="1298" max="1298" width="3.875" style="2" customWidth="1"/>
    <col min="1299" max="1539" width="9" style="2"/>
    <col min="1540" max="1540" width="8.125" style="2" customWidth="1"/>
    <col min="1541" max="1541" width="9" style="2"/>
    <col min="1542" max="1542" width="7.125" style="2" customWidth="1"/>
    <col min="1543" max="1543" width="7.25" style="2" customWidth="1"/>
    <col min="1544" max="1544" width="8.125" style="2" customWidth="1"/>
    <col min="1545" max="1545" width="9" style="2"/>
    <col min="1546" max="1553" width="3.375" style="2" customWidth="1"/>
    <col min="1554" max="1554" width="3.875" style="2" customWidth="1"/>
    <col min="1555" max="1795" width="9" style="2"/>
    <col min="1796" max="1796" width="8.125" style="2" customWidth="1"/>
    <col min="1797" max="1797" width="9" style="2"/>
    <col min="1798" max="1798" width="7.125" style="2" customWidth="1"/>
    <col min="1799" max="1799" width="7.25" style="2" customWidth="1"/>
    <col min="1800" max="1800" width="8.125" style="2" customWidth="1"/>
    <col min="1801" max="1801" width="9" style="2"/>
    <col min="1802" max="1809" width="3.375" style="2" customWidth="1"/>
    <col min="1810" max="1810" width="3.875" style="2" customWidth="1"/>
    <col min="1811" max="2051" width="9" style="2"/>
    <col min="2052" max="2052" width="8.125" style="2" customWidth="1"/>
    <col min="2053" max="2053" width="9" style="2"/>
    <col min="2054" max="2054" width="7.125" style="2" customWidth="1"/>
    <col min="2055" max="2055" width="7.25" style="2" customWidth="1"/>
    <col min="2056" max="2056" width="8.125" style="2" customWidth="1"/>
    <col min="2057" max="2057" width="9" style="2"/>
    <col min="2058" max="2065" width="3.375" style="2" customWidth="1"/>
    <col min="2066" max="2066" width="3.875" style="2" customWidth="1"/>
    <col min="2067" max="2307" width="9" style="2"/>
    <col min="2308" max="2308" width="8.125" style="2" customWidth="1"/>
    <col min="2309" max="2309" width="9" style="2"/>
    <col min="2310" max="2310" width="7.125" style="2" customWidth="1"/>
    <col min="2311" max="2311" width="7.25" style="2" customWidth="1"/>
    <col min="2312" max="2312" width="8.125" style="2" customWidth="1"/>
    <col min="2313" max="2313" width="9" style="2"/>
    <col min="2314" max="2321" width="3.375" style="2" customWidth="1"/>
    <col min="2322" max="2322" width="3.875" style="2" customWidth="1"/>
    <col min="2323" max="2563" width="9" style="2"/>
    <col min="2564" max="2564" width="8.125" style="2" customWidth="1"/>
    <col min="2565" max="2565" width="9" style="2"/>
    <col min="2566" max="2566" width="7.125" style="2" customWidth="1"/>
    <col min="2567" max="2567" width="7.25" style="2" customWidth="1"/>
    <col min="2568" max="2568" width="8.125" style="2" customWidth="1"/>
    <col min="2569" max="2569" width="9" style="2"/>
    <col min="2570" max="2577" width="3.375" style="2" customWidth="1"/>
    <col min="2578" max="2578" width="3.875" style="2" customWidth="1"/>
    <col min="2579" max="2819" width="9" style="2"/>
    <col min="2820" max="2820" width="8.125" style="2" customWidth="1"/>
    <col min="2821" max="2821" width="9" style="2"/>
    <col min="2822" max="2822" width="7.125" style="2" customWidth="1"/>
    <col min="2823" max="2823" width="7.25" style="2" customWidth="1"/>
    <col min="2824" max="2824" width="8.125" style="2" customWidth="1"/>
    <col min="2825" max="2825" width="9" style="2"/>
    <col min="2826" max="2833" width="3.375" style="2" customWidth="1"/>
    <col min="2834" max="2834" width="3.875" style="2" customWidth="1"/>
    <col min="2835" max="3075" width="9" style="2"/>
    <col min="3076" max="3076" width="8.125" style="2" customWidth="1"/>
    <col min="3077" max="3077" width="9" style="2"/>
    <col min="3078" max="3078" width="7.125" style="2" customWidth="1"/>
    <col min="3079" max="3079" width="7.25" style="2" customWidth="1"/>
    <col min="3080" max="3080" width="8.125" style="2" customWidth="1"/>
    <col min="3081" max="3081" width="9" style="2"/>
    <col min="3082" max="3089" width="3.375" style="2" customWidth="1"/>
    <col min="3090" max="3090" width="3.875" style="2" customWidth="1"/>
    <col min="3091" max="3331" width="9" style="2"/>
    <col min="3332" max="3332" width="8.125" style="2" customWidth="1"/>
    <col min="3333" max="3333" width="9" style="2"/>
    <col min="3334" max="3334" width="7.125" style="2" customWidth="1"/>
    <col min="3335" max="3335" width="7.25" style="2" customWidth="1"/>
    <col min="3336" max="3336" width="8.125" style="2" customWidth="1"/>
    <col min="3337" max="3337" width="9" style="2"/>
    <col min="3338" max="3345" width="3.375" style="2" customWidth="1"/>
    <col min="3346" max="3346" width="3.875" style="2" customWidth="1"/>
    <col min="3347" max="3587" width="9" style="2"/>
    <col min="3588" max="3588" width="8.125" style="2" customWidth="1"/>
    <col min="3589" max="3589" width="9" style="2"/>
    <col min="3590" max="3590" width="7.125" style="2" customWidth="1"/>
    <col min="3591" max="3591" width="7.25" style="2" customWidth="1"/>
    <col min="3592" max="3592" width="8.125" style="2" customWidth="1"/>
    <col min="3593" max="3593" width="9" style="2"/>
    <col min="3594" max="3601" width="3.375" style="2" customWidth="1"/>
    <col min="3602" max="3602" width="3.875" style="2" customWidth="1"/>
    <col min="3603" max="3843" width="9" style="2"/>
    <col min="3844" max="3844" width="8.125" style="2" customWidth="1"/>
    <col min="3845" max="3845" width="9" style="2"/>
    <col min="3846" max="3846" width="7.125" style="2" customWidth="1"/>
    <col min="3847" max="3847" width="7.25" style="2" customWidth="1"/>
    <col min="3848" max="3848" width="8.125" style="2" customWidth="1"/>
    <col min="3849" max="3849" width="9" style="2"/>
    <col min="3850" max="3857" width="3.375" style="2" customWidth="1"/>
    <col min="3858" max="3858" width="3.875" style="2" customWidth="1"/>
    <col min="3859" max="4099" width="9" style="2"/>
    <col min="4100" max="4100" width="8.125" style="2" customWidth="1"/>
    <col min="4101" max="4101" width="9" style="2"/>
    <col min="4102" max="4102" width="7.125" style="2" customWidth="1"/>
    <col min="4103" max="4103" width="7.25" style="2" customWidth="1"/>
    <col min="4104" max="4104" width="8.125" style="2" customWidth="1"/>
    <col min="4105" max="4105" width="9" style="2"/>
    <col min="4106" max="4113" width="3.375" style="2" customWidth="1"/>
    <col min="4114" max="4114" width="3.875" style="2" customWidth="1"/>
    <col min="4115" max="4355" width="9" style="2"/>
    <col min="4356" max="4356" width="8.125" style="2" customWidth="1"/>
    <col min="4357" max="4357" width="9" style="2"/>
    <col min="4358" max="4358" width="7.125" style="2" customWidth="1"/>
    <col min="4359" max="4359" width="7.25" style="2" customWidth="1"/>
    <col min="4360" max="4360" width="8.125" style="2" customWidth="1"/>
    <col min="4361" max="4361" width="9" style="2"/>
    <col min="4362" max="4369" width="3.375" style="2" customWidth="1"/>
    <col min="4370" max="4370" width="3.875" style="2" customWidth="1"/>
    <col min="4371" max="4611" width="9" style="2"/>
    <col min="4612" max="4612" width="8.125" style="2" customWidth="1"/>
    <col min="4613" max="4613" width="9" style="2"/>
    <col min="4614" max="4614" width="7.125" style="2" customWidth="1"/>
    <col min="4615" max="4615" width="7.25" style="2" customWidth="1"/>
    <col min="4616" max="4616" width="8.125" style="2" customWidth="1"/>
    <col min="4617" max="4617" width="9" style="2"/>
    <col min="4618" max="4625" width="3.375" style="2" customWidth="1"/>
    <col min="4626" max="4626" width="3.875" style="2" customWidth="1"/>
    <col min="4627" max="4867" width="9" style="2"/>
    <col min="4868" max="4868" width="8.125" style="2" customWidth="1"/>
    <col min="4869" max="4869" width="9" style="2"/>
    <col min="4870" max="4870" width="7.125" style="2" customWidth="1"/>
    <col min="4871" max="4871" width="7.25" style="2" customWidth="1"/>
    <col min="4872" max="4872" width="8.125" style="2" customWidth="1"/>
    <col min="4873" max="4873" width="9" style="2"/>
    <col min="4874" max="4881" width="3.375" style="2" customWidth="1"/>
    <col min="4882" max="4882" width="3.875" style="2" customWidth="1"/>
    <col min="4883" max="5123" width="9" style="2"/>
    <col min="5124" max="5124" width="8.125" style="2" customWidth="1"/>
    <col min="5125" max="5125" width="9" style="2"/>
    <col min="5126" max="5126" width="7.125" style="2" customWidth="1"/>
    <col min="5127" max="5127" width="7.25" style="2" customWidth="1"/>
    <col min="5128" max="5128" width="8.125" style="2" customWidth="1"/>
    <col min="5129" max="5129" width="9" style="2"/>
    <col min="5130" max="5137" width="3.375" style="2" customWidth="1"/>
    <col min="5138" max="5138" width="3.875" style="2" customWidth="1"/>
    <col min="5139" max="5379" width="9" style="2"/>
    <col min="5380" max="5380" width="8.125" style="2" customWidth="1"/>
    <col min="5381" max="5381" width="9" style="2"/>
    <col min="5382" max="5382" width="7.125" style="2" customWidth="1"/>
    <col min="5383" max="5383" width="7.25" style="2" customWidth="1"/>
    <col min="5384" max="5384" width="8.125" style="2" customWidth="1"/>
    <col min="5385" max="5385" width="9" style="2"/>
    <col min="5386" max="5393" width="3.375" style="2" customWidth="1"/>
    <col min="5394" max="5394" width="3.875" style="2" customWidth="1"/>
    <col min="5395" max="5635" width="9" style="2"/>
    <col min="5636" max="5636" width="8.125" style="2" customWidth="1"/>
    <col min="5637" max="5637" width="9" style="2"/>
    <col min="5638" max="5638" width="7.125" style="2" customWidth="1"/>
    <col min="5639" max="5639" width="7.25" style="2" customWidth="1"/>
    <col min="5640" max="5640" width="8.125" style="2" customWidth="1"/>
    <col min="5641" max="5641" width="9" style="2"/>
    <col min="5642" max="5649" width="3.375" style="2" customWidth="1"/>
    <col min="5650" max="5650" width="3.875" style="2" customWidth="1"/>
    <col min="5651" max="5891" width="9" style="2"/>
    <col min="5892" max="5892" width="8.125" style="2" customWidth="1"/>
    <col min="5893" max="5893" width="9" style="2"/>
    <col min="5894" max="5894" width="7.125" style="2" customWidth="1"/>
    <col min="5895" max="5895" width="7.25" style="2" customWidth="1"/>
    <col min="5896" max="5896" width="8.125" style="2" customWidth="1"/>
    <col min="5897" max="5897" width="9" style="2"/>
    <col min="5898" max="5905" width="3.375" style="2" customWidth="1"/>
    <col min="5906" max="5906" width="3.875" style="2" customWidth="1"/>
    <col min="5907" max="6147" width="9" style="2"/>
    <col min="6148" max="6148" width="8.125" style="2" customWidth="1"/>
    <col min="6149" max="6149" width="9" style="2"/>
    <col min="6150" max="6150" width="7.125" style="2" customWidth="1"/>
    <col min="6151" max="6151" width="7.25" style="2" customWidth="1"/>
    <col min="6152" max="6152" width="8.125" style="2" customWidth="1"/>
    <col min="6153" max="6153" width="9" style="2"/>
    <col min="6154" max="6161" width="3.375" style="2" customWidth="1"/>
    <col min="6162" max="6162" width="3.875" style="2" customWidth="1"/>
    <col min="6163" max="6403" width="9" style="2"/>
    <col min="6404" max="6404" width="8.125" style="2" customWidth="1"/>
    <col min="6405" max="6405" width="9" style="2"/>
    <col min="6406" max="6406" width="7.125" style="2" customWidth="1"/>
    <col min="6407" max="6407" width="7.25" style="2" customWidth="1"/>
    <col min="6408" max="6408" width="8.125" style="2" customWidth="1"/>
    <col min="6409" max="6409" width="9" style="2"/>
    <col min="6410" max="6417" width="3.375" style="2" customWidth="1"/>
    <col min="6418" max="6418" width="3.875" style="2" customWidth="1"/>
    <col min="6419" max="6659" width="9" style="2"/>
    <col min="6660" max="6660" width="8.125" style="2" customWidth="1"/>
    <col min="6661" max="6661" width="9" style="2"/>
    <col min="6662" max="6662" width="7.125" style="2" customWidth="1"/>
    <col min="6663" max="6663" width="7.25" style="2" customWidth="1"/>
    <col min="6664" max="6664" width="8.125" style="2" customWidth="1"/>
    <col min="6665" max="6665" width="9" style="2"/>
    <col min="6666" max="6673" width="3.375" style="2" customWidth="1"/>
    <col min="6674" max="6674" width="3.875" style="2" customWidth="1"/>
    <col min="6675" max="6915" width="9" style="2"/>
    <col min="6916" max="6916" width="8.125" style="2" customWidth="1"/>
    <col min="6917" max="6917" width="9" style="2"/>
    <col min="6918" max="6918" width="7.125" style="2" customWidth="1"/>
    <col min="6919" max="6919" width="7.25" style="2" customWidth="1"/>
    <col min="6920" max="6920" width="8.125" style="2" customWidth="1"/>
    <col min="6921" max="6921" width="9" style="2"/>
    <col min="6922" max="6929" width="3.375" style="2" customWidth="1"/>
    <col min="6930" max="6930" width="3.875" style="2" customWidth="1"/>
    <col min="6931" max="7171" width="9" style="2"/>
    <col min="7172" max="7172" width="8.125" style="2" customWidth="1"/>
    <col min="7173" max="7173" width="9" style="2"/>
    <col min="7174" max="7174" width="7.125" style="2" customWidth="1"/>
    <col min="7175" max="7175" width="7.25" style="2" customWidth="1"/>
    <col min="7176" max="7176" width="8.125" style="2" customWidth="1"/>
    <col min="7177" max="7177" width="9" style="2"/>
    <col min="7178" max="7185" width="3.375" style="2" customWidth="1"/>
    <col min="7186" max="7186" width="3.875" style="2" customWidth="1"/>
    <col min="7187" max="7427" width="9" style="2"/>
    <col min="7428" max="7428" width="8.125" style="2" customWidth="1"/>
    <col min="7429" max="7429" width="9" style="2"/>
    <col min="7430" max="7430" width="7.125" style="2" customWidth="1"/>
    <col min="7431" max="7431" width="7.25" style="2" customWidth="1"/>
    <col min="7432" max="7432" width="8.125" style="2" customWidth="1"/>
    <col min="7433" max="7433" width="9" style="2"/>
    <col min="7434" max="7441" width="3.375" style="2" customWidth="1"/>
    <col min="7442" max="7442" width="3.875" style="2" customWidth="1"/>
    <col min="7443" max="7683" width="9" style="2"/>
    <col min="7684" max="7684" width="8.125" style="2" customWidth="1"/>
    <col min="7685" max="7685" width="9" style="2"/>
    <col min="7686" max="7686" width="7.125" style="2" customWidth="1"/>
    <col min="7687" max="7687" width="7.25" style="2" customWidth="1"/>
    <col min="7688" max="7688" width="8.125" style="2" customWidth="1"/>
    <col min="7689" max="7689" width="9" style="2"/>
    <col min="7690" max="7697" width="3.375" style="2" customWidth="1"/>
    <col min="7698" max="7698" width="3.875" style="2" customWidth="1"/>
    <col min="7699" max="7939" width="9" style="2"/>
    <col min="7940" max="7940" width="8.125" style="2" customWidth="1"/>
    <col min="7941" max="7941" width="9" style="2"/>
    <col min="7942" max="7942" width="7.125" style="2" customWidth="1"/>
    <col min="7943" max="7943" width="7.25" style="2" customWidth="1"/>
    <col min="7944" max="7944" width="8.125" style="2" customWidth="1"/>
    <col min="7945" max="7945" width="9" style="2"/>
    <col min="7946" max="7953" width="3.375" style="2" customWidth="1"/>
    <col min="7954" max="7954" width="3.875" style="2" customWidth="1"/>
    <col min="7955" max="8195" width="9" style="2"/>
    <col min="8196" max="8196" width="8.125" style="2" customWidth="1"/>
    <col min="8197" max="8197" width="9" style="2"/>
    <col min="8198" max="8198" width="7.125" style="2" customWidth="1"/>
    <col min="8199" max="8199" width="7.25" style="2" customWidth="1"/>
    <col min="8200" max="8200" width="8.125" style="2" customWidth="1"/>
    <col min="8201" max="8201" width="9" style="2"/>
    <col min="8202" max="8209" width="3.375" style="2" customWidth="1"/>
    <col min="8210" max="8210" width="3.875" style="2" customWidth="1"/>
    <col min="8211" max="8451" width="9" style="2"/>
    <col min="8452" max="8452" width="8.125" style="2" customWidth="1"/>
    <col min="8453" max="8453" width="9" style="2"/>
    <col min="8454" max="8454" width="7.125" style="2" customWidth="1"/>
    <col min="8455" max="8455" width="7.25" style="2" customWidth="1"/>
    <col min="8456" max="8456" width="8.125" style="2" customWidth="1"/>
    <col min="8457" max="8457" width="9" style="2"/>
    <col min="8458" max="8465" width="3.375" style="2" customWidth="1"/>
    <col min="8466" max="8466" width="3.875" style="2" customWidth="1"/>
    <col min="8467" max="8707" width="9" style="2"/>
    <col min="8708" max="8708" width="8.125" style="2" customWidth="1"/>
    <col min="8709" max="8709" width="9" style="2"/>
    <col min="8710" max="8710" width="7.125" style="2" customWidth="1"/>
    <col min="8711" max="8711" width="7.25" style="2" customWidth="1"/>
    <col min="8712" max="8712" width="8.125" style="2" customWidth="1"/>
    <col min="8713" max="8713" width="9" style="2"/>
    <col min="8714" max="8721" width="3.375" style="2" customWidth="1"/>
    <col min="8722" max="8722" width="3.875" style="2" customWidth="1"/>
    <col min="8723" max="8963" width="9" style="2"/>
    <col min="8964" max="8964" width="8.125" style="2" customWidth="1"/>
    <col min="8965" max="8965" width="9" style="2"/>
    <col min="8966" max="8966" width="7.125" style="2" customWidth="1"/>
    <col min="8967" max="8967" width="7.25" style="2" customWidth="1"/>
    <col min="8968" max="8968" width="8.125" style="2" customWidth="1"/>
    <col min="8969" max="8969" width="9" style="2"/>
    <col min="8970" max="8977" width="3.375" style="2" customWidth="1"/>
    <col min="8978" max="8978" width="3.875" style="2" customWidth="1"/>
    <col min="8979" max="9219" width="9" style="2"/>
    <col min="9220" max="9220" width="8.125" style="2" customWidth="1"/>
    <col min="9221" max="9221" width="9" style="2"/>
    <col min="9222" max="9222" width="7.125" style="2" customWidth="1"/>
    <col min="9223" max="9223" width="7.25" style="2" customWidth="1"/>
    <col min="9224" max="9224" width="8.125" style="2" customWidth="1"/>
    <col min="9225" max="9225" width="9" style="2"/>
    <col min="9226" max="9233" width="3.375" style="2" customWidth="1"/>
    <col min="9234" max="9234" width="3.875" style="2" customWidth="1"/>
    <col min="9235" max="9475" width="9" style="2"/>
    <col min="9476" max="9476" width="8.125" style="2" customWidth="1"/>
    <col min="9477" max="9477" width="9" style="2"/>
    <col min="9478" max="9478" width="7.125" style="2" customWidth="1"/>
    <col min="9479" max="9479" width="7.25" style="2" customWidth="1"/>
    <col min="9480" max="9480" width="8.125" style="2" customWidth="1"/>
    <col min="9481" max="9481" width="9" style="2"/>
    <col min="9482" max="9489" width="3.375" style="2" customWidth="1"/>
    <col min="9490" max="9490" width="3.875" style="2" customWidth="1"/>
    <col min="9491" max="9731" width="9" style="2"/>
    <col min="9732" max="9732" width="8.125" style="2" customWidth="1"/>
    <col min="9733" max="9733" width="9" style="2"/>
    <col min="9734" max="9734" width="7.125" style="2" customWidth="1"/>
    <col min="9735" max="9735" width="7.25" style="2" customWidth="1"/>
    <col min="9736" max="9736" width="8.125" style="2" customWidth="1"/>
    <col min="9737" max="9737" width="9" style="2"/>
    <col min="9738" max="9745" width="3.375" style="2" customWidth="1"/>
    <col min="9746" max="9746" width="3.875" style="2" customWidth="1"/>
    <col min="9747" max="9987" width="9" style="2"/>
    <col min="9988" max="9988" width="8.125" style="2" customWidth="1"/>
    <col min="9989" max="9989" width="9" style="2"/>
    <col min="9990" max="9990" width="7.125" style="2" customWidth="1"/>
    <col min="9991" max="9991" width="7.25" style="2" customWidth="1"/>
    <col min="9992" max="9992" width="8.125" style="2" customWidth="1"/>
    <col min="9993" max="9993" width="9" style="2"/>
    <col min="9994" max="10001" width="3.375" style="2" customWidth="1"/>
    <col min="10002" max="10002" width="3.875" style="2" customWidth="1"/>
    <col min="10003" max="10243" width="9" style="2"/>
    <col min="10244" max="10244" width="8.125" style="2" customWidth="1"/>
    <col min="10245" max="10245" width="9" style="2"/>
    <col min="10246" max="10246" width="7.125" style="2" customWidth="1"/>
    <col min="10247" max="10247" width="7.25" style="2" customWidth="1"/>
    <col min="10248" max="10248" width="8.125" style="2" customWidth="1"/>
    <col min="10249" max="10249" width="9" style="2"/>
    <col min="10250" max="10257" width="3.375" style="2" customWidth="1"/>
    <col min="10258" max="10258" width="3.875" style="2" customWidth="1"/>
    <col min="10259" max="10499" width="9" style="2"/>
    <col min="10500" max="10500" width="8.125" style="2" customWidth="1"/>
    <col min="10501" max="10501" width="9" style="2"/>
    <col min="10502" max="10502" width="7.125" style="2" customWidth="1"/>
    <col min="10503" max="10503" width="7.25" style="2" customWidth="1"/>
    <col min="10504" max="10504" width="8.125" style="2" customWidth="1"/>
    <col min="10505" max="10505" width="9" style="2"/>
    <col min="10506" max="10513" width="3.375" style="2" customWidth="1"/>
    <col min="10514" max="10514" width="3.875" style="2" customWidth="1"/>
    <col min="10515" max="10755" width="9" style="2"/>
    <col min="10756" max="10756" width="8.125" style="2" customWidth="1"/>
    <col min="10757" max="10757" width="9" style="2"/>
    <col min="10758" max="10758" width="7.125" style="2" customWidth="1"/>
    <col min="10759" max="10759" width="7.25" style="2" customWidth="1"/>
    <col min="10760" max="10760" width="8.125" style="2" customWidth="1"/>
    <col min="10761" max="10761" width="9" style="2"/>
    <col min="10762" max="10769" width="3.375" style="2" customWidth="1"/>
    <col min="10770" max="10770" width="3.875" style="2" customWidth="1"/>
    <col min="10771" max="11011" width="9" style="2"/>
    <col min="11012" max="11012" width="8.125" style="2" customWidth="1"/>
    <col min="11013" max="11013" width="9" style="2"/>
    <col min="11014" max="11014" width="7.125" style="2" customWidth="1"/>
    <col min="11015" max="11015" width="7.25" style="2" customWidth="1"/>
    <col min="11016" max="11016" width="8.125" style="2" customWidth="1"/>
    <col min="11017" max="11017" width="9" style="2"/>
    <col min="11018" max="11025" width="3.375" style="2" customWidth="1"/>
    <col min="11026" max="11026" width="3.875" style="2" customWidth="1"/>
    <col min="11027" max="11267" width="9" style="2"/>
    <col min="11268" max="11268" width="8.125" style="2" customWidth="1"/>
    <col min="11269" max="11269" width="9" style="2"/>
    <col min="11270" max="11270" width="7.125" style="2" customWidth="1"/>
    <col min="11271" max="11271" width="7.25" style="2" customWidth="1"/>
    <col min="11272" max="11272" width="8.125" style="2" customWidth="1"/>
    <col min="11273" max="11273" width="9" style="2"/>
    <col min="11274" max="11281" width="3.375" style="2" customWidth="1"/>
    <col min="11282" max="11282" width="3.875" style="2" customWidth="1"/>
    <col min="11283" max="11523" width="9" style="2"/>
    <col min="11524" max="11524" width="8.125" style="2" customWidth="1"/>
    <col min="11525" max="11525" width="9" style="2"/>
    <col min="11526" max="11526" width="7.125" style="2" customWidth="1"/>
    <col min="11527" max="11527" width="7.25" style="2" customWidth="1"/>
    <col min="11528" max="11528" width="8.125" style="2" customWidth="1"/>
    <col min="11529" max="11529" width="9" style="2"/>
    <col min="11530" max="11537" width="3.375" style="2" customWidth="1"/>
    <col min="11538" max="11538" width="3.875" style="2" customWidth="1"/>
    <col min="11539" max="11779" width="9" style="2"/>
    <col min="11780" max="11780" width="8.125" style="2" customWidth="1"/>
    <col min="11781" max="11781" width="9" style="2"/>
    <col min="11782" max="11782" width="7.125" style="2" customWidth="1"/>
    <col min="11783" max="11783" width="7.25" style="2" customWidth="1"/>
    <col min="11784" max="11784" width="8.125" style="2" customWidth="1"/>
    <col min="11785" max="11785" width="9" style="2"/>
    <col min="11786" max="11793" width="3.375" style="2" customWidth="1"/>
    <col min="11794" max="11794" width="3.875" style="2" customWidth="1"/>
    <col min="11795" max="12035" width="9" style="2"/>
    <col min="12036" max="12036" width="8.125" style="2" customWidth="1"/>
    <col min="12037" max="12037" width="9" style="2"/>
    <col min="12038" max="12038" width="7.125" style="2" customWidth="1"/>
    <col min="12039" max="12039" width="7.25" style="2" customWidth="1"/>
    <col min="12040" max="12040" width="8.125" style="2" customWidth="1"/>
    <col min="12041" max="12041" width="9" style="2"/>
    <col min="12042" max="12049" width="3.375" style="2" customWidth="1"/>
    <col min="12050" max="12050" width="3.875" style="2" customWidth="1"/>
    <col min="12051" max="12291" width="9" style="2"/>
    <col min="12292" max="12292" width="8.125" style="2" customWidth="1"/>
    <col min="12293" max="12293" width="9" style="2"/>
    <col min="12294" max="12294" width="7.125" style="2" customWidth="1"/>
    <col min="12295" max="12295" width="7.25" style="2" customWidth="1"/>
    <col min="12296" max="12296" width="8.125" style="2" customWidth="1"/>
    <col min="12297" max="12297" width="9" style="2"/>
    <col min="12298" max="12305" width="3.375" style="2" customWidth="1"/>
    <col min="12306" max="12306" width="3.875" style="2" customWidth="1"/>
    <col min="12307" max="12547" width="9" style="2"/>
    <col min="12548" max="12548" width="8.125" style="2" customWidth="1"/>
    <col min="12549" max="12549" width="9" style="2"/>
    <col min="12550" max="12550" width="7.125" style="2" customWidth="1"/>
    <col min="12551" max="12551" width="7.25" style="2" customWidth="1"/>
    <col min="12552" max="12552" width="8.125" style="2" customWidth="1"/>
    <col min="12553" max="12553" width="9" style="2"/>
    <col min="12554" max="12561" width="3.375" style="2" customWidth="1"/>
    <col min="12562" max="12562" width="3.875" style="2" customWidth="1"/>
    <col min="12563" max="12803" width="9" style="2"/>
    <col min="12804" max="12804" width="8.125" style="2" customWidth="1"/>
    <col min="12805" max="12805" width="9" style="2"/>
    <col min="12806" max="12806" width="7.125" style="2" customWidth="1"/>
    <col min="12807" max="12807" width="7.25" style="2" customWidth="1"/>
    <col min="12808" max="12808" width="8.125" style="2" customWidth="1"/>
    <col min="12809" max="12809" width="9" style="2"/>
    <col min="12810" max="12817" width="3.375" style="2" customWidth="1"/>
    <col min="12818" max="12818" width="3.875" style="2" customWidth="1"/>
    <col min="12819" max="13059" width="9" style="2"/>
    <col min="13060" max="13060" width="8.125" style="2" customWidth="1"/>
    <col min="13061" max="13061" width="9" style="2"/>
    <col min="13062" max="13062" width="7.125" style="2" customWidth="1"/>
    <col min="13063" max="13063" width="7.25" style="2" customWidth="1"/>
    <col min="13064" max="13064" width="8.125" style="2" customWidth="1"/>
    <col min="13065" max="13065" width="9" style="2"/>
    <col min="13066" max="13073" width="3.375" style="2" customWidth="1"/>
    <col min="13074" max="13074" width="3.875" style="2" customWidth="1"/>
    <col min="13075" max="13315" width="9" style="2"/>
    <col min="13316" max="13316" width="8.125" style="2" customWidth="1"/>
    <col min="13317" max="13317" width="9" style="2"/>
    <col min="13318" max="13318" width="7.125" style="2" customWidth="1"/>
    <col min="13319" max="13319" width="7.25" style="2" customWidth="1"/>
    <col min="13320" max="13320" width="8.125" style="2" customWidth="1"/>
    <col min="13321" max="13321" width="9" style="2"/>
    <col min="13322" max="13329" width="3.375" style="2" customWidth="1"/>
    <col min="13330" max="13330" width="3.875" style="2" customWidth="1"/>
    <col min="13331" max="13571" width="9" style="2"/>
    <col min="13572" max="13572" width="8.125" style="2" customWidth="1"/>
    <col min="13573" max="13573" width="9" style="2"/>
    <col min="13574" max="13574" width="7.125" style="2" customWidth="1"/>
    <col min="13575" max="13575" width="7.25" style="2" customWidth="1"/>
    <col min="13576" max="13576" width="8.125" style="2" customWidth="1"/>
    <col min="13577" max="13577" width="9" style="2"/>
    <col min="13578" max="13585" width="3.375" style="2" customWidth="1"/>
    <col min="13586" max="13586" width="3.875" style="2" customWidth="1"/>
    <col min="13587" max="13827" width="9" style="2"/>
    <col min="13828" max="13828" width="8.125" style="2" customWidth="1"/>
    <col min="13829" max="13829" width="9" style="2"/>
    <col min="13830" max="13830" width="7.125" style="2" customWidth="1"/>
    <col min="13831" max="13831" width="7.25" style="2" customWidth="1"/>
    <col min="13832" max="13832" width="8.125" style="2" customWidth="1"/>
    <col min="13833" max="13833" width="9" style="2"/>
    <col min="13834" max="13841" width="3.375" style="2" customWidth="1"/>
    <col min="13842" max="13842" width="3.875" style="2" customWidth="1"/>
    <col min="13843" max="14083" width="9" style="2"/>
    <col min="14084" max="14084" width="8.125" style="2" customWidth="1"/>
    <col min="14085" max="14085" width="9" style="2"/>
    <col min="14086" max="14086" width="7.125" style="2" customWidth="1"/>
    <col min="14087" max="14087" width="7.25" style="2" customWidth="1"/>
    <col min="14088" max="14088" width="8.125" style="2" customWidth="1"/>
    <col min="14089" max="14089" width="9" style="2"/>
    <col min="14090" max="14097" width="3.375" style="2" customWidth="1"/>
    <col min="14098" max="14098" width="3.875" style="2" customWidth="1"/>
    <col min="14099" max="14339" width="9" style="2"/>
    <col min="14340" max="14340" width="8.125" style="2" customWidth="1"/>
    <col min="14341" max="14341" width="9" style="2"/>
    <col min="14342" max="14342" width="7.125" style="2" customWidth="1"/>
    <col min="14343" max="14343" width="7.25" style="2" customWidth="1"/>
    <col min="14344" max="14344" width="8.125" style="2" customWidth="1"/>
    <col min="14345" max="14345" width="9" style="2"/>
    <col min="14346" max="14353" width="3.375" style="2" customWidth="1"/>
    <col min="14354" max="14354" width="3.875" style="2" customWidth="1"/>
    <col min="14355" max="14595" width="9" style="2"/>
    <col min="14596" max="14596" width="8.125" style="2" customWidth="1"/>
    <col min="14597" max="14597" width="9" style="2"/>
    <col min="14598" max="14598" width="7.125" style="2" customWidth="1"/>
    <col min="14599" max="14599" width="7.25" style="2" customWidth="1"/>
    <col min="14600" max="14600" width="8.125" style="2" customWidth="1"/>
    <col min="14601" max="14601" width="9" style="2"/>
    <col min="14602" max="14609" width="3.375" style="2" customWidth="1"/>
    <col min="14610" max="14610" width="3.875" style="2" customWidth="1"/>
    <col min="14611" max="14851" width="9" style="2"/>
    <col min="14852" max="14852" width="8.125" style="2" customWidth="1"/>
    <col min="14853" max="14853" width="9" style="2"/>
    <col min="14854" max="14854" width="7.125" style="2" customWidth="1"/>
    <col min="14855" max="14855" width="7.25" style="2" customWidth="1"/>
    <col min="14856" max="14856" width="8.125" style="2" customWidth="1"/>
    <col min="14857" max="14857" width="9" style="2"/>
    <col min="14858" max="14865" width="3.375" style="2" customWidth="1"/>
    <col min="14866" max="14866" width="3.875" style="2" customWidth="1"/>
    <col min="14867" max="15107" width="9" style="2"/>
    <col min="15108" max="15108" width="8.125" style="2" customWidth="1"/>
    <col min="15109" max="15109" width="9" style="2"/>
    <col min="15110" max="15110" width="7.125" style="2" customWidth="1"/>
    <col min="15111" max="15111" width="7.25" style="2" customWidth="1"/>
    <col min="15112" max="15112" width="8.125" style="2" customWidth="1"/>
    <col min="15113" max="15113" width="9" style="2"/>
    <col min="15114" max="15121" width="3.375" style="2" customWidth="1"/>
    <col min="15122" max="15122" width="3.875" style="2" customWidth="1"/>
    <col min="15123" max="15363" width="9" style="2"/>
    <col min="15364" max="15364" width="8.125" style="2" customWidth="1"/>
    <col min="15365" max="15365" width="9" style="2"/>
    <col min="15366" max="15366" width="7.125" style="2" customWidth="1"/>
    <col min="15367" max="15367" width="7.25" style="2" customWidth="1"/>
    <col min="15368" max="15368" width="8.125" style="2" customWidth="1"/>
    <col min="15369" max="15369" width="9" style="2"/>
    <col min="15370" max="15377" width="3.375" style="2" customWidth="1"/>
    <col min="15378" max="15378" width="3.875" style="2" customWidth="1"/>
    <col min="15379" max="15619" width="9" style="2"/>
    <col min="15620" max="15620" width="8.125" style="2" customWidth="1"/>
    <col min="15621" max="15621" width="9" style="2"/>
    <col min="15622" max="15622" width="7.125" style="2" customWidth="1"/>
    <col min="15623" max="15623" width="7.25" style="2" customWidth="1"/>
    <col min="15624" max="15624" width="8.125" style="2" customWidth="1"/>
    <col min="15625" max="15625" width="9" style="2"/>
    <col min="15626" max="15633" width="3.375" style="2" customWidth="1"/>
    <col min="15634" max="15634" width="3.875" style="2" customWidth="1"/>
    <col min="15635" max="15875" width="9" style="2"/>
    <col min="15876" max="15876" width="8.125" style="2" customWidth="1"/>
    <col min="15877" max="15877" width="9" style="2"/>
    <col min="15878" max="15878" width="7.125" style="2" customWidth="1"/>
    <col min="15879" max="15879" width="7.25" style="2" customWidth="1"/>
    <col min="15880" max="15880" width="8.125" style="2" customWidth="1"/>
    <col min="15881" max="15881" width="9" style="2"/>
    <col min="15882" max="15889" width="3.375" style="2" customWidth="1"/>
    <col min="15890" max="15890" width="3.875" style="2" customWidth="1"/>
    <col min="15891" max="16131" width="9" style="2"/>
    <col min="16132" max="16132" width="8.125" style="2" customWidth="1"/>
    <col min="16133" max="16133" width="9" style="2"/>
    <col min="16134" max="16134" width="7.125" style="2" customWidth="1"/>
    <col min="16135" max="16135" width="7.25" style="2" customWidth="1"/>
    <col min="16136" max="16136" width="8.125" style="2" customWidth="1"/>
    <col min="16137" max="16137" width="9" style="2"/>
    <col min="16138" max="16145" width="3.375" style="2" customWidth="1"/>
    <col min="16146" max="16146" width="3.875" style="2" customWidth="1"/>
    <col min="16147" max="16384" width="9" style="2"/>
  </cols>
  <sheetData>
    <row r="1" spans="1:21">
      <c r="A1" s="272"/>
      <c r="B1" s="342"/>
      <c r="C1" s="342"/>
      <c r="D1" s="343" t="s">
        <v>119</v>
      </c>
      <c r="E1" s="275"/>
      <c r="F1" s="275"/>
      <c r="G1" s="275"/>
      <c r="H1" s="275"/>
      <c r="I1" s="275"/>
      <c r="J1" s="275"/>
      <c r="K1" s="275"/>
      <c r="L1" s="275"/>
      <c r="M1" s="275"/>
      <c r="N1" s="275"/>
      <c r="O1" s="275"/>
      <c r="P1" s="275"/>
      <c r="Q1" s="375"/>
      <c r="R1" s="376" t="s">
        <v>120</v>
      </c>
      <c r="S1" s="377" t="s">
        <v>34</v>
      </c>
      <c r="T1" s="143" t="s">
        <v>35</v>
      </c>
      <c r="U1" s="378" t="s">
        <v>36</v>
      </c>
    </row>
    <row r="2" spans="1:21">
      <c r="A2" s="276"/>
      <c r="B2" s="344"/>
      <c r="C2" s="344"/>
      <c r="D2" s="345"/>
      <c r="E2" s="278"/>
      <c r="F2" s="278"/>
      <c r="G2" s="278"/>
      <c r="H2" s="278"/>
      <c r="I2" s="278"/>
      <c r="J2" s="278"/>
      <c r="K2" s="278"/>
      <c r="L2" s="278"/>
      <c r="M2" s="278"/>
      <c r="N2" s="278"/>
      <c r="O2" s="278"/>
      <c r="P2" s="278"/>
      <c r="Q2" s="379"/>
      <c r="R2" s="380"/>
      <c r="S2" s="381"/>
      <c r="T2" s="147"/>
      <c r="U2" s="382"/>
    </row>
    <row r="3" spans="1:21">
      <c r="A3" s="276"/>
      <c r="B3" s="344"/>
      <c r="C3" s="344"/>
      <c r="D3" s="345"/>
      <c r="E3" s="278"/>
      <c r="F3" s="278"/>
      <c r="G3" s="278"/>
      <c r="H3" s="278"/>
      <c r="I3" s="278"/>
      <c r="J3" s="278"/>
      <c r="K3" s="278"/>
      <c r="L3" s="278"/>
      <c r="M3" s="278"/>
      <c r="N3" s="278"/>
      <c r="O3" s="278"/>
      <c r="P3" s="278"/>
      <c r="Q3" s="379"/>
      <c r="R3" s="380"/>
      <c r="S3" s="383"/>
      <c r="T3" s="149"/>
      <c r="U3" s="384"/>
    </row>
    <row r="4" ht="14.25" spans="1:21">
      <c r="A4" s="279"/>
      <c r="B4" s="346"/>
      <c r="C4" s="346"/>
      <c r="D4" s="347"/>
      <c r="E4" s="281"/>
      <c r="F4" s="281"/>
      <c r="G4" s="281"/>
      <c r="H4" s="281"/>
      <c r="I4" s="281"/>
      <c r="J4" s="281"/>
      <c r="K4" s="281"/>
      <c r="L4" s="281"/>
      <c r="M4" s="281"/>
      <c r="N4" s="281"/>
      <c r="O4" s="281"/>
      <c r="P4" s="281"/>
      <c r="Q4" s="385"/>
      <c r="R4" s="386"/>
      <c r="S4" s="387"/>
      <c r="T4" s="153"/>
      <c r="U4" s="388"/>
    </row>
    <row r="5" ht="14.25" spans="1:21">
      <c r="A5" s="348"/>
      <c r="B5" s="348"/>
      <c r="C5" s="348"/>
      <c r="D5" s="348"/>
      <c r="E5" s="348"/>
      <c r="F5" s="348"/>
      <c r="G5" s="348"/>
      <c r="H5" s="348"/>
      <c r="I5" s="348"/>
      <c r="J5" s="348"/>
      <c r="K5" s="348"/>
      <c r="L5" s="348"/>
      <c r="M5" s="348"/>
      <c r="N5" s="348"/>
      <c r="O5" s="348"/>
      <c r="P5" s="348"/>
      <c r="Q5" s="348"/>
      <c r="R5" s="348"/>
      <c r="S5" s="348"/>
      <c r="T5" s="348"/>
      <c r="U5" s="348"/>
    </row>
    <row r="6" customHeight="1" spans="1:21">
      <c r="A6" s="349" t="s">
        <v>121</v>
      </c>
      <c r="B6" s="350" t="s">
        <v>122</v>
      </c>
      <c r="C6" s="350" t="s">
        <v>123</v>
      </c>
      <c r="D6" s="351" t="s">
        <v>124</v>
      </c>
      <c r="E6" s="352" t="s">
        <v>125</v>
      </c>
      <c r="F6" s="353" t="s">
        <v>126</v>
      </c>
      <c r="G6" s="354" t="s">
        <v>127</v>
      </c>
      <c r="H6" s="355" t="s">
        <v>128</v>
      </c>
      <c r="I6" s="355" t="s">
        <v>129</v>
      </c>
      <c r="J6" s="351" t="s">
        <v>130</v>
      </c>
      <c r="K6" s="351"/>
      <c r="L6" s="351"/>
      <c r="M6" s="351" t="s">
        <v>131</v>
      </c>
      <c r="N6" s="351"/>
      <c r="O6" s="351"/>
      <c r="P6" s="350" t="s">
        <v>132</v>
      </c>
      <c r="Q6" s="351"/>
      <c r="R6" s="351"/>
      <c r="S6" s="352" t="s">
        <v>133</v>
      </c>
      <c r="T6" s="389" t="s">
        <v>134</v>
      </c>
      <c r="U6" s="390" t="s">
        <v>135</v>
      </c>
    </row>
    <row r="7" spans="1:21">
      <c r="A7" s="356"/>
      <c r="B7" s="357"/>
      <c r="C7" s="357"/>
      <c r="D7" s="357"/>
      <c r="E7" s="358"/>
      <c r="F7" s="358"/>
      <c r="G7" s="359"/>
      <c r="H7" s="360"/>
      <c r="I7" s="360"/>
      <c r="J7" s="358" t="s">
        <v>136</v>
      </c>
      <c r="K7" s="358" t="s">
        <v>137</v>
      </c>
      <c r="L7" s="358" t="s">
        <v>138</v>
      </c>
      <c r="M7" s="358" t="s">
        <v>136</v>
      </c>
      <c r="N7" s="358" t="s">
        <v>137</v>
      </c>
      <c r="O7" s="358" t="s">
        <v>138</v>
      </c>
      <c r="P7" s="358" t="s">
        <v>136</v>
      </c>
      <c r="Q7" s="358" t="s">
        <v>137</v>
      </c>
      <c r="R7" s="358" t="s">
        <v>138</v>
      </c>
      <c r="S7" s="358"/>
      <c r="T7" s="360"/>
      <c r="U7" s="391"/>
    </row>
    <row r="8" spans="1:21">
      <c r="A8" s="361"/>
      <c r="B8" s="358"/>
      <c r="C8" s="358"/>
      <c r="D8" s="358"/>
      <c r="E8" s="358"/>
      <c r="F8" s="358"/>
      <c r="G8" s="359"/>
      <c r="H8" s="360"/>
      <c r="I8" s="372" t="e">
        <f>H8/G8</f>
        <v>#DIV/0!</v>
      </c>
      <c r="J8" s="358"/>
      <c r="K8" s="358"/>
      <c r="L8" s="358"/>
      <c r="M8" s="358"/>
      <c r="N8" s="358"/>
      <c r="O8" s="358"/>
      <c r="P8" s="358"/>
      <c r="Q8" s="358"/>
      <c r="R8" s="358"/>
      <c r="S8" s="358"/>
      <c r="T8" s="360"/>
      <c r="U8" s="391"/>
    </row>
    <row r="9" spans="1:21">
      <c r="A9" s="361"/>
      <c r="B9" s="358"/>
      <c r="C9" s="358"/>
      <c r="D9" s="358"/>
      <c r="E9" s="358"/>
      <c r="F9" s="358"/>
      <c r="G9" s="359"/>
      <c r="H9" s="360"/>
      <c r="I9" s="372" t="e">
        <f t="shared" ref="I9:I30" si="0">H9/G9</f>
        <v>#DIV/0!</v>
      </c>
      <c r="J9" s="358"/>
      <c r="K9" s="358"/>
      <c r="L9" s="358"/>
      <c r="M9" s="358"/>
      <c r="N9" s="358"/>
      <c r="O9" s="358"/>
      <c r="P9" s="358"/>
      <c r="Q9" s="358"/>
      <c r="R9" s="358"/>
      <c r="S9" s="358"/>
      <c r="T9" s="360"/>
      <c r="U9" s="391"/>
    </row>
    <row r="10" spans="1:21">
      <c r="A10" s="361"/>
      <c r="B10" s="358"/>
      <c r="C10" s="358"/>
      <c r="D10" s="358"/>
      <c r="E10" s="358"/>
      <c r="F10" s="358"/>
      <c r="G10" s="359"/>
      <c r="H10" s="360"/>
      <c r="I10" s="372" t="e">
        <f t="shared" si="0"/>
        <v>#DIV/0!</v>
      </c>
      <c r="J10" s="358"/>
      <c r="K10" s="358"/>
      <c r="L10" s="358"/>
      <c r="M10" s="358"/>
      <c r="N10" s="358"/>
      <c r="O10" s="358"/>
      <c r="P10" s="358"/>
      <c r="Q10" s="358"/>
      <c r="R10" s="358"/>
      <c r="S10" s="358"/>
      <c r="T10" s="360"/>
      <c r="U10" s="391"/>
    </row>
    <row r="11" spans="1:21">
      <c r="A11" s="361"/>
      <c r="B11" s="358"/>
      <c r="C11" s="358"/>
      <c r="D11" s="358"/>
      <c r="E11" s="358"/>
      <c r="F11" s="358"/>
      <c r="G11" s="359"/>
      <c r="H11" s="360"/>
      <c r="I11" s="372" t="e">
        <f t="shared" si="0"/>
        <v>#DIV/0!</v>
      </c>
      <c r="J11" s="358"/>
      <c r="K11" s="358"/>
      <c r="L11" s="358"/>
      <c r="M11" s="358"/>
      <c r="N11" s="358"/>
      <c r="O11" s="358"/>
      <c r="P11" s="358"/>
      <c r="Q11" s="358"/>
      <c r="R11" s="358"/>
      <c r="S11" s="358"/>
      <c r="T11" s="360"/>
      <c r="U11" s="391"/>
    </row>
    <row r="12" spans="1:21">
      <c r="A12" s="361"/>
      <c r="B12" s="358"/>
      <c r="C12" s="358"/>
      <c r="D12" s="358"/>
      <c r="E12" s="358"/>
      <c r="F12" s="358"/>
      <c r="G12" s="359"/>
      <c r="H12" s="360"/>
      <c r="I12" s="372" t="e">
        <f t="shared" si="0"/>
        <v>#DIV/0!</v>
      </c>
      <c r="J12" s="358"/>
      <c r="K12" s="358"/>
      <c r="L12" s="358"/>
      <c r="M12" s="358"/>
      <c r="N12" s="358"/>
      <c r="O12" s="358"/>
      <c r="P12" s="358"/>
      <c r="Q12" s="358"/>
      <c r="R12" s="358"/>
      <c r="S12" s="358"/>
      <c r="T12" s="360"/>
      <c r="U12" s="391"/>
    </row>
    <row r="13" spans="1:21">
      <c r="A13" s="361"/>
      <c r="B13" s="358"/>
      <c r="C13" s="358"/>
      <c r="D13" s="358"/>
      <c r="E13" s="358"/>
      <c r="F13" s="358"/>
      <c r="G13" s="359"/>
      <c r="H13" s="360"/>
      <c r="I13" s="372" t="e">
        <f t="shared" si="0"/>
        <v>#DIV/0!</v>
      </c>
      <c r="J13" s="358"/>
      <c r="K13" s="358"/>
      <c r="L13" s="358"/>
      <c r="M13" s="358"/>
      <c r="N13" s="358"/>
      <c r="O13" s="358"/>
      <c r="P13" s="358"/>
      <c r="Q13" s="358"/>
      <c r="R13" s="358"/>
      <c r="S13" s="358"/>
      <c r="T13" s="360"/>
      <c r="U13" s="391"/>
    </row>
    <row r="14" spans="1:21">
      <c r="A14" s="361"/>
      <c r="B14" s="358"/>
      <c r="C14" s="358"/>
      <c r="D14" s="358"/>
      <c r="E14" s="358"/>
      <c r="F14" s="358"/>
      <c r="G14" s="359"/>
      <c r="H14" s="360"/>
      <c r="I14" s="372" t="e">
        <f t="shared" si="0"/>
        <v>#DIV/0!</v>
      </c>
      <c r="J14" s="358"/>
      <c r="K14" s="358"/>
      <c r="L14" s="358"/>
      <c r="M14" s="358"/>
      <c r="N14" s="358"/>
      <c r="O14" s="358"/>
      <c r="P14" s="358"/>
      <c r="Q14" s="358"/>
      <c r="R14" s="358"/>
      <c r="S14" s="358"/>
      <c r="T14" s="360"/>
      <c r="U14" s="391"/>
    </row>
    <row r="15" spans="1:21">
      <c r="A15" s="361"/>
      <c r="B15" s="358"/>
      <c r="C15" s="358"/>
      <c r="D15" s="358"/>
      <c r="E15" s="358"/>
      <c r="F15" s="358"/>
      <c r="G15" s="359"/>
      <c r="H15" s="360"/>
      <c r="I15" s="372" t="e">
        <f t="shared" si="0"/>
        <v>#DIV/0!</v>
      </c>
      <c r="J15" s="358"/>
      <c r="K15" s="358"/>
      <c r="L15" s="358"/>
      <c r="M15" s="358"/>
      <c r="N15" s="358"/>
      <c r="O15" s="358"/>
      <c r="P15" s="358"/>
      <c r="Q15" s="358"/>
      <c r="R15" s="358"/>
      <c r="S15" s="358"/>
      <c r="T15" s="360"/>
      <c r="U15" s="391"/>
    </row>
    <row r="16" spans="1:21">
      <c r="A16" s="361"/>
      <c r="B16" s="358"/>
      <c r="C16" s="358"/>
      <c r="D16" s="358"/>
      <c r="E16" s="358"/>
      <c r="F16" s="358"/>
      <c r="G16" s="359"/>
      <c r="H16" s="360"/>
      <c r="I16" s="372" t="e">
        <f t="shared" si="0"/>
        <v>#DIV/0!</v>
      </c>
      <c r="J16" s="358"/>
      <c r="K16" s="358"/>
      <c r="L16" s="358"/>
      <c r="M16" s="358"/>
      <c r="N16" s="358"/>
      <c r="O16" s="358"/>
      <c r="P16" s="358"/>
      <c r="Q16" s="358"/>
      <c r="R16" s="358"/>
      <c r="S16" s="358"/>
      <c r="T16" s="360"/>
      <c r="U16" s="391"/>
    </row>
    <row r="17" spans="1:21">
      <c r="A17" s="361"/>
      <c r="B17" s="358"/>
      <c r="C17" s="358"/>
      <c r="D17" s="358"/>
      <c r="E17" s="358"/>
      <c r="F17" s="358"/>
      <c r="G17" s="359"/>
      <c r="H17" s="360"/>
      <c r="I17" s="372" t="e">
        <f t="shared" si="0"/>
        <v>#DIV/0!</v>
      </c>
      <c r="J17" s="358"/>
      <c r="K17" s="358"/>
      <c r="L17" s="358"/>
      <c r="M17" s="358"/>
      <c r="N17" s="358"/>
      <c r="O17" s="358"/>
      <c r="P17" s="358"/>
      <c r="Q17" s="358"/>
      <c r="R17" s="358"/>
      <c r="S17" s="358"/>
      <c r="T17" s="360"/>
      <c r="U17" s="391"/>
    </row>
    <row r="18" spans="1:21">
      <c r="A18" s="361"/>
      <c r="B18" s="358"/>
      <c r="C18" s="358"/>
      <c r="D18" s="358"/>
      <c r="E18" s="358"/>
      <c r="F18" s="358"/>
      <c r="G18" s="359"/>
      <c r="H18" s="360"/>
      <c r="I18" s="372" t="e">
        <f t="shared" si="0"/>
        <v>#DIV/0!</v>
      </c>
      <c r="J18" s="358"/>
      <c r="K18" s="358"/>
      <c r="L18" s="358"/>
      <c r="M18" s="358"/>
      <c r="N18" s="358"/>
      <c r="O18" s="358"/>
      <c r="P18" s="358"/>
      <c r="Q18" s="358"/>
      <c r="R18" s="358"/>
      <c r="S18" s="358"/>
      <c r="T18" s="360"/>
      <c r="U18" s="391"/>
    </row>
    <row r="19" spans="1:21">
      <c r="A19" s="361"/>
      <c r="B19" s="358"/>
      <c r="C19" s="358"/>
      <c r="D19" s="358"/>
      <c r="E19" s="358"/>
      <c r="F19" s="358"/>
      <c r="G19" s="359"/>
      <c r="H19" s="360"/>
      <c r="I19" s="372" t="e">
        <f t="shared" si="0"/>
        <v>#DIV/0!</v>
      </c>
      <c r="J19" s="358"/>
      <c r="K19" s="358"/>
      <c r="L19" s="358"/>
      <c r="M19" s="358"/>
      <c r="N19" s="358"/>
      <c r="O19" s="358"/>
      <c r="P19" s="358"/>
      <c r="Q19" s="358"/>
      <c r="R19" s="358"/>
      <c r="S19" s="358"/>
      <c r="T19" s="360"/>
      <c r="U19" s="391"/>
    </row>
    <row r="20" spans="1:21">
      <c r="A20" s="361"/>
      <c r="B20" s="358"/>
      <c r="C20" s="358"/>
      <c r="D20" s="358"/>
      <c r="E20" s="358"/>
      <c r="F20" s="358"/>
      <c r="G20" s="359"/>
      <c r="H20" s="360"/>
      <c r="I20" s="372" t="e">
        <f t="shared" si="0"/>
        <v>#DIV/0!</v>
      </c>
      <c r="J20" s="358"/>
      <c r="K20" s="358"/>
      <c r="L20" s="358"/>
      <c r="M20" s="358"/>
      <c r="N20" s="358"/>
      <c r="O20" s="358"/>
      <c r="P20" s="358"/>
      <c r="Q20" s="358"/>
      <c r="R20" s="358"/>
      <c r="S20" s="358"/>
      <c r="T20" s="360"/>
      <c r="U20" s="391"/>
    </row>
    <row r="21" spans="1:21">
      <c r="A21" s="361"/>
      <c r="B21" s="358"/>
      <c r="C21" s="358"/>
      <c r="D21" s="358"/>
      <c r="E21" s="358"/>
      <c r="F21" s="358"/>
      <c r="G21" s="359"/>
      <c r="H21" s="360"/>
      <c r="I21" s="372" t="e">
        <f t="shared" si="0"/>
        <v>#DIV/0!</v>
      </c>
      <c r="J21" s="358"/>
      <c r="K21" s="358"/>
      <c r="L21" s="358"/>
      <c r="M21" s="358"/>
      <c r="N21" s="358"/>
      <c r="O21" s="358"/>
      <c r="P21" s="358"/>
      <c r="Q21" s="358"/>
      <c r="R21" s="358"/>
      <c r="S21" s="358"/>
      <c r="T21" s="360"/>
      <c r="U21" s="391"/>
    </row>
    <row r="22" spans="1:21">
      <c r="A22" s="361"/>
      <c r="B22" s="358"/>
      <c r="C22" s="358"/>
      <c r="D22" s="358"/>
      <c r="E22" s="358"/>
      <c r="F22" s="358"/>
      <c r="G22" s="359"/>
      <c r="H22" s="360"/>
      <c r="I22" s="372" t="e">
        <f t="shared" si="0"/>
        <v>#DIV/0!</v>
      </c>
      <c r="J22" s="358"/>
      <c r="K22" s="358"/>
      <c r="L22" s="358"/>
      <c r="M22" s="358"/>
      <c r="N22" s="358"/>
      <c r="O22" s="358"/>
      <c r="P22" s="358"/>
      <c r="Q22" s="358"/>
      <c r="R22" s="358"/>
      <c r="S22" s="358"/>
      <c r="T22" s="360"/>
      <c r="U22" s="391"/>
    </row>
    <row r="23" spans="1:21">
      <c r="A23" s="361"/>
      <c r="B23" s="358"/>
      <c r="C23" s="358"/>
      <c r="D23" s="358"/>
      <c r="E23" s="358"/>
      <c r="F23" s="358"/>
      <c r="G23" s="359"/>
      <c r="H23" s="360"/>
      <c r="I23" s="372" t="e">
        <f t="shared" si="0"/>
        <v>#DIV/0!</v>
      </c>
      <c r="J23" s="358"/>
      <c r="K23" s="358"/>
      <c r="L23" s="358"/>
      <c r="M23" s="358"/>
      <c r="N23" s="358"/>
      <c r="O23" s="358"/>
      <c r="P23" s="358"/>
      <c r="Q23" s="358"/>
      <c r="R23" s="358"/>
      <c r="S23" s="358"/>
      <c r="T23" s="360"/>
      <c r="U23" s="391"/>
    </row>
    <row r="24" spans="1:21">
      <c r="A24" s="361"/>
      <c r="B24" s="358"/>
      <c r="C24" s="358"/>
      <c r="D24" s="358"/>
      <c r="E24" s="358"/>
      <c r="F24" s="358"/>
      <c r="G24" s="359"/>
      <c r="H24" s="360"/>
      <c r="I24" s="372" t="e">
        <f t="shared" si="0"/>
        <v>#DIV/0!</v>
      </c>
      <c r="J24" s="358"/>
      <c r="K24" s="358"/>
      <c r="L24" s="358"/>
      <c r="M24" s="358"/>
      <c r="N24" s="358"/>
      <c r="O24" s="358"/>
      <c r="P24" s="358"/>
      <c r="Q24" s="358"/>
      <c r="R24" s="358"/>
      <c r="S24" s="358"/>
      <c r="T24" s="360"/>
      <c r="U24" s="391"/>
    </row>
    <row r="25" spans="1:21">
      <c r="A25" s="361"/>
      <c r="B25" s="358"/>
      <c r="C25" s="358"/>
      <c r="D25" s="358"/>
      <c r="E25" s="358"/>
      <c r="F25" s="358"/>
      <c r="G25" s="359"/>
      <c r="H25" s="360"/>
      <c r="I25" s="372" t="e">
        <f t="shared" si="0"/>
        <v>#DIV/0!</v>
      </c>
      <c r="J25" s="358"/>
      <c r="K25" s="358"/>
      <c r="L25" s="358"/>
      <c r="M25" s="358"/>
      <c r="N25" s="358"/>
      <c r="O25" s="358"/>
      <c r="P25" s="358"/>
      <c r="Q25" s="358"/>
      <c r="R25" s="358"/>
      <c r="S25" s="358"/>
      <c r="T25" s="360"/>
      <c r="U25" s="392"/>
    </row>
    <row r="26" spans="1:21">
      <c r="A26" s="361"/>
      <c r="B26" s="358"/>
      <c r="C26" s="358"/>
      <c r="D26" s="358"/>
      <c r="E26" s="358"/>
      <c r="F26" s="358"/>
      <c r="G26" s="359"/>
      <c r="H26" s="360"/>
      <c r="I26" s="372" t="e">
        <f t="shared" si="0"/>
        <v>#DIV/0!</v>
      </c>
      <c r="J26" s="358"/>
      <c r="K26" s="358"/>
      <c r="L26" s="358"/>
      <c r="M26" s="358"/>
      <c r="N26" s="358"/>
      <c r="O26" s="358"/>
      <c r="P26" s="358"/>
      <c r="Q26" s="358"/>
      <c r="R26" s="358"/>
      <c r="S26" s="358"/>
      <c r="T26" s="360"/>
      <c r="U26" s="392"/>
    </row>
    <row r="27" spans="1:21">
      <c r="A27" s="361"/>
      <c r="B27" s="358"/>
      <c r="C27" s="358"/>
      <c r="D27" s="358"/>
      <c r="E27" s="358"/>
      <c r="F27" s="358"/>
      <c r="G27" s="359"/>
      <c r="H27" s="360"/>
      <c r="I27" s="372" t="e">
        <f t="shared" si="0"/>
        <v>#DIV/0!</v>
      </c>
      <c r="J27" s="358"/>
      <c r="K27" s="358"/>
      <c r="L27" s="358"/>
      <c r="M27" s="358"/>
      <c r="N27" s="358"/>
      <c r="O27" s="358"/>
      <c r="P27" s="358"/>
      <c r="Q27" s="358"/>
      <c r="R27" s="358"/>
      <c r="S27" s="358"/>
      <c r="T27" s="360"/>
      <c r="U27" s="392"/>
    </row>
    <row r="28" spans="1:21">
      <c r="A28" s="361"/>
      <c r="B28" s="358"/>
      <c r="C28" s="358"/>
      <c r="D28" s="358"/>
      <c r="E28" s="358"/>
      <c r="F28" s="358"/>
      <c r="G28" s="359"/>
      <c r="H28" s="360"/>
      <c r="I28" s="372" t="e">
        <f t="shared" si="0"/>
        <v>#DIV/0!</v>
      </c>
      <c r="J28" s="358"/>
      <c r="K28" s="358"/>
      <c r="L28" s="358"/>
      <c r="M28" s="358"/>
      <c r="N28" s="358"/>
      <c r="O28" s="358"/>
      <c r="P28" s="358"/>
      <c r="Q28" s="358"/>
      <c r="R28" s="358"/>
      <c r="S28" s="358"/>
      <c r="T28" s="360"/>
      <c r="U28" s="392"/>
    </row>
    <row r="29" spans="1:21">
      <c r="A29" s="361"/>
      <c r="B29" s="358"/>
      <c r="C29" s="358"/>
      <c r="D29" s="358"/>
      <c r="E29" s="358"/>
      <c r="F29" s="358"/>
      <c r="G29" s="359"/>
      <c r="H29" s="360"/>
      <c r="I29" s="372" t="e">
        <f t="shared" si="0"/>
        <v>#DIV/0!</v>
      </c>
      <c r="J29" s="358"/>
      <c r="K29" s="358"/>
      <c r="L29" s="358"/>
      <c r="M29" s="358"/>
      <c r="N29" s="358"/>
      <c r="O29" s="358"/>
      <c r="P29" s="358"/>
      <c r="Q29" s="358"/>
      <c r="R29" s="358"/>
      <c r="S29" s="358"/>
      <c r="T29" s="360"/>
      <c r="U29" s="392"/>
    </row>
    <row r="30" ht="14.25" spans="1:21">
      <c r="A30" s="362"/>
      <c r="B30" s="363"/>
      <c r="C30" s="363"/>
      <c r="D30" s="364"/>
      <c r="E30" s="364"/>
      <c r="F30" s="364"/>
      <c r="G30" s="365"/>
      <c r="H30" s="366"/>
      <c r="I30" s="373" t="e">
        <f t="shared" si="0"/>
        <v>#DIV/0!</v>
      </c>
      <c r="J30" s="364"/>
      <c r="K30" s="364"/>
      <c r="L30" s="364"/>
      <c r="M30" s="364"/>
      <c r="N30" s="364"/>
      <c r="O30" s="364"/>
      <c r="P30" s="364"/>
      <c r="Q30" s="364"/>
      <c r="R30" s="364"/>
      <c r="S30" s="364"/>
      <c r="T30" s="366"/>
      <c r="U30" s="393"/>
    </row>
    <row r="31" spans="1:21">
      <c r="A31" s="367" t="s">
        <v>139</v>
      </c>
      <c r="B31" s="367"/>
      <c r="C31" s="367"/>
      <c r="D31" s="368"/>
      <c r="E31" s="368"/>
      <c r="F31" s="369"/>
      <c r="G31" s="370"/>
      <c r="H31" s="371"/>
      <c r="I31" s="371"/>
      <c r="J31" s="374" t="s">
        <v>67</v>
      </c>
      <c r="K31" s="374"/>
      <c r="L31" s="374"/>
      <c r="M31" s="369"/>
      <c r="N31" s="369"/>
      <c r="O31" s="369"/>
      <c r="P31" s="369"/>
      <c r="Q31" s="369"/>
      <c r="R31" s="369"/>
      <c r="S31" s="394" t="s">
        <v>68</v>
      </c>
      <c r="T31" s="369"/>
      <c r="U31" s="369"/>
    </row>
  </sheetData>
  <mergeCells count="28">
    <mergeCell ref="A5:U5"/>
    <mergeCell ref="J6:L6"/>
    <mergeCell ref="M6:O6"/>
    <mergeCell ref="P6:R6"/>
    <mergeCell ref="A31:E31"/>
    <mergeCell ref="J31:L31"/>
    <mergeCell ref="S31:U31"/>
    <mergeCell ref="A6:A7"/>
    <mergeCell ref="B6:B7"/>
    <mergeCell ref="C6:C7"/>
    <mergeCell ref="D6:D7"/>
    <mergeCell ref="E6:E7"/>
    <mergeCell ref="F6:F7"/>
    <mergeCell ref="G6:G7"/>
    <mergeCell ref="H6:H7"/>
    <mergeCell ref="I6:I7"/>
    <mergeCell ref="R1:R4"/>
    <mergeCell ref="S1:S2"/>
    <mergeCell ref="S3:S4"/>
    <mergeCell ref="S6:S7"/>
    <mergeCell ref="T1:T2"/>
    <mergeCell ref="T3:T4"/>
    <mergeCell ref="T6:T7"/>
    <mergeCell ref="U1:U2"/>
    <mergeCell ref="U3:U4"/>
    <mergeCell ref="U6:U7"/>
    <mergeCell ref="A1:C4"/>
    <mergeCell ref="D1:Q4"/>
  </mergeCells>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8:U30 U65544:U65566 U131080:U131102 U196616:U196638 U262152:U262174 U327688:U327710 U393224:U393246 U458760:U458782 U524296:U524318 U589832:U589854 U655368:U655390 U720904:U720926 U786440:U786462 U851976:U851998 U917512:U917534 U983048:U983070 JQ8:JQ30 JQ65544:JQ65566 JQ131080:JQ131102 JQ196616:JQ196638 JQ262152:JQ262174 JQ327688:JQ327710 JQ393224:JQ393246 JQ458760:JQ458782 JQ524296:JQ524318 JQ589832:JQ589854 JQ655368:JQ655390 JQ720904:JQ720926 JQ786440:JQ786462 JQ851976:JQ851998 JQ917512:JQ917534 JQ983048:JQ983070 TM8:TM30 TM65544:TM65566 TM131080:TM131102 TM196616:TM196638 TM262152:TM262174 TM327688:TM327710 TM393224:TM393246 TM458760:TM458782 TM524296:TM524318 TM589832:TM589854 TM655368:TM655390 TM720904:TM720926 TM786440:TM786462 TM851976:TM851998 TM917512:TM917534 TM983048:TM983070 ADI8:ADI30 ADI65544:ADI65566 ADI131080:ADI131102 ADI196616:ADI196638 ADI262152:ADI262174 ADI327688:ADI327710 ADI393224:ADI393246 ADI458760:ADI458782 ADI524296:ADI524318 ADI589832:ADI589854 ADI655368:ADI655390 ADI720904:ADI720926 ADI786440:ADI786462 ADI851976:ADI851998 ADI917512:ADI917534 ADI983048:ADI983070 ANE8:ANE30 ANE65544:ANE65566 ANE131080:ANE131102 ANE196616:ANE196638 ANE262152:ANE262174 ANE327688:ANE327710 ANE393224:ANE393246 ANE458760:ANE458782 ANE524296:ANE524318 ANE589832:ANE589854 ANE655368:ANE655390 ANE720904:ANE720926 ANE786440:ANE786462 ANE851976:ANE851998 ANE917512:ANE917534 ANE983048:ANE983070 AXA8:AXA30 AXA65544:AXA65566 AXA131080:AXA131102 AXA196616:AXA196638 AXA262152:AXA262174 AXA327688:AXA327710 AXA393224:AXA393246 AXA458760:AXA458782 AXA524296:AXA524318 AXA589832:AXA589854 AXA655368:AXA655390 AXA720904:AXA720926 AXA786440:AXA786462 AXA851976:AXA851998 AXA917512:AXA917534 AXA983048:AXA983070 BGW8:BGW30 BGW65544:BGW65566 BGW131080:BGW131102 BGW196616:BGW196638 BGW262152:BGW262174 BGW327688:BGW327710 BGW393224:BGW393246 BGW458760:BGW458782 BGW524296:BGW524318 BGW589832:BGW589854 BGW655368:BGW655390 BGW720904:BGW720926 BGW786440:BGW786462 BGW851976:BGW851998 BGW917512:BGW917534 BGW983048:BGW983070 BQS8:BQS30 BQS65544:BQS65566 BQS131080:BQS131102 BQS196616:BQS196638 BQS262152:BQS262174 BQS327688:BQS327710 BQS393224:BQS393246 BQS458760:BQS458782 BQS524296:BQS524318 BQS589832:BQS589854 BQS655368:BQS655390 BQS720904:BQS720926 BQS786440:BQS786462 BQS851976:BQS851998 BQS917512:BQS917534 BQS983048:BQS983070 CAO8:CAO30 CAO65544:CAO65566 CAO131080:CAO131102 CAO196616:CAO196638 CAO262152:CAO262174 CAO327688:CAO327710 CAO393224:CAO393246 CAO458760:CAO458782 CAO524296:CAO524318 CAO589832:CAO589854 CAO655368:CAO655390 CAO720904:CAO720926 CAO786440:CAO786462 CAO851976:CAO851998 CAO917512:CAO917534 CAO983048:CAO983070 CKK8:CKK30 CKK65544:CKK65566 CKK131080:CKK131102 CKK196616:CKK196638 CKK262152:CKK262174 CKK327688:CKK327710 CKK393224:CKK393246 CKK458760:CKK458782 CKK524296:CKK524318 CKK589832:CKK589854 CKK655368:CKK655390 CKK720904:CKK720926 CKK786440:CKK786462 CKK851976:CKK851998 CKK917512:CKK917534 CKK983048:CKK983070 CUG8:CUG30 CUG65544:CUG65566 CUG131080:CUG131102 CUG196616:CUG196638 CUG262152:CUG262174 CUG327688:CUG327710 CUG393224:CUG393246 CUG458760:CUG458782 CUG524296:CUG524318 CUG589832:CUG589854 CUG655368:CUG655390 CUG720904:CUG720926 CUG786440:CUG786462 CUG851976:CUG851998 CUG917512:CUG917534 CUG983048:CUG983070 DEC8:DEC30 DEC65544:DEC65566 DEC131080:DEC131102 DEC196616:DEC196638 DEC262152:DEC262174 DEC327688:DEC327710 DEC393224:DEC393246 DEC458760:DEC458782 DEC524296:DEC524318 DEC589832:DEC589854 DEC655368:DEC655390 DEC720904:DEC720926 DEC786440:DEC786462 DEC851976:DEC851998 DEC917512:DEC917534 DEC983048:DEC983070 DNY8:DNY30 DNY65544:DNY65566 DNY131080:DNY131102 DNY196616:DNY196638 DNY262152:DNY262174 DNY327688:DNY327710 DNY393224:DNY393246 DNY458760:DNY458782 DNY524296:DNY524318 DNY589832:DNY589854 DNY655368:DNY655390 DNY720904:DNY720926 DNY786440:DNY786462 DNY851976:DNY851998 DNY917512:DNY917534 DNY983048:DNY983070 DXU8:DXU30 DXU65544:DXU65566 DXU131080:DXU131102 DXU196616:DXU196638 DXU262152:DXU262174 DXU327688:DXU327710 DXU393224:DXU393246 DXU458760:DXU458782 DXU524296:DXU524318 DXU589832:DXU589854 DXU655368:DXU655390 DXU720904:DXU720926 DXU786440:DXU786462 DXU851976:DXU851998 DXU917512:DXU917534 DXU983048:DXU983070 EHQ8:EHQ30 EHQ65544:EHQ65566 EHQ131080:EHQ131102 EHQ196616:EHQ196638 EHQ262152:EHQ262174 EHQ327688:EHQ327710 EHQ393224:EHQ393246 EHQ458760:EHQ458782 EHQ524296:EHQ524318 EHQ589832:EHQ589854 EHQ655368:EHQ655390 EHQ720904:EHQ720926 EHQ786440:EHQ786462 EHQ851976:EHQ851998 EHQ917512:EHQ917534 EHQ983048:EHQ983070 ERM8:ERM30 ERM65544:ERM65566 ERM131080:ERM131102 ERM196616:ERM196638 ERM262152:ERM262174 ERM327688:ERM327710 ERM393224:ERM393246 ERM458760:ERM458782 ERM524296:ERM524318 ERM589832:ERM589854 ERM655368:ERM655390 ERM720904:ERM720926 ERM786440:ERM786462 ERM851976:ERM851998 ERM917512:ERM917534 ERM983048:ERM983070 FBI8:FBI30 FBI65544:FBI65566 FBI131080:FBI131102 FBI196616:FBI196638 FBI262152:FBI262174 FBI327688:FBI327710 FBI393224:FBI393246 FBI458760:FBI458782 FBI524296:FBI524318 FBI589832:FBI589854 FBI655368:FBI655390 FBI720904:FBI720926 FBI786440:FBI786462 FBI851976:FBI851998 FBI917512:FBI917534 FBI983048:FBI983070 FLE8:FLE30 FLE65544:FLE65566 FLE131080:FLE131102 FLE196616:FLE196638 FLE262152:FLE262174 FLE327688:FLE327710 FLE393224:FLE393246 FLE458760:FLE458782 FLE524296:FLE524318 FLE589832:FLE589854 FLE655368:FLE655390 FLE720904:FLE720926 FLE786440:FLE786462 FLE851976:FLE851998 FLE917512:FLE917534 FLE983048:FLE983070 FVA8:FVA30 FVA65544:FVA65566 FVA131080:FVA131102 FVA196616:FVA196638 FVA262152:FVA262174 FVA327688:FVA327710 FVA393224:FVA393246 FVA458760:FVA458782 FVA524296:FVA524318 FVA589832:FVA589854 FVA655368:FVA655390 FVA720904:FVA720926 FVA786440:FVA786462 FVA851976:FVA851998 FVA917512:FVA917534 FVA983048:FVA983070 GEW8:GEW30 GEW65544:GEW65566 GEW131080:GEW131102 GEW196616:GEW196638 GEW262152:GEW262174 GEW327688:GEW327710 GEW393224:GEW393246 GEW458760:GEW458782 GEW524296:GEW524318 GEW589832:GEW589854 GEW655368:GEW655390 GEW720904:GEW720926 GEW786440:GEW786462 GEW851976:GEW851998 GEW917512:GEW917534 GEW983048:GEW983070 GOS8:GOS30 GOS65544:GOS65566 GOS131080:GOS131102 GOS196616:GOS196638 GOS262152:GOS262174 GOS327688:GOS327710 GOS393224:GOS393246 GOS458760:GOS458782 GOS524296:GOS524318 GOS589832:GOS589854 GOS655368:GOS655390 GOS720904:GOS720926 GOS786440:GOS786462 GOS851976:GOS851998 GOS917512:GOS917534 GOS983048:GOS983070 GYO8:GYO30 GYO65544:GYO65566 GYO131080:GYO131102 GYO196616:GYO196638 GYO262152:GYO262174 GYO327688:GYO327710 GYO393224:GYO393246 GYO458760:GYO458782 GYO524296:GYO524318 GYO589832:GYO589854 GYO655368:GYO655390 GYO720904:GYO720926 GYO786440:GYO786462 GYO851976:GYO851998 GYO917512:GYO917534 GYO983048:GYO983070 HIK8:HIK30 HIK65544:HIK65566 HIK131080:HIK131102 HIK196616:HIK196638 HIK262152:HIK262174 HIK327688:HIK327710 HIK393224:HIK393246 HIK458760:HIK458782 HIK524296:HIK524318 HIK589832:HIK589854 HIK655368:HIK655390 HIK720904:HIK720926 HIK786440:HIK786462 HIK851976:HIK851998 HIK917512:HIK917534 HIK983048:HIK983070 HSG8:HSG30 HSG65544:HSG65566 HSG131080:HSG131102 HSG196616:HSG196638 HSG262152:HSG262174 HSG327688:HSG327710 HSG393224:HSG393246 HSG458760:HSG458782 HSG524296:HSG524318 HSG589832:HSG589854 HSG655368:HSG655390 HSG720904:HSG720926 HSG786440:HSG786462 HSG851976:HSG851998 HSG917512:HSG917534 HSG983048:HSG983070 ICC8:ICC30 ICC65544:ICC65566 ICC131080:ICC131102 ICC196616:ICC196638 ICC262152:ICC262174 ICC327688:ICC327710 ICC393224:ICC393246 ICC458760:ICC458782 ICC524296:ICC524318 ICC589832:ICC589854 ICC655368:ICC655390 ICC720904:ICC720926 ICC786440:ICC786462 ICC851976:ICC851998 ICC917512:ICC917534 ICC983048:ICC983070 ILY8:ILY30 ILY65544:ILY65566 ILY131080:ILY131102 ILY196616:ILY196638 ILY262152:ILY262174 ILY327688:ILY327710 ILY393224:ILY393246 ILY458760:ILY458782 ILY524296:ILY524318 ILY589832:ILY589854 ILY655368:ILY655390 ILY720904:ILY720926 ILY786440:ILY786462 ILY851976:ILY851998 ILY917512:ILY917534 ILY983048:ILY983070 IVU8:IVU30 IVU65544:IVU65566 IVU131080:IVU131102 IVU196616:IVU196638 IVU262152:IVU262174 IVU327688:IVU327710 IVU393224:IVU393246 IVU458760:IVU458782 IVU524296:IVU524318 IVU589832:IVU589854 IVU655368:IVU655390 IVU720904:IVU720926 IVU786440:IVU786462 IVU851976:IVU851998 IVU917512:IVU917534 IVU983048:IVU983070 JFQ8:JFQ30 JFQ65544:JFQ65566 JFQ131080:JFQ131102 JFQ196616:JFQ196638 JFQ262152:JFQ262174 JFQ327688:JFQ327710 JFQ393224:JFQ393246 JFQ458760:JFQ458782 JFQ524296:JFQ524318 JFQ589832:JFQ589854 JFQ655368:JFQ655390 JFQ720904:JFQ720926 JFQ786440:JFQ786462 JFQ851976:JFQ851998 JFQ917512:JFQ917534 JFQ983048:JFQ983070 JPM8:JPM30 JPM65544:JPM65566 JPM131080:JPM131102 JPM196616:JPM196638 JPM262152:JPM262174 JPM327688:JPM327710 JPM393224:JPM393246 JPM458760:JPM458782 JPM524296:JPM524318 JPM589832:JPM589854 JPM655368:JPM655390 JPM720904:JPM720926 JPM786440:JPM786462 JPM851976:JPM851998 JPM917512:JPM917534 JPM983048:JPM983070 JZI8:JZI30 JZI65544:JZI65566 JZI131080:JZI131102 JZI196616:JZI196638 JZI262152:JZI262174 JZI327688:JZI327710 JZI393224:JZI393246 JZI458760:JZI458782 JZI524296:JZI524318 JZI589832:JZI589854 JZI655368:JZI655390 JZI720904:JZI720926 JZI786440:JZI786462 JZI851976:JZI851998 JZI917512:JZI917534 JZI983048:JZI983070 KJE8:KJE30 KJE65544:KJE65566 KJE131080:KJE131102 KJE196616:KJE196638 KJE262152:KJE262174 KJE327688:KJE327710 KJE393224:KJE393246 KJE458760:KJE458782 KJE524296:KJE524318 KJE589832:KJE589854 KJE655368:KJE655390 KJE720904:KJE720926 KJE786440:KJE786462 KJE851976:KJE851998 KJE917512:KJE917534 KJE983048:KJE983070 KTA8:KTA30 KTA65544:KTA65566 KTA131080:KTA131102 KTA196616:KTA196638 KTA262152:KTA262174 KTA327688:KTA327710 KTA393224:KTA393246 KTA458760:KTA458782 KTA524296:KTA524318 KTA589832:KTA589854 KTA655368:KTA655390 KTA720904:KTA720926 KTA786440:KTA786462 KTA851976:KTA851998 KTA917512:KTA917534 KTA983048:KTA983070 LCW8:LCW30 LCW65544:LCW65566 LCW131080:LCW131102 LCW196616:LCW196638 LCW262152:LCW262174 LCW327688:LCW327710 LCW393224:LCW393246 LCW458760:LCW458782 LCW524296:LCW524318 LCW589832:LCW589854 LCW655368:LCW655390 LCW720904:LCW720926 LCW786440:LCW786462 LCW851976:LCW851998 LCW917512:LCW917534 LCW983048:LCW983070 LMS8:LMS30 LMS65544:LMS65566 LMS131080:LMS131102 LMS196616:LMS196638 LMS262152:LMS262174 LMS327688:LMS327710 LMS393224:LMS393246 LMS458760:LMS458782 LMS524296:LMS524318 LMS589832:LMS589854 LMS655368:LMS655390 LMS720904:LMS720926 LMS786440:LMS786462 LMS851976:LMS851998 LMS917512:LMS917534 LMS983048:LMS983070 LWO8:LWO30 LWO65544:LWO65566 LWO131080:LWO131102 LWO196616:LWO196638 LWO262152:LWO262174 LWO327688:LWO327710 LWO393224:LWO393246 LWO458760:LWO458782 LWO524296:LWO524318 LWO589832:LWO589854 LWO655368:LWO655390 LWO720904:LWO720926 LWO786440:LWO786462 LWO851976:LWO851998 LWO917512:LWO917534 LWO983048:LWO983070 MGK8:MGK30 MGK65544:MGK65566 MGK131080:MGK131102 MGK196616:MGK196638 MGK262152:MGK262174 MGK327688:MGK327710 MGK393224:MGK393246 MGK458760:MGK458782 MGK524296:MGK524318 MGK589832:MGK589854 MGK655368:MGK655390 MGK720904:MGK720926 MGK786440:MGK786462 MGK851976:MGK851998 MGK917512:MGK917534 MGK983048:MGK983070 MQG8:MQG30 MQG65544:MQG65566 MQG131080:MQG131102 MQG196616:MQG196638 MQG262152:MQG262174 MQG327688:MQG327710 MQG393224:MQG393246 MQG458760:MQG458782 MQG524296:MQG524318 MQG589832:MQG589854 MQG655368:MQG655390 MQG720904:MQG720926 MQG786440:MQG786462 MQG851976:MQG851998 MQG917512:MQG917534 MQG983048:MQG983070 NAC8:NAC30 NAC65544:NAC65566 NAC131080:NAC131102 NAC196616:NAC196638 NAC262152:NAC262174 NAC327688:NAC327710 NAC393224:NAC393246 NAC458760:NAC458782 NAC524296:NAC524318 NAC589832:NAC589854 NAC655368:NAC655390 NAC720904:NAC720926 NAC786440:NAC786462 NAC851976:NAC851998 NAC917512:NAC917534 NAC983048:NAC983070 NJY8:NJY30 NJY65544:NJY65566 NJY131080:NJY131102 NJY196616:NJY196638 NJY262152:NJY262174 NJY327688:NJY327710 NJY393224:NJY393246 NJY458760:NJY458782 NJY524296:NJY524318 NJY589832:NJY589854 NJY655368:NJY655390 NJY720904:NJY720926 NJY786440:NJY786462 NJY851976:NJY851998 NJY917512:NJY917534 NJY983048:NJY983070 NTU8:NTU30 NTU65544:NTU65566 NTU131080:NTU131102 NTU196616:NTU196638 NTU262152:NTU262174 NTU327688:NTU327710 NTU393224:NTU393246 NTU458760:NTU458782 NTU524296:NTU524318 NTU589832:NTU589854 NTU655368:NTU655390 NTU720904:NTU720926 NTU786440:NTU786462 NTU851976:NTU851998 NTU917512:NTU917534 NTU983048:NTU983070 ODQ8:ODQ30 ODQ65544:ODQ65566 ODQ131080:ODQ131102 ODQ196616:ODQ196638 ODQ262152:ODQ262174 ODQ327688:ODQ327710 ODQ393224:ODQ393246 ODQ458760:ODQ458782 ODQ524296:ODQ524318 ODQ589832:ODQ589854 ODQ655368:ODQ655390 ODQ720904:ODQ720926 ODQ786440:ODQ786462 ODQ851976:ODQ851998 ODQ917512:ODQ917534 ODQ983048:ODQ983070 ONM8:ONM30 ONM65544:ONM65566 ONM131080:ONM131102 ONM196616:ONM196638 ONM262152:ONM262174 ONM327688:ONM327710 ONM393224:ONM393246 ONM458760:ONM458782 ONM524296:ONM524318 ONM589832:ONM589854 ONM655368:ONM655390 ONM720904:ONM720926 ONM786440:ONM786462 ONM851976:ONM851998 ONM917512:ONM917534 ONM983048:ONM983070 OXI8:OXI30 OXI65544:OXI65566 OXI131080:OXI131102 OXI196616:OXI196638 OXI262152:OXI262174 OXI327688:OXI327710 OXI393224:OXI393246 OXI458760:OXI458782 OXI524296:OXI524318 OXI589832:OXI589854 OXI655368:OXI655390 OXI720904:OXI720926 OXI786440:OXI786462 OXI851976:OXI851998 OXI917512:OXI917534 OXI983048:OXI983070 PHE8:PHE30 PHE65544:PHE65566 PHE131080:PHE131102 PHE196616:PHE196638 PHE262152:PHE262174 PHE327688:PHE327710 PHE393224:PHE393246 PHE458760:PHE458782 PHE524296:PHE524318 PHE589832:PHE589854 PHE655368:PHE655390 PHE720904:PHE720926 PHE786440:PHE786462 PHE851976:PHE851998 PHE917512:PHE917534 PHE983048:PHE983070 PRA8:PRA30 PRA65544:PRA65566 PRA131080:PRA131102 PRA196616:PRA196638 PRA262152:PRA262174 PRA327688:PRA327710 PRA393224:PRA393246 PRA458760:PRA458782 PRA524296:PRA524318 PRA589832:PRA589854 PRA655368:PRA655390 PRA720904:PRA720926 PRA786440:PRA786462 PRA851976:PRA851998 PRA917512:PRA917534 PRA983048:PRA983070 QAW8:QAW30 QAW65544:QAW65566 QAW131080:QAW131102 QAW196616:QAW196638 QAW262152:QAW262174 QAW327688:QAW327710 QAW393224:QAW393246 QAW458760:QAW458782 QAW524296:QAW524318 QAW589832:QAW589854 QAW655368:QAW655390 QAW720904:QAW720926 QAW786440:QAW786462 QAW851976:QAW851998 QAW917512:QAW917534 QAW983048:QAW983070 QKS8:QKS30 QKS65544:QKS65566 QKS131080:QKS131102 QKS196616:QKS196638 QKS262152:QKS262174 QKS327688:QKS327710 QKS393224:QKS393246 QKS458760:QKS458782 QKS524296:QKS524318 QKS589832:QKS589854 QKS655368:QKS655390 QKS720904:QKS720926 QKS786440:QKS786462 QKS851976:QKS851998 QKS917512:QKS917534 QKS983048:QKS983070 QUO8:QUO30 QUO65544:QUO65566 QUO131080:QUO131102 QUO196616:QUO196638 QUO262152:QUO262174 QUO327688:QUO327710 QUO393224:QUO393246 QUO458760:QUO458782 QUO524296:QUO524318 QUO589832:QUO589854 QUO655368:QUO655390 QUO720904:QUO720926 QUO786440:QUO786462 QUO851976:QUO851998 QUO917512:QUO917534 QUO983048:QUO983070 REK8:REK30 REK65544:REK65566 REK131080:REK131102 REK196616:REK196638 REK262152:REK262174 REK327688:REK327710 REK393224:REK393246 REK458760:REK458782 REK524296:REK524318 REK589832:REK589854 REK655368:REK655390 REK720904:REK720926 REK786440:REK786462 REK851976:REK851998 REK917512:REK917534 REK983048:REK983070 ROG8:ROG30 ROG65544:ROG65566 ROG131080:ROG131102 ROG196616:ROG196638 ROG262152:ROG262174 ROG327688:ROG327710 ROG393224:ROG393246 ROG458760:ROG458782 ROG524296:ROG524318 ROG589832:ROG589854 ROG655368:ROG655390 ROG720904:ROG720926 ROG786440:ROG786462 ROG851976:ROG851998 ROG917512:ROG917534 ROG983048:ROG983070 RYC8:RYC30 RYC65544:RYC65566 RYC131080:RYC131102 RYC196616:RYC196638 RYC262152:RYC262174 RYC327688:RYC327710 RYC393224:RYC393246 RYC458760:RYC458782 RYC524296:RYC524318 RYC589832:RYC589854 RYC655368:RYC655390 RYC720904:RYC720926 RYC786440:RYC786462 RYC851976:RYC851998 RYC917512:RYC917534 RYC983048:RYC983070 SHY8:SHY30 SHY65544:SHY65566 SHY131080:SHY131102 SHY196616:SHY196638 SHY262152:SHY262174 SHY327688:SHY327710 SHY393224:SHY393246 SHY458760:SHY458782 SHY524296:SHY524318 SHY589832:SHY589854 SHY655368:SHY655390 SHY720904:SHY720926 SHY786440:SHY786462 SHY851976:SHY851998 SHY917512:SHY917534 SHY983048:SHY983070 SRU8:SRU30 SRU65544:SRU65566 SRU131080:SRU131102 SRU196616:SRU196638 SRU262152:SRU262174 SRU327688:SRU327710 SRU393224:SRU393246 SRU458760:SRU458782 SRU524296:SRU524318 SRU589832:SRU589854 SRU655368:SRU655390 SRU720904:SRU720926 SRU786440:SRU786462 SRU851976:SRU851998 SRU917512:SRU917534 SRU983048:SRU983070 TBQ8:TBQ30 TBQ65544:TBQ65566 TBQ131080:TBQ131102 TBQ196616:TBQ196638 TBQ262152:TBQ262174 TBQ327688:TBQ327710 TBQ393224:TBQ393246 TBQ458760:TBQ458782 TBQ524296:TBQ524318 TBQ589832:TBQ589854 TBQ655368:TBQ655390 TBQ720904:TBQ720926 TBQ786440:TBQ786462 TBQ851976:TBQ851998 TBQ917512:TBQ917534 TBQ983048:TBQ983070 TLM8:TLM30 TLM65544:TLM65566 TLM131080:TLM131102 TLM196616:TLM196638 TLM262152:TLM262174 TLM327688:TLM327710 TLM393224:TLM393246 TLM458760:TLM458782 TLM524296:TLM524318 TLM589832:TLM589854 TLM655368:TLM655390 TLM720904:TLM720926 TLM786440:TLM786462 TLM851976:TLM851998 TLM917512:TLM917534 TLM983048:TLM983070 TVI8:TVI30 TVI65544:TVI65566 TVI131080:TVI131102 TVI196616:TVI196638 TVI262152:TVI262174 TVI327688:TVI327710 TVI393224:TVI393246 TVI458760:TVI458782 TVI524296:TVI524318 TVI589832:TVI589854 TVI655368:TVI655390 TVI720904:TVI720926 TVI786440:TVI786462 TVI851976:TVI851998 TVI917512:TVI917534 TVI983048:TVI983070 UFE8:UFE30 UFE65544:UFE65566 UFE131080:UFE131102 UFE196616:UFE196638 UFE262152:UFE262174 UFE327688:UFE327710 UFE393224:UFE393246 UFE458760:UFE458782 UFE524296:UFE524318 UFE589832:UFE589854 UFE655368:UFE655390 UFE720904:UFE720926 UFE786440:UFE786462 UFE851976:UFE851998 UFE917512:UFE917534 UFE983048:UFE983070 UPA8:UPA30 UPA65544:UPA65566 UPA131080:UPA131102 UPA196616:UPA196638 UPA262152:UPA262174 UPA327688:UPA327710 UPA393224:UPA393246 UPA458760:UPA458782 UPA524296:UPA524318 UPA589832:UPA589854 UPA655368:UPA655390 UPA720904:UPA720926 UPA786440:UPA786462 UPA851976:UPA851998 UPA917512:UPA917534 UPA983048:UPA983070 UYW8:UYW30 UYW65544:UYW65566 UYW131080:UYW131102 UYW196616:UYW196638 UYW262152:UYW262174 UYW327688:UYW327710 UYW393224:UYW393246 UYW458760:UYW458782 UYW524296:UYW524318 UYW589832:UYW589854 UYW655368:UYW655390 UYW720904:UYW720926 UYW786440:UYW786462 UYW851976:UYW851998 UYW917512:UYW917534 UYW983048:UYW983070 VIS8:VIS30 VIS65544:VIS65566 VIS131080:VIS131102 VIS196616:VIS196638 VIS262152:VIS262174 VIS327688:VIS327710 VIS393224:VIS393246 VIS458760:VIS458782 VIS524296:VIS524318 VIS589832:VIS589854 VIS655368:VIS655390 VIS720904:VIS720926 VIS786440:VIS786462 VIS851976:VIS851998 VIS917512:VIS917534 VIS983048:VIS983070 VSO8:VSO30 VSO65544:VSO65566 VSO131080:VSO131102 VSO196616:VSO196638 VSO262152:VSO262174 VSO327688:VSO327710 VSO393224:VSO393246 VSO458760:VSO458782 VSO524296:VSO524318 VSO589832:VSO589854 VSO655368:VSO655390 VSO720904:VSO720926 VSO786440:VSO786462 VSO851976:VSO851998 VSO917512:VSO917534 VSO983048:VSO983070 WCK8:WCK30 WCK65544:WCK65566 WCK131080:WCK131102 WCK196616:WCK196638 WCK262152:WCK262174 WCK327688:WCK327710 WCK393224:WCK393246 WCK458760:WCK458782 WCK524296:WCK524318 WCK589832:WCK589854 WCK655368:WCK655390 WCK720904:WCK720926 WCK786440:WCK786462 WCK851976:WCK851998 WCK917512:WCK917534 WCK983048:WCK983070 WMG8:WMG30 WMG65544:WMG65566 WMG131080:WMG131102 WMG196616:WMG196638 WMG262152:WMG262174 WMG327688:WMG327710 WMG393224:WMG393246 WMG458760:WMG458782 WMG524296:WMG524318 WMG589832:WMG589854 WMG655368:WMG655390 WMG720904:WMG720926 WMG786440:WMG786462 WMG851976:WMG851998 WMG917512:WMG917534 WMG983048:WMG983070 WWC8:WWC30 WWC65544:WWC65566 WWC131080:WWC131102 WWC196616:WWC196638 WWC262152:WWC262174 WWC327688:WWC327710 WWC393224:WWC393246 WWC458760:WWC458782 WWC524296:WWC524318 WWC589832:WWC589854 WWC655368:WWC655390 WWC720904:WWC720926 WWC786440:WWC786462 WWC851976:WWC851998 WWC917512:WWC917534 WWC983048:WWC983070">
      <formula1>$W$24:$W$25</formula1>
    </dataValidation>
  </dataValidations>
  <pageMargins left="0.7" right="0.7" top="0.75" bottom="0.75" header="0.3" footer="0.3"/>
  <pageSetup paperSize="1" orientation="portrait" horizontalDpi="200" verticalDpi="200"/>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90" zoomScaleNormal="90" workbookViewId="0">
      <selection activeCell="J14" sqref="J14:M14"/>
    </sheetView>
  </sheetViews>
  <sheetFormatPr defaultColWidth="9" defaultRowHeight="13.5"/>
  <cols>
    <col min="1" max="5" width="9" style="2"/>
    <col min="6" max="6" width="11.875" style="2" customWidth="1"/>
    <col min="7" max="7" width="9" style="2"/>
    <col min="8" max="8" width="2.875" style="2" customWidth="1"/>
    <col min="9" max="10" width="9" style="2"/>
    <col min="11" max="11" width="10.75" style="2" customWidth="1"/>
    <col min="12" max="13" width="9" style="2"/>
    <col min="14" max="14" width="18.25" style="2" customWidth="1"/>
    <col min="15" max="266" width="9" style="2"/>
    <col min="267" max="267" width="10.75" style="2" customWidth="1"/>
    <col min="268" max="522" width="9" style="2"/>
    <col min="523" max="523" width="10.75" style="2" customWidth="1"/>
    <col min="524" max="778" width="9" style="2"/>
    <col min="779" max="779" width="10.75" style="2" customWidth="1"/>
    <col min="780" max="1034" width="9" style="2"/>
    <col min="1035" max="1035" width="10.75" style="2" customWidth="1"/>
    <col min="1036" max="1290" width="9" style="2"/>
    <col min="1291" max="1291" width="10.75" style="2" customWidth="1"/>
    <col min="1292" max="1546" width="9" style="2"/>
    <col min="1547" max="1547" width="10.75" style="2" customWidth="1"/>
    <col min="1548" max="1802" width="9" style="2"/>
    <col min="1803" max="1803" width="10.75" style="2" customWidth="1"/>
    <col min="1804" max="2058" width="9" style="2"/>
    <col min="2059" max="2059" width="10.75" style="2" customWidth="1"/>
    <col min="2060" max="2314" width="9" style="2"/>
    <col min="2315" max="2315" width="10.75" style="2" customWidth="1"/>
    <col min="2316" max="2570" width="9" style="2"/>
    <col min="2571" max="2571" width="10.75" style="2" customWidth="1"/>
    <col min="2572" max="2826" width="9" style="2"/>
    <col min="2827" max="2827" width="10.75" style="2" customWidth="1"/>
    <col min="2828" max="3082" width="9" style="2"/>
    <col min="3083" max="3083" width="10.75" style="2" customWidth="1"/>
    <col min="3084" max="3338" width="9" style="2"/>
    <col min="3339" max="3339" width="10.75" style="2" customWidth="1"/>
    <col min="3340" max="3594" width="9" style="2"/>
    <col min="3595" max="3595" width="10.75" style="2" customWidth="1"/>
    <col min="3596" max="3850" width="9" style="2"/>
    <col min="3851" max="3851" width="10.75" style="2" customWidth="1"/>
    <col min="3852" max="4106" width="9" style="2"/>
    <col min="4107" max="4107" width="10.75" style="2" customWidth="1"/>
    <col min="4108" max="4362" width="9" style="2"/>
    <col min="4363" max="4363" width="10.75" style="2" customWidth="1"/>
    <col min="4364" max="4618" width="9" style="2"/>
    <col min="4619" max="4619" width="10.75" style="2" customWidth="1"/>
    <col min="4620" max="4874" width="9" style="2"/>
    <col min="4875" max="4875" width="10.75" style="2" customWidth="1"/>
    <col min="4876" max="5130" width="9" style="2"/>
    <col min="5131" max="5131" width="10.75" style="2" customWidth="1"/>
    <col min="5132" max="5386" width="9" style="2"/>
    <col min="5387" max="5387" width="10.75" style="2" customWidth="1"/>
    <col min="5388" max="5642" width="9" style="2"/>
    <col min="5643" max="5643" width="10.75" style="2" customWidth="1"/>
    <col min="5644" max="5898" width="9" style="2"/>
    <col min="5899" max="5899" width="10.75" style="2" customWidth="1"/>
    <col min="5900" max="6154" width="9" style="2"/>
    <col min="6155" max="6155" width="10.75" style="2" customWidth="1"/>
    <col min="6156" max="6410" width="9" style="2"/>
    <col min="6411" max="6411" width="10.75" style="2" customWidth="1"/>
    <col min="6412" max="6666" width="9" style="2"/>
    <col min="6667" max="6667" width="10.75" style="2" customWidth="1"/>
    <col min="6668" max="6922" width="9" style="2"/>
    <col min="6923" max="6923" width="10.75" style="2" customWidth="1"/>
    <col min="6924" max="7178" width="9" style="2"/>
    <col min="7179" max="7179" width="10.75" style="2" customWidth="1"/>
    <col min="7180" max="7434" width="9" style="2"/>
    <col min="7435" max="7435" width="10.75" style="2" customWidth="1"/>
    <col min="7436" max="7690" width="9" style="2"/>
    <col min="7691" max="7691" width="10.75" style="2" customWidth="1"/>
    <col min="7692" max="7946" width="9" style="2"/>
    <col min="7947" max="7947" width="10.75" style="2" customWidth="1"/>
    <col min="7948" max="8202" width="9" style="2"/>
    <col min="8203" max="8203" width="10.75" style="2" customWidth="1"/>
    <col min="8204" max="8458" width="9" style="2"/>
    <col min="8459" max="8459" width="10.75" style="2" customWidth="1"/>
    <col min="8460" max="8714" width="9" style="2"/>
    <col min="8715" max="8715" width="10.75" style="2" customWidth="1"/>
    <col min="8716" max="8970" width="9" style="2"/>
    <col min="8971" max="8971" width="10.75" style="2" customWidth="1"/>
    <col min="8972" max="9226" width="9" style="2"/>
    <col min="9227" max="9227" width="10.75" style="2" customWidth="1"/>
    <col min="9228" max="9482" width="9" style="2"/>
    <col min="9483" max="9483" width="10.75" style="2" customWidth="1"/>
    <col min="9484" max="9738" width="9" style="2"/>
    <col min="9739" max="9739" width="10.75" style="2" customWidth="1"/>
    <col min="9740" max="9994" width="9" style="2"/>
    <col min="9995" max="9995" width="10.75" style="2" customWidth="1"/>
    <col min="9996" max="10250" width="9" style="2"/>
    <col min="10251" max="10251" width="10.75" style="2" customWidth="1"/>
    <col min="10252" max="10506" width="9" style="2"/>
    <col min="10507" max="10507" width="10.75" style="2" customWidth="1"/>
    <col min="10508" max="10762" width="9" style="2"/>
    <col min="10763" max="10763" width="10.75" style="2" customWidth="1"/>
    <col min="10764" max="11018" width="9" style="2"/>
    <col min="11019" max="11019" width="10.75" style="2" customWidth="1"/>
    <col min="11020" max="11274" width="9" style="2"/>
    <col min="11275" max="11275" width="10.75" style="2" customWidth="1"/>
    <col min="11276" max="11530" width="9" style="2"/>
    <col min="11531" max="11531" width="10.75" style="2" customWidth="1"/>
    <col min="11532" max="11786" width="9" style="2"/>
    <col min="11787" max="11787" width="10.75" style="2" customWidth="1"/>
    <col min="11788" max="12042" width="9" style="2"/>
    <col min="12043" max="12043" width="10.75" style="2" customWidth="1"/>
    <col min="12044" max="12298" width="9" style="2"/>
    <col min="12299" max="12299" width="10.75" style="2" customWidth="1"/>
    <col min="12300" max="12554" width="9" style="2"/>
    <col min="12555" max="12555" width="10.75" style="2" customWidth="1"/>
    <col min="12556" max="12810" width="9" style="2"/>
    <col min="12811" max="12811" width="10.75" style="2" customWidth="1"/>
    <col min="12812" max="13066" width="9" style="2"/>
    <col min="13067" max="13067" width="10.75" style="2" customWidth="1"/>
    <col min="13068" max="13322" width="9" style="2"/>
    <col min="13323" max="13323" width="10.75" style="2" customWidth="1"/>
    <col min="13324" max="13578" width="9" style="2"/>
    <col min="13579" max="13579" width="10.75" style="2" customWidth="1"/>
    <col min="13580" max="13834" width="9" style="2"/>
    <col min="13835" max="13835" width="10.75" style="2" customWidth="1"/>
    <col min="13836" max="14090" width="9" style="2"/>
    <col min="14091" max="14091" width="10.75" style="2" customWidth="1"/>
    <col min="14092" max="14346" width="9" style="2"/>
    <col min="14347" max="14347" width="10.75" style="2" customWidth="1"/>
    <col min="14348" max="14602" width="9" style="2"/>
    <col min="14603" max="14603" width="10.75" style="2" customWidth="1"/>
    <col min="14604" max="14858" width="9" style="2"/>
    <col min="14859" max="14859" width="10.75" style="2" customWidth="1"/>
    <col min="14860" max="15114" width="9" style="2"/>
    <col min="15115" max="15115" width="10.75" style="2" customWidth="1"/>
    <col min="15116" max="15370" width="9" style="2"/>
    <col min="15371" max="15371" width="10.75" style="2" customWidth="1"/>
    <col min="15372" max="15626" width="9" style="2"/>
    <col min="15627" max="15627" width="10.75" style="2" customWidth="1"/>
    <col min="15628" max="15882" width="9" style="2"/>
    <col min="15883" max="15883" width="10.75" style="2" customWidth="1"/>
    <col min="15884" max="16138" width="9" style="2"/>
    <col min="16139" max="16139" width="10.75" style="2" customWidth="1"/>
    <col min="16140" max="16384" width="9" style="2"/>
  </cols>
  <sheetData>
    <row r="1" spans="1:14">
      <c r="A1" s="272"/>
      <c r="B1" s="273"/>
      <c r="C1" s="274" t="s">
        <v>140</v>
      </c>
      <c r="D1" s="275"/>
      <c r="E1" s="275"/>
      <c r="F1" s="275"/>
      <c r="G1" s="275"/>
      <c r="H1" s="275"/>
      <c r="I1" s="275"/>
      <c r="J1" s="320"/>
      <c r="K1" s="141" t="s">
        <v>33</v>
      </c>
      <c r="L1" s="142" t="s">
        <v>34</v>
      </c>
      <c r="M1" s="143" t="s">
        <v>35</v>
      </c>
      <c r="N1" s="144" t="s">
        <v>36</v>
      </c>
    </row>
    <row r="2" spans="1:14">
      <c r="A2" s="276"/>
      <c r="B2" s="30"/>
      <c r="C2" s="277"/>
      <c r="D2" s="278"/>
      <c r="E2" s="278"/>
      <c r="F2" s="278"/>
      <c r="G2" s="278"/>
      <c r="H2" s="278"/>
      <c r="I2" s="278"/>
      <c r="J2" s="321"/>
      <c r="K2" s="145"/>
      <c r="L2" s="146"/>
      <c r="M2" s="147"/>
      <c r="N2" s="148"/>
    </row>
    <row r="3" spans="1:14">
      <c r="A3" s="276"/>
      <c r="B3" s="30"/>
      <c r="C3" s="277"/>
      <c r="D3" s="278"/>
      <c r="E3" s="278"/>
      <c r="F3" s="278"/>
      <c r="G3" s="278"/>
      <c r="H3" s="278"/>
      <c r="I3" s="278"/>
      <c r="J3" s="321"/>
      <c r="K3" s="145"/>
      <c r="L3" s="30"/>
      <c r="M3" s="149"/>
      <c r="N3" s="150"/>
    </row>
    <row r="4" ht="14.25" spans="1:14">
      <c r="A4" s="279"/>
      <c r="B4" s="152"/>
      <c r="C4" s="280"/>
      <c r="D4" s="281"/>
      <c r="E4" s="281"/>
      <c r="F4" s="281"/>
      <c r="G4" s="281"/>
      <c r="H4" s="281"/>
      <c r="I4" s="281"/>
      <c r="J4" s="322"/>
      <c r="K4" s="151"/>
      <c r="L4" s="152"/>
      <c r="M4" s="153"/>
      <c r="N4" s="154"/>
    </row>
    <row r="5" ht="14.25" spans="1:14">
      <c r="A5" s="282"/>
      <c r="B5" s="283"/>
      <c r="C5" s="283"/>
      <c r="D5" s="283"/>
      <c r="E5" s="283"/>
      <c r="F5" s="283"/>
      <c r="G5" s="284"/>
      <c r="H5" s="283"/>
      <c r="I5" s="323"/>
      <c r="J5" s="323"/>
      <c r="K5" s="324"/>
      <c r="L5" s="283"/>
      <c r="M5" s="325"/>
      <c r="N5" s="326"/>
    </row>
    <row r="6" ht="27" customHeight="1" spans="1:14">
      <c r="A6" s="285" t="s">
        <v>2</v>
      </c>
      <c r="B6" s="286" t="s">
        <v>71</v>
      </c>
      <c r="C6" s="287"/>
      <c r="D6" s="287"/>
      <c r="E6" s="288"/>
      <c r="F6" s="286" t="s">
        <v>141</v>
      </c>
      <c r="G6" s="289"/>
      <c r="H6" s="290"/>
      <c r="I6" s="285" t="s">
        <v>2</v>
      </c>
      <c r="J6" s="327" t="s">
        <v>71</v>
      </c>
      <c r="K6" s="327"/>
      <c r="L6" s="327"/>
      <c r="M6" s="327"/>
      <c r="N6" s="328" t="s">
        <v>141</v>
      </c>
    </row>
    <row r="7" ht="18.75" customHeight="1" spans="1:14">
      <c r="A7" s="291" t="s">
        <v>142</v>
      </c>
      <c r="B7" s="292"/>
      <c r="C7" s="293"/>
      <c r="D7" s="293"/>
      <c r="E7" s="293"/>
      <c r="F7" s="293"/>
      <c r="G7" s="294"/>
      <c r="H7" s="290"/>
      <c r="I7" s="308" t="s">
        <v>143</v>
      </c>
      <c r="J7" s="309"/>
      <c r="K7" s="309"/>
      <c r="L7" s="309"/>
      <c r="M7" s="309"/>
      <c r="N7" s="329"/>
    </row>
    <row r="8" spans="1:14">
      <c r="A8" s="295">
        <v>1</v>
      </c>
      <c r="B8" s="296" t="s">
        <v>144</v>
      </c>
      <c r="C8" s="296"/>
      <c r="D8" s="296"/>
      <c r="E8" s="296"/>
      <c r="F8" s="297"/>
      <c r="G8" s="298"/>
      <c r="H8" s="290"/>
      <c r="I8" s="330">
        <v>1</v>
      </c>
      <c r="J8" s="331" t="s">
        <v>145</v>
      </c>
      <c r="K8" s="331"/>
      <c r="L8" s="331"/>
      <c r="M8" s="331"/>
      <c r="N8" s="332"/>
    </row>
    <row r="9" spans="1:14">
      <c r="A9" s="299">
        <v>2</v>
      </c>
      <c r="B9" s="296" t="s">
        <v>146</v>
      </c>
      <c r="C9" s="296"/>
      <c r="D9" s="296"/>
      <c r="E9" s="296"/>
      <c r="F9" s="297"/>
      <c r="G9" s="298"/>
      <c r="H9" s="290"/>
      <c r="I9" s="330">
        <v>2</v>
      </c>
      <c r="J9" s="331" t="s">
        <v>147</v>
      </c>
      <c r="K9" s="331"/>
      <c r="L9" s="331"/>
      <c r="M9" s="331"/>
      <c r="N9" s="332"/>
    </row>
    <row r="10" spans="1:14">
      <c r="A10" s="300">
        <v>3</v>
      </c>
      <c r="B10" s="296" t="s">
        <v>148</v>
      </c>
      <c r="C10" s="296"/>
      <c r="D10" s="296"/>
      <c r="E10" s="296"/>
      <c r="F10" s="297"/>
      <c r="G10" s="298"/>
      <c r="H10" s="290"/>
      <c r="I10" s="330">
        <v>3</v>
      </c>
      <c r="J10" s="331" t="s">
        <v>149</v>
      </c>
      <c r="K10" s="331"/>
      <c r="L10" s="331"/>
      <c r="M10" s="331"/>
      <c r="N10" s="332"/>
    </row>
    <row r="11" spans="1:14">
      <c r="A11" s="299">
        <v>4</v>
      </c>
      <c r="B11" s="296" t="s">
        <v>150</v>
      </c>
      <c r="C11" s="296"/>
      <c r="D11" s="296"/>
      <c r="E11" s="296"/>
      <c r="F11" s="297"/>
      <c r="G11" s="298"/>
      <c r="H11" s="290"/>
      <c r="I11" s="330">
        <v>4</v>
      </c>
      <c r="J11" s="331" t="s">
        <v>151</v>
      </c>
      <c r="K11" s="331"/>
      <c r="L11" s="331"/>
      <c r="M11" s="331"/>
      <c r="N11" s="332"/>
    </row>
    <row r="12" spans="1:14">
      <c r="A12" s="300">
        <v>5</v>
      </c>
      <c r="B12" s="296" t="s">
        <v>152</v>
      </c>
      <c r="C12" s="296"/>
      <c r="D12" s="296"/>
      <c r="E12" s="296"/>
      <c r="F12" s="297"/>
      <c r="G12" s="298"/>
      <c r="H12" s="290"/>
      <c r="I12" s="330">
        <v>5</v>
      </c>
      <c r="J12" s="331" t="s">
        <v>152</v>
      </c>
      <c r="K12" s="331"/>
      <c r="L12" s="331"/>
      <c r="M12" s="331"/>
      <c r="N12" s="332"/>
    </row>
    <row r="13" spans="1:14">
      <c r="A13" s="299">
        <v>6</v>
      </c>
      <c r="B13" s="296" t="s">
        <v>153</v>
      </c>
      <c r="C13" s="296"/>
      <c r="D13" s="296"/>
      <c r="E13" s="296"/>
      <c r="F13" s="297"/>
      <c r="G13" s="298"/>
      <c r="H13" s="290"/>
      <c r="I13" s="330">
        <v>6</v>
      </c>
      <c r="J13" s="331" t="s">
        <v>154</v>
      </c>
      <c r="K13" s="331"/>
      <c r="L13" s="331"/>
      <c r="M13" s="331"/>
      <c r="N13" s="333"/>
    </row>
    <row r="14" spans="1:14">
      <c r="A14" s="300">
        <v>7</v>
      </c>
      <c r="B14" s="296" t="s">
        <v>154</v>
      </c>
      <c r="C14" s="296"/>
      <c r="D14" s="296"/>
      <c r="E14" s="296"/>
      <c r="F14" s="301"/>
      <c r="G14" s="302"/>
      <c r="H14" s="290"/>
      <c r="I14" s="330">
        <v>7</v>
      </c>
      <c r="J14" s="331" t="s">
        <v>155</v>
      </c>
      <c r="K14" s="331" t="s">
        <v>12</v>
      </c>
      <c r="L14" s="331" t="s">
        <v>12</v>
      </c>
      <c r="M14" s="331" t="s">
        <v>12</v>
      </c>
      <c r="N14" s="334"/>
    </row>
    <row r="15" spans="1:14">
      <c r="A15" s="299">
        <v>8</v>
      </c>
      <c r="B15" s="303" t="s">
        <v>156</v>
      </c>
      <c r="C15" s="304"/>
      <c r="D15" s="304"/>
      <c r="E15" s="305"/>
      <c r="F15" s="306">
        <f>IFERROR(F10/F11,0)</f>
        <v>0</v>
      </c>
      <c r="G15" s="307"/>
      <c r="H15" s="290"/>
      <c r="I15" s="330">
        <v>8</v>
      </c>
      <c r="J15" s="331" t="s">
        <v>157</v>
      </c>
      <c r="K15" s="331"/>
      <c r="L15" s="331"/>
      <c r="M15" s="331"/>
      <c r="N15" s="335"/>
    </row>
    <row r="16" ht="18.75" customHeight="1" spans="1:14">
      <c r="A16" s="308" t="s">
        <v>158</v>
      </c>
      <c r="B16" s="309"/>
      <c r="C16" s="309"/>
      <c r="D16" s="309"/>
      <c r="E16" s="309"/>
      <c r="F16" s="310"/>
      <c r="G16" s="311"/>
      <c r="H16" s="290"/>
      <c r="I16" s="330">
        <v>9</v>
      </c>
      <c r="J16" s="331" t="s">
        <v>159</v>
      </c>
      <c r="K16" s="331"/>
      <c r="L16" s="331"/>
      <c r="M16" s="331"/>
      <c r="N16" s="336">
        <f>IFERROR(N15/N14,0)</f>
        <v>0</v>
      </c>
    </row>
    <row r="17" spans="1:14">
      <c r="A17" s="299">
        <v>1</v>
      </c>
      <c r="B17" s="303" t="s">
        <v>160</v>
      </c>
      <c r="C17" s="304"/>
      <c r="D17" s="304"/>
      <c r="E17" s="305"/>
      <c r="F17" s="312"/>
      <c r="G17" s="313"/>
      <c r="H17" s="290"/>
      <c r="I17" s="330">
        <v>10</v>
      </c>
      <c r="J17" s="331" t="s">
        <v>161</v>
      </c>
      <c r="K17" s="331"/>
      <c r="L17" s="331"/>
      <c r="M17" s="331" t="s">
        <v>12</v>
      </c>
      <c r="N17" s="334"/>
    </row>
    <row r="18" spans="1:14">
      <c r="A18" s="299">
        <v>2</v>
      </c>
      <c r="B18" s="303" t="s">
        <v>162</v>
      </c>
      <c r="C18" s="304"/>
      <c r="D18" s="304"/>
      <c r="E18" s="305"/>
      <c r="F18" s="312"/>
      <c r="G18" s="313"/>
      <c r="H18" s="290"/>
      <c r="I18" s="330">
        <v>11</v>
      </c>
      <c r="J18" s="337" t="s">
        <v>163</v>
      </c>
      <c r="K18" s="337"/>
      <c r="L18" s="337"/>
      <c r="M18" s="337"/>
      <c r="N18" s="332"/>
    </row>
    <row r="19" ht="14.25" spans="1:14">
      <c r="A19" s="299">
        <v>3</v>
      </c>
      <c r="B19" s="303" t="s">
        <v>164</v>
      </c>
      <c r="C19" s="304"/>
      <c r="D19" s="304"/>
      <c r="E19" s="305"/>
      <c r="F19" s="312"/>
      <c r="G19" s="313"/>
      <c r="H19" s="290"/>
      <c r="I19" s="338">
        <v>12</v>
      </c>
      <c r="J19" s="339" t="s">
        <v>165</v>
      </c>
      <c r="K19" s="339"/>
      <c r="L19" s="339"/>
      <c r="M19" s="339"/>
      <c r="N19" s="317">
        <f>IFERROR(N16/(N17*N18),0)</f>
        <v>0</v>
      </c>
    </row>
    <row r="20" spans="1:14">
      <c r="A20" s="299">
        <v>4</v>
      </c>
      <c r="B20" s="303" t="s">
        <v>166</v>
      </c>
      <c r="C20" s="304"/>
      <c r="D20" s="304"/>
      <c r="E20" s="305"/>
      <c r="F20" s="312"/>
      <c r="G20" s="313"/>
      <c r="H20" s="290"/>
      <c r="I20" s="290"/>
      <c r="J20" s="290"/>
      <c r="K20" s="290"/>
      <c r="L20" s="290"/>
      <c r="M20" s="290"/>
      <c r="N20" s="340"/>
    </row>
    <row r="21" ht="14.25" spans="1:14">
      <c r="A21" s="314">
        <v>5</v>
      </c>
      <c r="B21" s="315" t="s">
        <v>167</v>
      </c>
      <c r="C21" s="315"/>
      <c r="D21" s="315"/>
      <c r="E21" s="315"/>
      <c r="F21" s="316">
        <f>IFERROR(F19/F20,0)</f>
        <v>0</v>
      </c>
      <c r="G21" s="317"/>
      <c r="H21" s="318"/>
      <c r="I21" s="318"/>
      <c r="J21" s="318"/>
      <c r="K21" s="318"/>
      <c r="L21" s="318"/>
      <c r="M21" s="318"/>
      <c r="N21" s="341"/>
    </row>
    <row r="22" ht="21" customHeight="1" spans="1:14">
      <c r="A22" s="140" t="s">
        <v>168</v>
      </c>
      <c r="B22" s="140"/>
      <c r="C22" s="319"/>
      <c r="D22" s="319"/>
      <c r="E22" s="319"/>
      <c r="F22" s="166"/>
      <c r="G22" s="166"/>
      <c r="H22" s="319" t="s">
        <v>67</v>
      </c>
      <c r="I22" s="319"/>
      <c r="J22" s="140"/>
      <c r="K22" s="140"/>
      <c r="L22" s="166" t="s">
        <v>68</v>
      </c>
      <c r="M22" s="166"/>
      <c r="N22" s="166"/>
    </row>
  </sheetData>
  <mergeCells count="50">
    <mergeCell ref="B6:E6"/>
    <mergeCell ref="F6:G6"/>
    <mergeCell ref="J6:M6"/>
    <mergeCell ref="B8:E8"/>
    <mergeCell ref="F8:G8"/>
    <mergeCell ref="J8:M8"/>
    <mergeCell ref="B9:E9"/>
    <mergeCell ref="F9:G9"/>
    <mergeCell ref="J9:M9"/>
    <mergeCell ref="B10:E10"/>
    <mergeCell ref="F10:G10"/>
    <mergeCell ref="J10:M10"/>
    <mergeCell ref="B11:E11"/>
    <mergeCell ref="F11:G11"/>
    <mergeCell ref="J11:M11"/>
    <mergeCell ref="B12:E12"/>
    <mergeCell ref="F12:G12"/>
    <mergeCell ref="J12:M12"/>
    <mergeCell ref="B13:E13"/>
    <mergeCell ref="F13:G13"/>
    <mergeCell ref="J13:M13"/>
    <mergeCell ref="B14:E14"/>
    <mergeCell ref="F14:G14"/>
    <mergeCell ref="J14:M14"/>
    <mergeCell ref="F15:G15"/>
    <mergeCell ref="J15:M15"/>
    <mergeCell ref="J16:M16"/>
    <mergeCell ref="B17:E17"/>
    <mergeCell ref="F17:G17"/>
    <mergeCell ref="J17:M17"/>
    <mergeCell ref="F18:G18"/>
    <mergeCell ref="J18:M18"/>
    <mergeCell ref="B19:E19"/>
    <mergeCell ref="F19:G19"/>
    <mergeCell ref="J19:M19"/>
    <mergeCell ref="B20:E20"/>
    <mergeCell ref="F20:G20"/>
    <mergeCell ref="B21:E21"/>
    <mergeCell ref="F21:G21"/>
    <mergeCell ref="F22:G22"/>
    <mergeCell ref="L22:N22"/>
    <mergeCell ref="K1:K4"/>
    <mergeCell ref="L1:L2"/>
    <mergeCell ref="L3:L4"/>
    <mergeCell ref="M1:M2"/>
    <mergeCell ref="M3:M4"/>
    <mergeCell ref="N1:N2"/>
    <mergeCell ref="N3:N4"/>
    <mergeCell ref="A1:B4"/>
    <mergeCell ref="C1:J4"/>
  </mergeCells>
  <pageMargins left="0.7" right="0.7" top="0.75" bottom="0.75" header="0.3" footer="0.3"/>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zoomScale="80" zoomScaleNormal="80" workbookViewId="0">
      <selection activeCell="L20" sqref="L20"/>
    </sheetView>
  </sheetViews>
  <sheetFormatPr defaultColWidth="9" defaultRowHeight="16.5" outlineLevelCol="7"/>
  <cols>
    <col min="1" max="1" width="13.25" style="218" customWidth="1"/>
    <col min="2" max="2" width="17.125" style="218" customWidth="1"/>
    <col min="3" max="8" width="14.125" style="218" customWidth="1"/>
    <col min="9" max="10" width="8" style="218" customWidth="1"/>
    <col min="11" max="16384" width="9" style="218"/>
  </cols>
  <sheetData>
    <row r="1" ht="13.5" customHeight="1" spans="1:8">
      <c r="A1" s="219"/>
      <c r="B1" s="220" t="s">
        <v>169</v>
      </c>
      <c r="C1" s="220"/>
      <c r="D1" s="220"/>
      <c r="E1" s="201" t="s">
        <v>33</v>
      </c>
      <c r="F1" s="202" t="s">
        <v>34</v>
      </c>
      <c r="G1" s="202" t="s">
        <v>35</v>
      </c>
      <c r="H1" s="203" t="s">
        <v>36</v>
      </c>
    </row>
    <row r="2" ht="13.5" customHeight="1" spans="1:8">
      <c r="A2" s="221"/>
      <c r="B2" s="222"/>
      <c r="C2" s="222"/>
      <c r="D2" s="222"/>
      <c r="E2" s="204"/>
      <c r="F2" s="204"/>
      <c r="G2" s="204"/>
      <c r="H2" s="205"/>
    </row>
    <row r="3" ht="13.5" customHeight="1" spans="1:8">
      <c r="A3" s="221"/>
      <c r="B3" s="222"/>
      <c r="C3" s="222"/>
      <c r="D3" s="222"/>
      <c r="E3" s="204"/>
      <c r="F3" s="206"/>
      <c r="G3" s="206"/>
      <c r="H3" s="207"/>
    </row>
    <row r="4" ht="13.5" customHeight="1" spans="1:8">
      <c r="A4" s="223"/>
      <c r="B4" s="224"/>
      <c r="C4" s="224"/>
      <c r="D4" s="224"/>
      <c r="E4" s="208"/>
      <c r="F4" s="209"/>
      <c r="G4" s="209"/>
      <c r="H4" s="210"/>
    </row>
    <row r="5" ht="9.75" customHeight="1"/>
    <row r="6" ht="30.75" customHeight="1" spans="1:8">
      <c r="A6" s="225" t="s">
        <v>170</v>
      </c>
      <c r="B6" s="226"/>
      <c r="C6" s="227" t="s">
        <v>171</v>
      </c>
      <c r="D6" s="228"/>
      <c r="E6" s="228" t="s">
        <v>172</v>
      </c>
      <c r="F6" s="228"/>
      <c r="G6" s="228" t="s">
        <v>173</v>
      </c>
      <c r="H6" s="229"/>
    </row>
    <row r="7" ht="24" customHeight="1" spans="1:8">
      <c r="A7" s="230" t="s">
        <v>174</v>
      </c>
      <c r="B7" s="231"/>
      <c r="C7" s="232"/>
      <c r="D7" s="233"/>
      <c r="E7" s="233"/>
      <c r="F7" s="233"/>
      <c r="G7" s="234" t="s">
        <v>175</v>
      </c>
      <c r="H7" s="235"/>
    </row>
    <row r="8" ht="24" customHeight="1" spans="1:8">
      <c r="A8" s="230" t="s">
        <v>176</v>
      </c>
      <c r="B8" s="231"/>
      <c r="C8" s="232"/>
      <c r="D8" s="236"/>
      <c r="E8" s="237" t="s">
        <v>177</v>
      </c>
      <c r="F8" s="231"/>
      <c r="G8" s="232"/>
      <c r="H8" s="238"/>
    </row>
    <row r="9" ht="23.25" customHeight="1" spans="1:8">
      <c r="A9" s="230" t="s">
        <v>178</v>
      </c>
      <c r="B9" s="231"/>
      <c r="C9" s="239"/>
      <c r="D9" s="239"/>
      <c r="E9" s="239"/>
      <c r="F9" s="239"/>
      <c r="G9" s="239"/>
      <c r="H9" s="240"/>
    </row>
    <row r="10" ht="27" customHeight="1" spans="1:8">
      <c r="A10" s="230" t="s">
        <v>179</v>
      </c>
      <c r="B10" s="231"/>
      <c r="C10" s="241"/>
      <c r="D10" s="242"/>
      <c r="E10" s="242"/>
      <c r="F10" s="242"/>
      <c r="G10" s="242"/>
      <c r="H10" s="243"/>
    </row>
    <row r="11" ht="30" customHeight="1" spans="1:8">
      <c r="A11" s="230" t="s">
        <v>180</v>
      </c>
      <c r="B11" s="231"/>
      <c r="C11" s="232" t="s">
        <v>181</v>
      </c>
      <c r="D11" s="233"/>
      <c r="E11" s="233"/>
      <c r="F11" s="233"/>
      <c r="G11" s="233"/>
      <c r="H11" s="238"/>
    </row>
    <row r="12" ht="35.25" customHeight="1" spans="1:8">
      <c r="A12" s="230" t="s">
        <v>182</v>
      </c>
      <c r="B12" s="231"/>
      <c r="C12" s="232"/>
      <c r="D12" s="236"/>
      <c r="E12" s="237" t="s">
        <v>183</v>
      </c>
      <c r="F12" s="231"/>
      <c r="G12" s="232" t="s">
        <v>184</v>
      </c>
      <c r="H12" s="238"/>
    </row>
    <row r="13" ht="34.5" customHeight="1" spans="1:8">
      <c r="A13" s="230" t="s">
        <v>185</v>
      </c>
      <c r="B13" s="231"/>
      <c r="C13" s="244"/>
      <c r="D13" s="244"/>
      <c r="E13" s="237" t="s">
        <v>186</v>
      </c>
      <c r="F13" s="231"/>
      <c r="G13" s="232" t="s">
        <v>184</v>
      </c>
      <c r="H13" s="238"/>
    </row>
    <row r="14" ht="19.5" customHeight="1" spans="1:8">
      <c r="A14" s="245" t="s">
        <v>187</v>
      </c>
      <c r="B14" s="246"/>
      <c r="C14" s="246"/>
      <c r="D14" s="246"/>
      <c r="E14" s="246"/>
      <c r="F14" s="246"/>
      <c r="G14" s="246"/>
      <c r="H14" s="247"/>
    </row>
    <row r="15" ht="21" customHeight="1" spans="1:8">
      <c r="A15" s="230" t="s">
        <v>188</v>
      </c>
      <c r="B15" s="231"/>
      <c r="C15" s="232" t="s">
        <v>189</v>
      </c>
      <c r="D15" s="233"/>
      <c r="E15" s="233"/>
      <c r="F15" s="233"/>
      <c r="G15" s="233"/>
      <c r="H15" s="238"/>
    </row>
    <row r="16" ht="25.5" customHeight="1" spans="1:8">
      <c r="A16" s="230" t="s">
        <v>190</v>
      </c>
      <c r="B16" s="231"/>
      <c r="C16" s="248"/>
      <c r="D16" s="248"/>
      <c r="E16" s="248"/>
      <c r="F16" s="248"/>
      <c r="G16" s="248"/>
      <c r="H16" s="249"/>
    </row>
    <row r="17" ht="33.75" customHeight="1" spans="1:8">
      <c r="A17" s="250" t="s">
        <v>191</v>
      </c>
      <c r="B17" s="251"/>
      <c r="C17" s="248"/>
      <c r="D17" s="248"/>
      <c r="E17" s="248"/>
      <c r="F17" s="248"/>
      <c r="G17" s="248"/>
      <c r="H17" s="249"/>
    </row>
    <row r="18" ht="22.5" customHeight="1" spans="1:8">
      <c r="A18" s="252"/>
      <c r="B18" s="253"/>
      <c r="C18" s="237" t="s">
        <v>192</v>
      </c>
      <c r="D18" s="231"/>
      <c r="E18" s="239"/>
      <c r="F18" s="239"/>
      <c r="G18" s="239"/>
      <c r="H18" s="240"/>
    </row>
    <row r="19" ht="34.5" customHeight="1" spans="1:8">
      <c r="A19" s="250" t="s">
        <v>193</v>
      </c>
      <c r="B19" s="251"/>
      <c r="C19" s="248"/>
      <c r="D19" s="248"/>
      <c r="E19" s="248"/>
      <c r="F19" s="248"/>
      <c r="G19" s="248"/>
      <c r="H19" s="249"/>
    </row>
    <row r="20" ht="21" customHeight="1" spans="1:8">
      <c r="A20" s="252"/>
      <c r="B20" s="253"/>
      <c r="C20" s="237" t="s">
        <v>192</v>
      </c>
      <c r="D20" s="231"/>
      <c r="E20" s="239"/>
      <c r="F20" s="239"/>
      <c r="G20" s="239"/>
      <c r="H20" s="240"/>
    </row>
    <row r="21" ht="32.25" customHeight="1" spans="1:8">
      <c r="A21" s="250" t="s">
        <v>194</v>
      </c>
      <c r="B21" s="251"/>
      <c r="C21" s="248"/>
      <c r="D21" s="248"/>
      <c r="E21" s="248"/>
      <c r="F21" s="248"/>
      <c r="G21" s="248"/>
      <c r="H21" s="249"/>
    </row>
    <row r="22" ht="22.5" customHeight="1" spans="1:8">
      <c r="A22" s="252"/>
      <c r="B22" s="253"/>
      <c r="C22" s="237" t="s">
        <v>192</v>
      </c>
      <c r="D22" s="231"/>
      <c r="E22" s="239"/>
      <c r="F22" s="239"/>
      <c r="G22" s="239"/>
      <c r="H22" s="240"/>
    </row>
    <row r="23" s="217" customFormat="1" ht="27" customHeight="1" spans="1:8">
      <c r="A23" s="254" t="s">
        <v>195</v>
      </c>
      <c r="B23" s="255"/>
      <c r="C23" s="256" t="s">
        <v>196</v>
      </c>
      <c r="D23" s="257"/>
      <c r="E23" s="256" t="s">
        <v>197</v>
      </c>
      <c r="F23" s="257"/>
      <c r="G23" s="256" t="s">
        <v>198</v>
      </c>
      <c r="H23" s="258"/>
    </row>
    <row r="24" s="217" customFormat="1" ht="19.5" customHeight="1" spans="1:8">
      <c r="A24" s="254" t="s">
        <v>199</v>
      </c>
      <c r="B24" s="255"/>
      <c r="C24" s="259"/>
      <c r="D24" s="260"/>
      <c r="E24" s="256"/>
      <c r="F24" s="257"/>
      <c r="G24" s="256"/>
      <c r="H24" s="258"/>
    </row>
    <row r="25" s="217" customFormat="1" ht="19.5" customHeight="1" spans="1:8">
      <c r="A25" s="254" t="s">
        <v>200</v>
      </c>
      <c r="B25" s="255"/>
      <c r="C25" s="259"/>
      <c r="D25" s="260"/>
      <c r="E25" s="256"/>
      <c r="F25" s="257"/>
      <c r="G25" s="256"/>
      <c r="H25" s="258"/>
    </row>
    <row r="26" s="217" customFormat="1" ht="23.25" customHeight="1" spans="1:8">
      <c r="A26" s="254" t="s">
        <v>201</v>
      </c>
      <c r="B26" s="255"/>
      <c r="C26" s="259"/>
      <c r="D26" s="260"/>
      <c r="E26" s="256"/>
      <c r="F26" s="257"/>
      <c r="G26" s="256"/>
      <c r="H26" s="258"/>
    </row>
    <row r="27" s="217" customFormat="1" ht="33" customHeight="1" spans="1:8">
      <c r="A27" s="254" t="s">
        <v>202</v>
      </c>
      <c r="B27" s="255"/>
      <c r="C27" s="259"/>
      <c r="D27" s="260"/>
      <c r="E27" s="256"/>
      <c r="F27" s="257"/>
      <c r="G27" s="256"/>
      <c r="H27" s="258"/>
    </row>
    <row r="28" s="217" customFormat="1" ht="23.25" customHeight="1" spans="1:8">
      <c r="A28" s="254" t="s">
        <v>203</v>
      </c>
      <c r="B28" s="255"/>
      <c r="C28" s="259"/>
      <c r="D28" s="260"/>
      <c r="E28" s="256"/>
      <c r="F28" s="257"/>
      <c r="G28" s="256"/>
      <c r="H28" s="258"/>
    </row>
    <row r="29" s="217" customFormat="1" ht="25.5" customHeight="1" spans="1:8">
      <c r="A29" s="254" t="s">
        <v>204</v>
      </c>
      <c r="B29" s="255"/>
      <c r="C29" s="261"/>
      <c r="D29" s="262"/>
      <c r="E29" s="256"/>
      <c r="F29" s="257"/>
      <c r="G29" s="256"/>
      <c r="H29" s="258"/>
    </row>
    <row r="30" s="217" customFormat="1" ht="37.5" customHeight="1" spans="1:8">
      <c r="A30" s="254" t="s">
        <v>205</v>
      </c>
      <c r="B30" s="255"/>
      <c r="C30" s="259"/>
      <c r="D30" s="260"/>
      <c r="E30" s="256"/>
      <c r="F30" s="257"/>
      <c r="G30" s="256"/>
      <c r="H30" s="258"/>
    </row>
    <row r="31" s="217" customFormat="1" ht="24" customHeight="1" spans="1:8">
      <c r="A31" s="254" t="s">
        <v>206</v>
      </c>
      <c r="B31" s="255"/>
      <c r="C31" s="261"/>
      <c r="D31" s="262"/>
      <c r="E31" s="256"/>
      <c r="F31" s="257"/>
      <c r="G31" s="256"/>
      <c r="H31" s="258"/>
    </row>
    <row r="32" s="217" customFormat="1" ht="18.75" customHeight="1" spans="1:8">
      <c r="A32" s="254" t="s">
        <v>207</v>
      </c>
      <c r="B32" s="255"/>
      <c r="C32" s="261"/>
      <c r="D32" s="262"/>
      <c r="E32" s="256"/>
      <c r="F32" s="257"/>
      <c r="G32" s="256"/>
      <c r="H32" s="258"/>
    </row>
    <row r="33" s="217" customFormat="1" ht="21.75" customHeight="1" spans="1:8">
      <c r="A33" s="254" t="s">
        <v>208</v>
      </c>
      <c r="B33" s="255"/>
      <c r="C33" s="261"/>
      <c r="D33" s="262"/>
      <c r="E33" s="256"/>
      <c r="F33" s="257"/>
      <c r="G33" s="256"/>
      <c r="H33" s="258"/>
    </row>
    <row r="34" s="217" customFormat="1" ht="18" customHeight="1" spans="1:8">
      <c r="A34" s="254" t="s">
        <v>20</v>
      </c>
      <c r="B34" s="255"/>
      <c r="C34" s="261"/>
      <c r="D34" s="262"/>
      <c r="E34" s="256"/>
      <c r="F34" s="257"/>
      <c r="G34" s="256"/>
      <c r="H34" s="258"/>
    </row>
    <row r="35" ht="30" customHeight="1" spans="1:8">
      <c r="A35" s="263" t="s">
        <v>209</v>
      </c>
      <c r="B35" s="264"/>
      <c r="C35" s="265"/>
      <c r="D35" s="266"/>
      <c r="E35" s="267" t="s">
        <v>210</v>
      </c>
      <c r="F35" s="268"/>
      <c r="G35" s="265"/>
      <c r="H35" s="269"/>
    </row>
    <row r="36" ht="19.5" customHeight="1" spans="1:7">
      <c r="A36" s="270" t="s">
        <v>63</v>
      </c>
      <c r="B36" s="271" t="s">
        <v>211</v>
      </c>
      <c r="C36" s="271"/>
      <c r="D36" s="271"/>
      <c r="E36" s="271"/>
      <c r="F36" s="271"/>
      <c r="G36" s="271"/>
    </row>
    <row r="37" ht="19.5" customHeight="1" spans="1:7">
      <c r="A37" s="270"/>
      <c r="B37" s="271" t="s">
        <v>212</v>
      </c>
      <c r="C37" s="271"/>
      <c r="D37" s="271"/>
      <c r="E37" s="271"/>
      <c r="F37" s="271"/>
      <c r="G37" s="271"/>
    </row>
    <row r="38" spans="1:7">
      <c r="A38" s="270"/>
      <c r="B38" s="271" t="s">
        <v>213</v>
      </c>
      <c r="C38" s="271"/>
      <c r="D38" s="271"/>
      <c r="E38" s="271"/>
      <c r="F38" s="271"/>
      <c r="G38" s="271"/>
    </row>
    <row r="39" ht="13.5" spans="1:2">
      <c r="A39" s="198" t="s">
        <v>214</v>
      </c>
      <c r="B39" s="198"/>
    </row>
  </sheetData>
  <mergeCells count="104">
    <mergeCell ref="A6:B6"/>
    <mergeCell ref="C6:D6"/>
    <mergeCell ref="E6:F6"/>
    <mergeCell ref="G6:H6"/>
    <mergeCell ref="A7:B7"/>
    <mergeCell ref="C7:F7"/>
    <mergeCell ref="A8:B8"/>
    <mergeCell ref="C8:D8"/>
    <mergeCell ref="E8:F8"/>
    <mergeCell ref="G8:H8"/>
    <mergeCell ref="A9:B9"/>
    <mergeCell ref="C9:H9"/>
    <mergeCell ref="A10:B10"/>
    <mergeCell ref="C10:H10"/>
    <mergeCell ref="A11:B11"/>
    <mergeCell ref="C11:H11"/>
    <mergeCell ref="A12:B12"/>
    <mergeCell ref="C12:D12"/>
    <mergeCell ref="E12:F12"/>
    <mergeCell ref="G12:H12"/>
    <mergeCell ref="A13:B13"/>
    <mergeCell ref="E13:F13"/>
    <mergeCell ref="G13:H13"/>
    <mergeCell ref="A14:H14"/>
    <mergeCell ref="A15:B15"/>
    <mergeCell ref="C15:H15"/>
    <mergeCell ref="A16:B16"/>
    <mergeCell ref="C16:H16"/>
    <mergeCell ref="C17:H17"/>
    <mergeCell ref="C18:D18"/>
    <mergeCell ref="E18:H18"/>
    <mergeCell ref="C19:H19"/>
    <mergeCell ref="C20:D20"/>
    <mergeCell ref="E20:H20"/>
    <mergeCell ref="C21:H21"/>
    <mergeCell ref="C22:D22"/>
    <mergeCell ref="E22:H22"/>
    <mergeCell ref="A23:B23"/>
    <mergeCell ref="C23:D23"/>
    <mergeCell ref="E23:F23"/>
    <mergeCell ref="G23:H23"/>
    <mergeCell ref="A24:B24"/>
    <mergeCell ref="C24:D24"/>
    <mergeCell ref="E24:F24"/>
    <mergeCell ref="G24:H24"/>
    <mergeCell ref="A25:B25"/>
    <mergeCell ref="C25:D25"/>
    <mergeCell ref="E25:F25"/>
    <mergeCell ref="G25:H25"/>
    <mergeCell ref="A26:B26"/>
    <mergeCell ref="C26:D26"/>
    <mergeCell ref="E26:F26"/>
    <mergeCell ref="G26:H26"/>
    <mergeCell ref="A27:B27"/>
    <mergeCell ref="C27:D27"/>
    <mergeCell ref="E27:F27"/>
    <mergeCell ref="G27:H27"/>
    <mergeCell ref="A28:B28"/>
    <mergeCell ref="C28:D28"/>
    <mergeCell ref="E28:F28"/>
    <mergeCell ref="G28:H28"/>
    <mergeCell ref="A29:B29"/>
    <mergeCell ref="C29:D29"/>
    <mergeCell ref="E29:F29"/>
    <mergeCell ref="G29:H29"/>
    <mergeCell ref="A30:B30"/>
    <mergeCell ref="C30:D30"/>
    <mergeCell ref="E30:F30"/>
    <mergeCell ref="G30:H30"/>
    <mergeCell ref="A31:B31"/>
    <mergeCell ref="C31:D31"/>
    <mergeCell ref="E31:F31"/>
    <mergeCell ref="G31:H31"/>
    <mergeCell ref="A32:B32"/>
    <mergeCell ref="C32:D32"/>
    <mergeCell ref="E32:F32"/>
    <mergeCell ref="G32:H32"/>
    <mergeCell ref="A33:B33"/>
    <mergeCell ref="C33:D33"/>
    <mergeCell ref="E33:F33"/>
    <mergeCell ref="G33:H33"/>
    <mergeCell ref="A34:B34"/>
    <mergeCell ref="C34:D34"/>
    <mergeCell ref="E34:F34"/>
    <mergeCell ref="G34:H34"/>
    <mergeCell ref="A35:B35"/>
    <mergeCell ref="C35:D35"/>
    <mergeCell ref="E35:F35"/>
    <mergeCell ref="G35:H35"/>
    <mergeCell ref="B36:G36"/>
    <mergeCell ref="B37:G37"/>
    <mergeCell ref="B38:G38"/>
    <mergeCell ref="A1:A4"/>
    <mergeCell ref="E1:E4"/>
    <mergeCell ref="F1:F2"/>
    <mergeCell ref="F3:F4"/>
    <mergeCell ref="G1:G2"/>
    <mergeCell ref="G3:G4"/>
    <mergeCell ref="H1:H2"/>
    <mergeCell ref="H3:H4"/>
    <mergeCell ref="A17:B18"/>
    <mergeCell ref="A19:B20"/>
    <mergeCell ref="A21:B22"/>
    <mergeCell ref="B1:D4"/>
  </mergeCells>
  <pageMargins left="0.7" right="0.7" top="0.75" bottom="0.75" header="0.3" footer="0.3"/>
  <pageSetup paperSize="9" scale="77" orientation="portrait"/>
  <headerFooter/>
  <drawing r:id="rId2"/>
  <legacyDrawing r:id="rId3"/>
  <mc:AlternateContent xmlns:mc="http://schemas.openxmlformats.org/markup-compatibility/2006">
    <mc:Choice Requires="x14">
      <controls>
        <mc:AlternateContent xmlns:mc="http://schemas.openxmlformats.org/markup-compatibility/2006">
          <mc:Choice Requires="x14">
            <control shapeId="9221" name="Check Box 5" r:id="rId4">
              <controlPr defaultSize="0">
                <anchor moveWithCells="1" sizeWithCells="1">
                  <from>
                    <xdr:col>4</xdr:col>
                    <xdr:colOff>533400</xdr:colOff>
                    <xdr:row>4</xdr:row>
                    <xdr:rowOff>152400</xdr:rowOff>
                  </from>
                  <to>
                    <xdr:col>5</xdr:col>
                    <xdr:colOff>38100</xdr:colOff>
                    <xdr:row>6</xdr:row>
                    <xdr:rowOff>28575</xdr:rowOff>
                  </to>
                </anchor>
              </controlPr>
            </control>
          </mc:Choice>
        </mc:AlternateContent>
        <mc:AlternateContent xmlns:mc="http://schemas.openxmlformats.org/markup-compatibility/2006">
          <mc:Choice Requires="x14">
            <control shapeId="9222" name="Check Box 6" r:id="rId5">
              <controlPr defaultSize="0">
                <anchor moveWithCells="1" sizeWithCells="1">
                  <from>
                    <xdr:col>6</xdr:col>
                    <xdr:colOff>238125</xdr:colOff>
                    <xdr:row>4</xdr:row>
                    <xdr:rowOff>123825</xdr:rowOff>
                  </from>
                  <to>
                    <xdr:col>6</xdr:col>
                    <xdr:colOff>866775</xdr:colOff>
                    <xdr:row>6</xdr:row>
                    <xdr:rowOff>76200</xdr:rowOff>
                  </to>
                </anchor>
              </controlPr>
            </control>
          </mc:Choice>
        </mc:AlternateContent>
        <mc:AlternateContent xmlns:mc="http://schemas.openxmlformats.org/markup-compatibility/2006">
          <mc:Choice Requires="x14">
            <control shapeId="9224" name="Check Box 8" r:id="rId6">
              <controlPr defaultSize="0">
                <anchor moveWithCells="1" sizeWithCells="1">
                  <from>
                    <xdr:col>2</xdr:col>
                    <xdr:colOff>457200</xdr:colOff>
                    <xdr:row>4</xdr:row>
                    <xdr:rowOff>114300</xdr:rowOff>
                  </from>
                  <to>
                    <xdr:col>3</xdr:col>
                    <xdr:colOff>0</xdr:colOff>
                    <xdr:row>6</xdr:row>
                    <xdr:rowOff>66675</xdr:rowOff>
                  </to>
                </anchor>
              </controlPr>
            </control>
          </mc:Choice>
        </mc:AlternateContent>
        <mc:AlternateContent xmlns:mc="http://schemas.openxmlformats.org/markup-compatibility/2006">
          <mc:Choice Requires="x14">
            <control shapeId="9226" name="Check Box 10" r:id="rId7">
              <controlPr defaultSize="0">
                <anchor moveWithCells="1" sizeWithCells="1">
                  <from>
                    <xdr:col>6</xdr:col>
                    <xdr:colOff>180975</xdr:colOff>
                    <xdr:row>11</xdr:row>
                    <xdr:rowOff>47625</xdr:rowOff>
                  </from>
                  <to>
                    <xdr:col>6</xdr:col>
                    <xdr:colOff>904875</xdr:colOff>
                    <xdr:row>11</xdr:row>
                    <xdr:rowOff>352425</xdr:rowOff>
                  </to>
                </anchor>
              </controlPr>
            </control>
          </mc:Choice>
        </mc:AlternateContent>
        <mc:AlternateContent xmlns:mc="http://schemas.openxmlformats.org/markup-compatibility/2006">
          <mc:Choice Requires="x14">
            <control shapeId="9228" name="Check Box 12" r:id="rId8">
              <controlPr defaultSize="0">
                <anchor moveWithCells="1" sizeWithCells="1">
                  <from>
                    <xdr:col>6</xdr:col>
                    <xdr:colOff>180975</xdr:colOff>
                    <xdr:row>12</xdr:row>
                    <xdr:rowOff>28575</xdr:rowOff>
                  </from>
                  <to>
                    <xdr:col>6</xdr:col>
                    <xdr:colOff>904875</xdr:colOff>
                    <xdr:row>12</xdr:row>
                    <xdr:rowOff>352425</xdr:rowOff>
                  </to>
                </anchor>
              </controlPr>
            </control>
          </mc:Choice>
        </mc:AlternateContent>
        <mc:AlternateContent xmlns:mc="http://schemas.openxmlformats.org/markup-compatibility/2006">
          <mc:Choice Requires="x14">
            <control shapeId="9230" name="Check Box 14" r:id="rId9">
              <controlPr defaultSize="0">
                <anchor moveWithCells="1" sizeWithCells="1">
                  <from>
                    <xdr:col>6</xdr:col>
                    <xdr:colOff>847725</xdr:colOff>
                    <xdr:row>11</xdr:row>
                    <xdr:rowOff>47625</xdr:rowOff>
                  </from>
                  <to>
                    <xdr:col>7</xdr:col>
                    <xdr:colOff>228600</xdr:colOff>
                    <xdr:row>11</xdr:row>
                    <xdr:rowOff>361950</xdr:rowOff>
                  </to>
                </anchor>
              </controlPr>
            </control>
          </mc:Choice>
        </mc:AlternateContent>
        <mc:AlternateContent xmlns:mc="http://schemas.openxmlformats.org/markup-compatibility/2006">
          <mc:Choice Requires="x14">
            <control shapeId="9231" name="Check Box 15" r:id="rId10">
              <controlPr defaultSize="0">
                <anchor moveWithCells="1" sizeWithCells="1">
                  <from>
                    <xdr:col>6</xdr:col>
                    <xdr:colOff>857250</xdr:colOff>
                    <xdr:row>12</xdr:row>
                    <xdr:rowOff>38100</xdr:rowOff>
                  </from>
                  <to>
                    <xdr:col>7</xdr:col>
                    <xdr:colOff>342900</xdr:colOff>
                    <xdr:row>12</xdr:row>
                    <xdr:rowOff>352425</xdr:rowOff>
                  </to>
                </anchor>
              </controlPr>
            </control>
          </mc:Choice>
        </mc:AlternateContent>
        <mc:AlternateContent xmlns:mc="http://schemas.openxmlformats.org/markup-compatibility/2006">
          <mc:Choice Requires="x14">
            <control shapeId="9232" name="Check Box 16" r:id="rId11">
              <controlPr defaultSize="0">
                <anchor moveWithCells="1" sizeWithCells="1">
                  <from>
                    <xdr:col>2</xdr:col>
                    <xdr:colOff>933450</xdr:colOff>
                    <xdr:row>13</xdr:row>
                    <xdr:rowOff>200025</xdr:rowOff>
                  </from>
                  <to>
                    <xdr:col>3</xdr:col>
                    <xdr:colOff>228600</xdr:colOff>
                    <xdr:row>14</xdr:row>
                    <xdr:rowOff>257175</xdr:rowOff>
                  </to>
                </anchor>
              </controlPr>
            </control>
          </mc:Choice>
        </mc:AlternateContent>
        <mc:AlternateContent xmlns:mc="http://schemas.openxmlformats.org/markup-compatibility/2006">
          <mc:Choice Requires="x14">
            <control shapeId="9234" name="Check Box 18" r:id="rId12">
              <controlPr defaultSize="0">
                <anchor moveWithCells="1" sizeWithCells="1">
                  <from>
                    <xdr:col>3</xdr:col>
                    <xdr:colOff>514350</xdr:colOff>
                    <xdr:row>13</xdr:row>
                    <xdr:rowOff>219075</xdr:rowOff>
                  </from>
                  <to>
                    <xdr:col>3</xdr:col>
                    <xdr:colOff>876300</xdr:colOff>
                    <xdr:row>15</xdr:row>
                    <xdr:rowOff>19050</xdr:rowOff>
                  </to>
                </anchor>
              </controlPr>
            </control>
          </mc:Choice>
        </mc:AlternateContent>
        <mc:AlternateContent xmlns:mc="http://schemas.openxmlformats.org/markup-compatibility/2006">
          <mc:Choice Requires="x14">
            <control shapeId="9235" name="Check Box 19" r:id="rId13">
              <controlPr defaultSize="0">
                <anchor moveWithCells="1" sizeWithCells="1">
                  <from>
                    <xdr:col>4</xdr:col>
                    <xdr:colOff>581025</xdr:colOff>
                    <xdr:row>13</xdr:row>
                    <xdr:rowOff>200025</xdr:rowOff>
                  </from>
                  <to>
                    <xdr:col>4</xdr:col>
                    <xdr:colOff>1028700</xdr:colOff>
                    <xdr:row>14</xdr:row>
                    <xdr:rowOff>257175</xdr:rowOff>
                  </to>
                </anchor>
              </controlPr>
            </control>
          </mc:Choice>
        </mc:AlternateContent>
        <mc:AlternateContent xmlns:mc="http://schemas.openxmlformats.org/markup-compatibility/2006">
          <mc:Choice Requires="x14">
            <control shapeId="9237" name="Check Box 21" r:id="rId14">
              <controlPr defaultSize="0">
                <anchor moveWithCells="1" sizeWithCells="1">
                  <from>
                    <xdr:col>5</xdr:col>
                    <xdr:colOff>304800</xdr:colOff>
                    <xdr:row>13</xdr:row>
                    <xdr:rowOff>209550</xdr:rowOff>
                  </from>
                  <to>
                    <xdr:col>5</xdr:col>
                    <xdr:colOff>666750</xdr:colOff>
                    <xdr:row>15</xdr:row>
                    <xdr:rowOff>19050</xdr:rowOff>
                  </to>
                </anchor>
              </controlPr>
            </control>
          </mc:Choice>
        </mc:AlternateContent>
        <mc:AlternateContent xmlns:mc="http://schemas.openxmlformats.org/markup-compatibility/2006">
          <mc:Choice Requires="x14">
            <control shapeId="9239" name="Check Box 23" r:id="rId15">
              <controlPr defaultSize="0">
                <anchor moveWithCells="1" sizeWithCells="1">
                  <from>
                    <xdr:col>5</xdr:col>
                    <xdr:colOff>914400</xdr:colOff>
                    <xdr:row>13</xdr:row>
                    <xdr:rowOff>209550</xdr:rowOff>
                  </from>
                  <to>
                    <xdr:col>6</xdr:col>
                    <xdr:colOff>257175</xdr:colOff>
                    <xdr:row>15</xdr:row>
                    <xdr:rowOff>19050</xdr:rowOff>
                  </to>
                </anchor>
              </controlPr>
            </control>
          </mc:Choice>
        </mc:AlternateContent>
        <mc:AlternateContent xmlns:mc="http://schemas.openxmlformats.org/markup-compatibility/2006">
          <mc:Choice Requires="x14">
            <control shapeId="9240" name="Check Box 24" r:id="rId16">
              <controlPr defaultSize="0">
                <anchor moveWithCells="1" sizeWithCells="1">
                  <from>
                    <xdr:col>3</xdr:col>
                    <xdr:colOff>542925</xdr:colOff>
                    <xdr:row>9</xdr:row>
                    <xdr:rowOff>238125</xdr:rowOff>
                  </from>
                  <to>
                    <xdr:col>4</xdr:col>
                    <xdr:colOff>323850</xdr:colOff>
                    <xdr:row>11</xdr:row>
                    <xdr:rowOff>114300</xdr:rowOff>
                  </to>
                </anchor>
              </controlPr>
            </control>
          </mc:Choice>
        </mc:AlternateContent>
        <mc:AlternateContent xmlns:mc="http://schemas.openxmlformats.org/markup-compatibility/2006">
          <mc:Choice Requires="x14">
            <control shapeId="9241" name="Check Box 25" r:id="rId17">
              <controlPr defaultSize="0">
                <anchor moveWithCells="1" sizeWithCells="1">
                  <from>
                    <xdr:col>5</xdr:col>
                    <xdr:colOff>19050</xdr:colOff>
                    <xdr:row>9</xdr:row>
                    <xdr:rowOff>200025</xdr:rowOff>
                  </from>
                  <to>
                    <xdr:col>5</xdr:col>
                    <xdr:colOff>657225</xdr:colOff>
                    <xdr:row>11</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26"/>
  <sheetViews>
    <sheetView zoomScale="90" zoomScaleNormal="90" zoomScaleSheetLayoutView="55" workbookViewId="0">
      <selection activeCell="K11" sqref="K11"/>
    </sheetView>
  </sheetViews>
  <sheetFormatPr defaultColWidth="9" defaultRowHeight="16.5"/>
  <cols>
    <col min="1" max="1" width="16.125" style="169" customWidth="1"/>
    <col min="2" max="2" width="14.125" style="169" customWidth="1"/>
    <col min="3" max="3" width="14" style="169" customWidth="1"/>
    <col min="4" max="4" width="17.5" style="169" customWidth="1"/>
    <col min="5" max="5" width="5.25" style="169" customWidth="1"/>
    <col min="6" max="7" width="7.875" style="169" customWidth="1"/>
    <col min="8" max="13" width="7" style="169" customWidth="1"/>
    <col min="14" max="14" width="9.375" style="169" customWidth="1"/>
    <col min="15" max="16384" width="9" style="169"/>
  </cols>
  <sheetData>
    <row r="1" ht="12.75" customHeight="1" spans="1:14">
      <c r="A1" s="170"/>
      <c r="B1" s="171" t="s">
        <v>215</v>
      </c>
      <c r="C1" s="171"/>
      <c r="D1" s="171"/>
      <c r="E1" s="171"/>
      <c r="F1" s="171"/>
      <c r="G1" s="171"/>
      <c r="H1" s="171"/>
      <c r="I1" s="171"/>
      <c r="J1" s="171"/>
      <c r="K1" s="201" t="s">
        <v>33</v>
      </c>
      <c r="L1" s="202" t="s">
        <v>34</v>
      </c>
      <c r="M1" s="202" t="s">
        <v>35</v>
      </c>
      <c r="N1" s="203" t="s">
        <v>36</v>
      </c>
    </row>
    <row r="2" ht="12.75" customHeight="1" spans="1:14">
      <c r="A2" s="172"/>
      <c r="B2" s="173"/>
      <c r="C2" s="173"/>
      <c r="D2" s="173"/>
      <c r="E2" s="173"/>
      <c r="F2" s="173"/>
      <c r="G2" s="173"/>
      <c r="H2" s="173"/>
      <c r="I2" s="173"/>
      <c r="J2" s="173"/>
      <c r="K2" s="204"/>
      <c r="L2" s="204"/>
      <c r="M2" s="204"/>
      <c r="N2" s="205"/>
    </row>
    <row r="3" ht="12.75" customHeight="1" spans="1:14">
      <c r="A3" s="172"/>
      <c r="B3" s="173"/>
      <c r="C3" s="173"/>
      <c r="D3" s="173"/>
      <c r="E3" s="173"/>
      <c r="F3" s="173"/>
      <c r="G3" s="173"/>
      <c r="H3" s="173"/>
      <c r="I3" s="173"/>
      <c r="J3" s="173"/>
      <c r="K3" s="204"/>
      <c r="L3" s="206"/>
      <c r="M3" s="206"/>
      <c r="N3" s="207"/>
    </row>
    <row r="4" ht="12.75" customHeight="1" spans="1:14">
      <c r="A4" s="174"/>
      <c r="B4" s="175"/>
      <c r="C4" s="175"/>
      <c r="D4" s="175"/>
      <c r="E4" s="175"/>
      <c r="F4" s="175"/>
      <c r="G4" s="175"/>
      <c r="H4" s="175"/>
      <c r="I4" s="175"/>
      <c r="J4" s="175"/>
      <c r="K4" s="208"/>
      <c r="L4" s="209"/>
      <c r="M4" s="209"/>
      <c r="N4" s="210"/>
    </row>
    <row r="5" ht="21.75" customHeight="1" spans="1:14">
      <c r="A5" s="176" t="s">
        <v>216</v>
      </c>
      <c r="B5" s="177"/>
      <c r="C5" s="177" t="s">
        <v>217</v>
      </c>
      <c r="D5" s="178" t="s">
        <v>218</v>
      </c>
      <c r="E5" s="177"/>
      <c r="F5" s="177"/>
      <c r="G5" s="177"/>
      <c r="H5" s="179"/>
      <c r="I5" s="179"/>
      <c r="J5" s="179"/>
      <c r="K5" s="179"/>
      <c r="L5" s="179"/>
      <c r="M5" s="179"/>
      <c r="N5" s="177"/>
    </row>
    <row r="6" ht="18" customHeight="1" spans="1:14">
      <c r="A6" s="180" t="s">
        <v>219</v>
      </c>
      <c r="B6" s="181"/>
      <c r="C6" s="181"/>
      <c r="D6" s="181"/>
      <c r="E6" s="181"/>
      <c r="F6" s="181"/>
      <c r="G6" s="181"/>
      <c r="H6" s="181" t="s">
        <v>220</v>
      </c>
      <c r="I6" s="181"/>
      <c r="J6" s="181"/>
      <c r="K6" s="181"/>
      <c r="L6" s="181"/>
      <c r="M6" s="181"/>
      <c r="N6" s="211" t="s">
        <v>221</v>
      </c>
    </row>
    <row r="7" s="167" customFormat="1" ht="49.5" customHeight="1" spans="1:39">
      <c r="A7" s="182" t="s">
        <v>94</v>
      </c>
      <c r="B7" s="183" t="s">
        <v>222</v>
      </c>
      <c r="C7" s="183" t="s">
        <v>223</v>
      </c>
      <c r="D7" s="130" t="s">
        <v>224</v>
      </c>
      <c r="E7" s="130" t="s">
        <v>225</v>
      </c>
      <c r="F7" s="130" t="s">
        <v>226</v>
      </c>
      <c r="G7" s="130" t="s">
        <v>227</v>
      </c>
      <c r="H7" s="184" t="s">
        <v>228</v>
      </c>
      <c r="I7" s="212" t="s">
        <v>229</v>
      </c>
      <c r="J7" s="212" t="s">
        <v>230</v>
      </c>
      <c r="K7" s="212" t="s">
        <v>231</v>
      </c>
      <c r="L7" s="212" t="s">
        <v>232</v>
      </c>
      <c r="M7" s="212" t="s">
        <v>233</v>
      </c>
      <c r="N7" s="213"/>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row>
    <row r="8" s="167" customFormat="1" ht="26.25" customHeight="1" spans="1:39">
      <c r="A8" s="185"/>
      <c r="B8" s="186"/>
      <c r="C8" s="186"/>
      <c r="D8" s="186"/>
      <c r="E8" s="186"/>
      <c r="F8" s="186"/>
      <c r="G8" s="186"/>
      <c r="H8" s="187"/>
      <c r="I8" s="187"/>
      <c r="J8" s="187"/>
      <c r="K8" s="187"/>
      <c r="L8" s="187"/>
      <c r="M8" s="187"/>
      <c r="N8" s="214">
        <f t="shared" ref="N8:N14" si="0">SUM(H8:M8)</f>
        <v>0</v>
      </c>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row>
    <row r="9" s="167" customFormat="1" ht="26.25" customHeight="1" spans="1:39">
      <c r="A9" s="185"/>
      <c r="B9" s="186"/>
      <c r="C9" s="186"/>
      <c r="D9" s="186"/>
      <c r="E9" s="186"/>
      <c r="F9" s="186"/>
      <c r="G9" s="186"/>
      <c r="H9" s="187"/>
      <c r="I9" s="187"/>
      <c r="J9" s="187"/>
      <c r="K9" s="187"/>
      <c r="L9" s="187"/>
      <c r="M9" s="187"/>
      <c r="N9" s="214">
        <f t="shared" si="0"/>
        <v>0</v>
      </c>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row>
    <row r="10" s="167" customFormat="1" ht="26.25" customHeight="1" spans="1:39">
      <c r="A10" s="185"/>
      <c r="B10" s="186"/>
      <c r="C10" s="186"/>
      <c r="D10" s="186"/>
      <c r="E10" s="186"/>
      <c r="F10" s="186"/>
      <c r="G10" s="186"/>
      <c r="H10" s="187"/>
      <c r="I10" s="187"/>
      <c r="J10" s="187"/>
      <c r="K10" s="187"/>
      <c r="L10" s="187"/>
      <c r="M10" s="187"/>
      <c r="N10" s="214">
        <f t="shared" si="0"/>
        <v>0</v>
      </c>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row>
    <row r="11" s="167" customFormat="1" ht="26.25" customHeight="1" spans="1:39">
      <c r="A11" s="185"/>
      <c r="B11" s="186"/>
      <c r="C11" s="186"/>
      <c r="D11" s="186"/>
      <c r="E11" s="186"/>
      <c r="F11" s="186"/>
      <c r="G11" s="186"/>
      <c r="H11" s="187"/>
      <c r="I11" s="187"/>
      <c r="J11" s="187"/>
      <c r="K11" s="187"/>
      <c r="L11" s="187"/>
      <c r="M11" s="187"/>
      <c r="N11" s="214">
        <f t="shared" si="0"/>
        <v>0</v>
      </c>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row>
    <row r="12" s="167" customFormat="1" ht="26.25" customHeight="1" spans="1:39">
      <c r="A12" s="185"/>
      <c r="B12" s="186"/>
      <c r="C12" s="186"/>
      <c r="D12" s="186"/>
      <c r="E12" s="186"/>
      <c r="F12" s="186"/>
      <c r="G12" s="186"/>
      <c r="H12" s="187"/>
      <c r="I12" s="187"/>
      <c r="J12" s="187"/>
      <c r="K12" s="187"/>
      <c r="L12" s="187"/>
      <c r="M12" s="187"/>
      <c r="N12" s="214">
        <f t="shared" si="0"/>
        <v>0</v>
      </c>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row>
    <row r="13" s="168" customFormat="1" ht="26.25" customHeight="1" spans="1:39">
      <c r="A13" s="188"/>
      <c r="B13" s="189"/>
      <c r="C13" s="189"/>
      <c r="D13" s="189"/>
      <c r="E13" s="189"/>
      <c r="F13" s="190"/>
      <c r="G13" s="190"/>
      <c r="H13" s="191"/>
      <c r="I13" s="191"/>
      <c r="J13" s="191"/>
      <c r="K13" s="191"/>
      <c r="L13" s="191"/>
      <c r="M13" s="191"/>
      <c r="N13" s="214">
        <f t="shared" si="0"/>
        <v>0</v>
      </c>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row>
    <row r="14" s="168" customFormat="1" ht="30" customHeight="1" spans="1:39">
      <c r="A14" s="192" t="s">
        <v>221</v>
      </c>
      <c r="B14" s="193"/>
      <c r="C14" s="193"/>
      <c r="D14" s="193"/>
      <c r="E14" s="193"/>
      <c r="F14" s="193"/>
      <c r="G14" s="194"/>
      <c r="H14" s="195">
        <f>SUM(H8:H13)</f>
        <v>0</v>
      </c>
      <c r="I14" s="195">
        <f t="shared" ref="I14:M14" si="1">SUM(I8:I13)</f>
        <v>0</v>
      </c>
      <c r="J14" s="195">
        <f t="shared" si="1"/>
        <v>0</v>
      </c>
      <c r="K14" s="195">
        <f t="shared" si="1"/>
        <v>0</v>
      </c>
      <c r="L14" s="195">
        <f t="shared" si="1"/>
        <v>0</v>
      </c>
      <c r="M14" s="195">
        <f t="shared" si="1"/>
        <v>0</v>
      </c>
      <c r="N14" s="215">
        <f t="shared" si="0"/>
        <v>0</v>
      </c>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row>
    <row r="15" ht="24" customHeight="1" spans="1:14">
      <c r="A15" s="196" t="s">
        <v>234</v>
      </c>
      <c r="B15" s="197"/>
      <c r="C15" s="197"/>
      <c r="D15" s="177"/>
      <c r="E15" s="177"/>
      <c r="F15" s="177"/>
      <c r="G15" s="177"/>
      <c r="H15" s="177"/>
      <c r="I15" s="177"/>
      <c r="J15" s="177"/>
      <c r="K15" s="177"/>
      <c r="L15" s="177"/>
      <c r="M15" s="177"/>
      <c r="N15" s="177"/>
    </row>
    <row r="16" spans="1:14">
      <c r="A16" s="198" t="s">
        <v>235</v>
      </c>
      <c r="E16" s="169" t="s">
        <v>67</v>
      </c>
      <c r="L16" s="216" t="s">
        <v>68</v>
      </c>
      <c r="M16" s="216"/>
      <c r="N16" s="216"/>
    </row>
    <row r="17" spans="7:7">
      <c r="G17" s="169" t="s">
        <v>12</v>
      </c>
    </row>
    <row r="18" spans="2:3">
      <c r="B18" s="199"/>
      <c r="C18" s="199"/>
    </row>
    <row r="26" spans="1:6">
      <c r="A26" s="200"/>
      <c r="B26" s="200"/>
      <c r="C26" s="200"/>
      <c r="D26" s="200"/>
      <c r="E26" s="200"/>
      <c r="F26" s="200"/>
    </row>
  </sheetData>
  <mergeCells count="15">
    <mergeCell ref="A6:G6"/>
    <mergeCell ref="H6:M6"/>
    <mergeCell ref="A14:G14"/>
    <mergeCell ref="B15:C15"/>
    <mergeCell ref="L16:N16"/>
    <mergeCell ref="A1:A4"/>
    <mergeCell ref="K1:K4"/>
    <mergeCell ref="L1:L2"/>
    <mergeCell ref="L3:L4"/>
    <mergeCell ref="M1:M2"/>
    <mergeCell ref="M3:M4"/>
    <mergeCell ref="N1:N2"/>
    <mergeCell ref="N3:N4"/>
    <mergeCell ref="N6:N7"/>
    <mergeCell ref="B1:J4"/>
  </mergeCells>
  <printOptions horizontalCentered="1"/>
  <pageMargins left="0.118110236220472" right="0.118110236220472" top="0.354330708661417" bottom="0.354330708661417" header="0.31496062992126" footer="0.31496062992126"/>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zoomScale="90" zoomScaleNormal="90" workbookViewId="0">
      <selection activeCell="L14" sqref="L14"/>
    </sheetView>
  </sheetViews>
  <sheetFormatPr defaultColWidth="9" defaultRowHeight="13.5"/>
  <cols>
    <col min="1" max="1" width="5.375" style="114" customWidth="1"/>
    <col min="2" max="2" width="11" style="114" customWidth="1"/>
    <col min="3" max="3" width="11.5" style="114" customWidth="1"/>
    <col min="4" max="4" width="13.75" style="114" customWidth="1"/>
    <col min="5" max="5" width="9" style="114"/>
    <col min="6" max="9" width="7.375" style="114" customWidth="1"/>
    <col min="10" max="13" width="9" style="114" customWidth="1"/>
    <col min="14" max="14" width="12.375" style="114" customWidth="1"/>
    <col min="15" max="16384" width="9" style="114"/>
  </cols>
  <sheetData>
    <row r="1" ht="12" customHeight="1" spans="1:14">
      <c r="A1" s="115"/>
      <c r="B1" s="116"/>
      <c r="C1" s="117" t="s">
        <v>236</v>
      </c>
      <c r="D1" s="117"/>
      <c r="E1" s="117"/>
      <c r="F1" s="117"/>
      <c r="G1" s="117"/>
      <c r="H1" s="117"/>
      <c r="I1" s="117"/>
      <c r="J1" s="117"/>
      <c r="K1" s="141" t="s">
        <v>33</v>
      </c>
      <c r="L1" s="142" t="s">
        <v>34</v>
      </c>
      <c r="M1" s="143" t="s">
        <v>35</v>
      </c>
      <c r="N1" s="144" t="s">
        <v>36</v>
      </c>
    </row>
    <row r="2" ht="14.25" customHeight="1" spans="1:14">
      <c r="A2" s="118"/>
      <c r="B2" s="119"/>
      <c r="C2" s="120"/>
      <c r="D2" s="120"/>
      <c r="E2" s="120"/>
      <c r="F2" s="120"/>
      <c r="G2" s="120"/>
      <c r="H2" s="120"/>
      <c r="I2" s="120"/>
      <c r="J2" s="120"/>
      <c r="K2" s="145"/>
      <c r="L2" s="146"/>
      <c r="M2" s="147"/>
      <c r="N2" s="148"/>
    </row>
    <row r="3" ht="14.25" customHeight="1" spans="1:14">
      <c r="A3" s="118"/>
      <c r="B3" s="119"/>
      <c r="C3" s="120"/>
      <c r="D3" s="120"/>
      <c r="E3" s="120"/>
      <c r="F3" s="120"/>
      <c r="G3" s="120"/>
      <c r="H3" s="120"/>
      <c r="I3" s="120"/>
      <c r="J3" s="120"/>
      <c r="K3" s="145"/>
      <c r="L3" s="30"/>
      <c r="M3" s="149"/>
      <c r="N3" s="150"/>
    </row>
    <row r="4" ht="14.25" customHeight="1" spans="1:14">
      <c r="A4" s="121"/>
      <c r="B4" s="122"/>
      <c r="C4" s="123"/>
      <c r="D4" s="123"/>
      <c r="E4" s="123"/>
      <c r="F4" s="123"/>
      <c r="G4" s="123"/>
      <c r="H4" s="123"/>
      <c r="I4" s="123"/>
      <c r="J4" s="123"/>
      <c r="K4" s="151"/>
      <c r="L4" s="152"/>
      <c r="M4" s="153"/>
      <c r="N4" s="154"/>
    </row>
    <row r="5" ht="14.25" customHeight="1" spans="1:14">
      <c r="A5" s="124"/>
      <c r="B5" s="124"/>
      <c r="C5" s="125"/>
      <c r="D5" s="125"/>
      <c r="E5" s="125"/>
      <c r="F5" s="125"/>
      <c r="G5" s="125"/>
      <c r="H5" s="125"/>
      <c r="I5" s="125"/>
      <c r="J5" s="125"/>
      <c r="K5" s="125"/>
      <c r="L5" s="155" t="s">
        <v>237</v>
      </c>
      <c r="M5" s="125"/>
      <c r="N5" s="125"/>
    </row>
    <row r="6" s="113" customFormat="1" ht="17.25" customHeight="1" spans="1:14">
      <c r="A6" s="126" t="s">
        <v>2</v>
      </c>
      <c r="B6" s="127" t="s">
        <v>238</v>
      </c>
      <c r="C6" s="127" t="s">
        <v>239</v>
      </c>
      <c r="D6" s="127" t="s">
        <v>224</v>
      </c>
      <c r="E6" s="127" t="s">
        <v>240</v>
      </c>
      <c r="F6" s="128" t="s">
        <v>241</v>
      </c>
      <c r="G6" s="128"/>
      <c r="H6" s="128"/>
      <c r="I6" s="128"/>
      <c r="J6" s="127" t="s">
        <v>242</v>
      </c>
      <c r="K6" s="127" t="s">
        <v>243</v>
      </c>
      <c r="L6" s="127" t="s">
        <v>244</v>
      </c>
      <c r="M6" s="127" t="s">
        <v>245</v>
      </c>
      <c r="N6" s="156" t="s">
        <v>198</v>
      </c>
    </row>
    <row r="7" s="113" customFormat="1" ht="17.25" customHeight="1" spans="1:14">
      <c r="A7" s="126"/>
      <c r="B7" s="127"/>
      <c r="C7" s="127"/>
      <c r="D7" s="127"/>
      <c r="E7" s="127"/>
      <c r="F7" s="128" t="s">
        <v>246</v>
      </c>
      <c r="G7" s="128" t="s">
        <v>247</v>
      </c>
      <c r="H7" s="128" t="s">
        <v>248</v>
      </c>
      <c r="I7" s="128" t="s">
        <v>249</v>
      </c>
      <c r="J7" s="127"/>
      <c r="K7" s="127"/>
      <c r="L7" s="127"/>
      <c r="M7" s="127"/>
      <c r="N7" s="156"/>
    </row>
    <row r="8" s="113" customFormat="1" ht="28.5" customHeight="1" spans="1:14">
      <c r="A8" s="129"/>
      <c r="B8" s="128"/>
      <c r="C8" s="128"/>
      <c r="D8" s="128"/>
      <c r="E8" s="128"/>
      <c r="F8" s="130" t="s">
        <v>250</v>
      </c>
      <c r="G8" s="130" t="s">
        <v>251</v>
      </c>
      <c r="H8" s="130" t="s">
        <v>252</v>
      </c>
      <c r="I8" s="130" t="s">
        <v>253</v>
      </c>
      <c r="J8" s="128"/>
      <c r="K8" s="128"/>
      <c r="L8" s="128"/>
      <c r="M8" s="128"/>
      <c r="N8" s="157"/>
    </row>
    <row r="9" ht="19.5" customHeight="1" spans="1:14">
      <c r="A9" s="131">
        <v>1</v>
      </c>
      <c r="B9" s="132"/>
      <c r="C9" s="132"/>
      <c r="D9" s="132"/>
      <c r="E9" s="133"/>
      <c r="F9" s="134">
        <f>E9/0.75</f>
        <v>0</v>
      </c>
      <c r="G9" s="134">
        <f>E9/0.7</f>
        <v>0</v>
      </c>
      <c r="H9" s="134">
        <f>E9/0.65</f>
        <v>0</v>
      </c>
      <c r="I9" s="134">
        <f>E9/0.6</f>
        <v>0</v>
      </c>
      <c r="J9" s="158"/>
      <c r="K9" s="158"/>
      <c r="L9" s="158"/>
      <c r="M9" s="158"/>
      <c r="N9" s="159"/>
    </row>
    <row r="10" ht="19.5" customHeight="1" spans="1:14">
      <c r="A10" s="131">
        <v>2</v>
      </c>
      <c r="B10" s="132"/>
      <c r="C10" s="132"/>
      <c r="D10" s="132"/>
      <c r="E10" s="133"/>
      <c r="F10" s="134">
        <f t="shared" ref="F10:F17" si="0">E10/0.75</f>
        <v>0</v>
      </c>
      <c r="G10" s="134">
        <f t="shared" ref="G10:G17" si="1">E10/0.7</f>
        <v>0</v>
      </c>
      <c r="H10" s="134">
        <f t="shared" ref="H10:H17" si="2">E10/0.65</f>
        <v>0</v>
      </c>
      <c r="I10" s="134">
        <f t="shared" ref="I10:I17" si="3">E10/0.6</f>
        <v>0</v>
      </c>
      <c r="J10" s="158"/>
      <c r="K10" s="158"/>
      <c r="L10" s="158"/>
      <c r="M10" s="158"/>
      <c r="N10" s="159"/>
    </row>
    <row r="11" ht="19.5" customHeight="1" spans="1:14">
      <c r="A11" s="131">
        <v>3</v>
      </c>
      <c r="B11" s="132"/>
      <c r="C11" s="132"/>
      <c r="D11" s="132"/>
      <c r="E11" s="133"/>
      <c r="F11" s="134">
        <f t="shared" si="0"/>
        <v>0</v>
      </c>
      <c r="G11" s="134">
        <f t="shared" si="1"/>
        <v>0</v>
      </c>
      <c r="H11" s="134">
        <f t="shared" si="2"/>
        <v>0</v>
      </c>
      <c r="I11" s="134">
        <f t="shared" si="3"/>
        <v>0</v>
      </c>
      <c r="J11" s="158"/>
      <c r="K11" s="158"/>
      <c r="L11" s="158"/>
      <c r="M11" s="158"/>
      <c r="N11" s="159"/>
    </row>
    <row r="12" ht="19.5" customHeight="1" spans="1:14">
      <c r="A12" s="131">
        <v>4</v>
      </c>
      <c r="B12" s="132"/>
      <c r="C12" s="132"/>
      <c r="D12" s="132"/>
      <c r="E12" s="133"/>
      <c r="F12" s="134">
        <f t="shared" si="0"/>
        <v>0</v>
      </c>
      <c r="G12" s="134">
        <f t="shared" si="1"/>
        <v>0</v>
      </c>
      <c r="H12" s="134">
        <f t="shared" si="2"/>
        <v>0</v>
      </c>
      <c r="I12" s="134">
        <f t="shared" si="3"/>
        <v>0</v>
      </c>
      <c r="J12" s="158"/>
      <c r="K12" s="158"/>
      <c r="L12" s="158"/>
      <c r="M12" s="158"/>
      <c r="N12" s="159"/>
    </row>
    <row r="13" ht="19.5" customHeight="1" spans="1:14">
      <c r="A13" s="131">
        <v>5</v>
      </c>
      <c r="B13" s="132"/>
      <c r="C13" s="132"/>
      <c r="D13" s="132"/>
      <c r="E13" s="133"/>
      <c r="F13" s="134">
        <f t="shared" si="0"/>
        <v>0</v>
      </c>
      <c r="G13" s="134">
        <f t="shared" si="1"/>
        <v>0</v>
      </c>
      <c r="H13" s="134">
        <f t="shared" si="2"/>
        <v>0</v>
      </c>
      <c r="I13" s="134">
        <f t="shared" si="3"/>
        <v>0</v>
      </c>
      <c r="J13" s="158"/>
      <c r="K13" s="158"/>
      <c r="L13" s="158"/>
      <c r="M13" s="158"/>
      <c r="N13" s="159"/>
    </row>
    <row r="14" ht="19.5" customHeight="1" spans="1:14">
      <c r="A14" s="131">
        <v>6</v>
      </c>
      <c r="B14" s="132"/>
      <c r="C14" s="132"/>
      <c r="D14" s="132"/>
      <c r="E14" s="133"/>
      <c r="F14" s="134">
        <f t="shared" si="0"/>
        <v>0</v>
      </c>
      <c r="G14" s="134">
        <f t="shared" si="1"/>
        <v>0</v>
      </c>
      <c r="H14" s="134">
        <f t="shared" si="2"/>
        <v>0</v>
      </c>
      <c r="I14" s="134">
        <f t="shared" si="3"/>
        <v>0</v>
      </c>
      <c r="J14" s="158"/>
      <c r="K14" s="158"/>
      <c r="L14" s="158"/>
      <c r="M14" s="158"/>
      <c r="N14" s="159"/>
    </row>
    <row r="15" ht="19.5" customHeight="1" spans="1:14">
      <c r="A15" s="131">
        <v>7</v>
      </c>
      <c r="B15" s="132"/>
      <c r="C15" s="132"/>
      <c r="D15" s="132"/>
      <c r="E15" s="133"/>
      <c r="F15" s="134">
        <f t="shared" si="0"/>
        <v>0</v>
      </c>
      <c r="G15" s="134">
        <f t="shared" si="1"/>
        <v>0</v>
      </c>
      <c r="H15" s="134">
        <f t="shared" si="2"/>
        <v>0</v>
      </c>
      <c r="I15" s="134">
        <f t="shared" si="3"/>
        <v>0</v>
      </c>
      <c r="J15" s="158"/>
      <c r="K15" s="158"/>
      <c r="L15" s="158"/>
      <c r="M15" s="158"/>
      <c r="N15" s="159"/>
    </row>
    <row r="16" ht="19.5" customHeight="1" spans="1:14">
      <c r="A16" s="131">
        <v>8</v>
      </c>
      <c r="B16" s="132"/>
      <c r="C16" s="132"/>
      <c r="D16" s="132"/>
      <c r="E16" s="133"/>
      <c r="F16" s="134">
        <f t="shared" si="0"/>
        <v>0</v>
      </c>
      <c r="G16" s="134">
        <f t="shared" si="1"/>
        <v>0</v>
      </c>
      <c r="H16" s="134">
        <f t="shared" si="2"/>
        <v>0</v>
      </c>
      <c r="I16" s="134">
        <f t="shared" si="3"/>
        <v>0</v>
      </c>
      <c r="J16" s="158"/>
      <c r="K16" s="158"/>
      <c r="L16" s="158"/>
      <c r="M16" s="158"/>
      <c r="N16" s="159"/>
    </row>
    <row r="17" ht="19.5" customHeight="1" spans="1:14">
      <c r="A17" s="131">
        <v>9</v>
      </c>
      <c r="B17" s="132"/>
      <c r="C17" s="132"/>
      <c r="D17" s="132"/>
      <c r="E17" s="133"/>
      <c r="F17" s="134">
        <f t="shared" si="0"/>
        <v>0</v>
      </c>
      <c r="G17" s="134">
        <f t="shared" si="1"/>
        <v>0</v>
      </c>
      <c r="H17" s="134">
        <f t="shared" si="2"/>
        <v>0</v>
      </c>
      <c r="I17" s="134">
        <f t="shared" si="3"/>
        <v>0</v>
      </c>
      <c r="J17" s="158"/>
      <c r="K17" s="158"/>
      <c r="L17" s="158"/>
      <c r="M17" s="158"/>
      <c r="N17" s="159"/>
    </row>
    <row r="18" ht="30.75" customHeight="1" spans="1:14">
      <c r="A18" s="131"/>
      <c r="B18" s="132"/>
      <c r="C18" s="135" t="s">
        <v>105</v>
      </c>
      <c r="D18" s="132"/>
      <c r="E18" s="134">
        <f t="shared" ref="E18:J18" si="4">SUM(E9:E17)</f>
        <v>0</v>
      </c>
      <c r="F18" s="134">
        <f t="shared" si="4"/>
        <v>0</v>
      </c>
      <c r="G18" s="134">
        <f t="shared" si="4"/>
        <v>0</v>
      </c>
      <c r="H18" s="134">
        <f t="shared" si="4"/>
        <v>0</v>
      </c>
      <c r="I18" s="134">
        <f t="shared" si="4"/>
        <v>0</v>
      </c>
      <c r="J18" s="160">
        <f t="shared" si="4"/>
        <v>0</v>
      </c>
      <c r="K18" s="160">
        <f t="shared" ref="K18:M18" si="5">SUM(K9:K17)</f>
        <v>0</v>
      </c>
      <c r="L18" s="160">
        <f t="shared" si="5"/>
        <v>0</v>
      </c>
      <c r="M18" s="160">
        <f t="shared" si="5"/>
        <v>0</v>
      </c>
      <c r="N18" s="159"/>
    </row>
    <row r="19" ht="34.5" customHeight="1" spans="1:14">
      <c r="A19" s="136"/>
      <c r="B19" s="137"/>
      <c r="C19" s="137"/>
      <c r="D19" s="137"/>
      <c r="E19" s="137"/>
      <c r="F19" s="138" t="s">
        <v>254</v>
      </c>
      <c r="G19" s="139"/>
      <c r="H19" s="139"/>
      <c r="I19" s="161"/>
      <c r="J19" s="162" t="s">
        <v>255</v>
      </c>
      <c r="K19" s="163"/>
      <c r="L19" s="163"/>
      <c r="M19" s="164"/>
      <c r="N19" s="165"/>
    </row>
    <row r="20" ht="21" customHeight="1" spans="1:14">
      <c r="A20" s="140" t="s">
        <v>256</v>
      </c>
      <c r="G20" s="114" t="s">
        <v>67</v>
      </c>
      <c r="L20" s="166" t="s">
        <v>68</v>
      </c>
      <c r="M20" s="166"/>
      <c r="N20" s="166"/>
    </row>
  </sheetData>
  <mergeCells count="23">
    <mergeCell ref="F6:I6"/>
    <mergeCell ref="F19:I19"/>
    <mergeCell ref="J19:M19"/>
    <mergeCell ref="L20:N20"/>
    <mergeCell ref="A6:A8"/>
    <mergeCell ref="B6:B8"/>
    <mergeCell ref="C6:C8"/>
    <mergeCell ref="D6:D8"/>
    <mergeCell ref="E6:E8"/>
    <mergeCell ref="J6:J8"/>
    <mergeCell ref="K1:K4"/>
    <mergeCell ref="K6:K8"/>
    <mergeCell ref="L1:L2"/>
    <mergeCell ref="L3:L4"/>
    <mergeCell ref="L6:L8"/>
    <mergeCell ref="M1:M2"/>
    <mergeCell ref="M3:M4"/>
    <mergeCell ref="M6:M8"/>
    <mergeCell ref="N1:N2"/>
    <mergeCell ref="N3:N4"/>
    <mergeCell ref="N6:N8"/>
    <mergeCell ref="C1:J4"/>
    <mergeCell ref="A1:B4"/>
  </mergeCells>
  <pageMargins left="0.25" right="0.25"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现金</vt:lpstr>
      <vt:lpstr>GR-61-07-01加工装配环节测算数据</vt:lpstr>
      <vt:lpstr>GR-61-07-02建设及投资清单</vt:lpstr>
      <vt:lpstr>GR-61-07-03技术开发费用清单</vt:lpstr>
      <vt:lpstr>GR-61-07-04运费测算表</vt:lpstr>
      <vt:lpstr>GR-61-07-05包装费用测算表</vt:lpstr>
      <vt:lpstr>GR-61-07-06报价输入表</vt:lpstr>
      <vt:lpstr>GR-61-07-07产品量价信息表</vt:lpstr>
      <vt:lpstr>GR-61-07-08报价价格方案汇总表</vt:lpstr>
      <vt:lpstr>GR-61-00-06零件清单</vt:lpstr>
      <vt:lpstr>GR-61-00-06附表 差异件清单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wangyangguang</cp:lastModifiedBy>
  <dcterms:created xsi:type="dcterms:W3CDTF">2006-09-13T11:21:00Z</dcterms:created>
  <dcterms:modified xsi:type="dcterms:W3CDTF">2022-10-19T08:15:32Z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825AE2BF589F4197BDD1627590B083AE</vt:lpwstr>
  </property>
  <property fmtid="{D5CDD505-2E9C-101B-9397-08002B2CF9AE}" pid="3" name="KSOProductBuildVer">
    <vt:lpwstr>2052-11.1.0.12358</vt:lpwstr>
  </property>
</Properties>
</file>