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修模\2022-12-09\询价\"/>
    </mc:Choice>
  </mc:AlternateContent>
  <bookViews>
    <workbookView xWindow="-108" yWindow="-108" windowWidth="21816" windowHeight="14016"/>
  </bookViews>
  <sheets>
    <sheet name="总表" sheetId="4" r:id="rId1"/>
    <sheet name="1" sheetId="1" r:id="rId2"/>
    <sheet name="2" sheetId="5" r:id="rId3"/>
  </sheets>
  <definedNames>
    <definedName name="_xlnm.Print_Area" localSheetId="1">'1'!$A$2:$N$43</definedName>
    <definedName name="_xlnm.Print_Area" localSheetId="2">'2'!$A$2:$N$43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3" i="5" l="1"/>
  <c r="N32" i="5"/>
  <c r="N31" i="5"/>
  <c r="N30" i="5"/>
  <c r="N29" i="5"/>
  <c r="N28" i="5"/>
  <c r="I28" i="5"/>
  <c r="N27" i="5"/>
  <c r="N26" i="5"/>
  <c r="N25" i="5"/>
  <c r="N24" i="5"/>
  <c r="G24" i="5"/>
  <c r="I24" i="5" s="1"/>
  <c r="N23" i="5"/>
  <c r="I23" i="5"/>
  <c r="N22" i="5"/>
  <c r="I22" i="5"/>
  <c r="N21" i="5"/>
  <c r="G21" i="5"/>
  <c r="I21" i="5" s="1"/>
  <c r="N20" i="5"/>
  <c r="G20" i="5"/>
  <c r="N19" i="5"/>
  <c r="I19" i="5"/>
  <c r="N18" i="5"/>
  <c r="I18" i="5"/>
  <c r="G18" i="5"/>
  <c r="N17" i="5"/>
  <c r="G17" i="5"/>
  <c r="I17" i="5" s="1"/>
  <c r="N16" i="5"/>
  <c r="G16" i="5"/>
  <c r="I16" i="5" s="1"/>
  <c r="B36" i="5" s="1"/>
  <c r="L36" i="5" l="1"/>
  <c r="G37" i="5" s="1"/>
  <c r="G39" i="5" s="1"/>
  <c r="G38" i="5" l="1"/>
  <c r="G41" i="5" s="1"/>
  <c r="B10" i="5" l="1"/>
  <c r="G19" i="4"/>
  <c r="N33" i="1" l="1"/>
  <c r="N32" i="1"/>
  <c r="N31" i="1"/>
  <c r="N30" i="1"/>
  <c r="N29" i="1"/>
  <c r="N28" i="1"/>
  <c r="I28" i="1"/>
  <c r="N27" i="1"/>
  <c r="N26" i="1"/>
  <c r="N25" i="1"/>
  <c r="N24" i="1"/>
  <c r="G24" i="1"/>
  <c r="I24" i="1" s="1"/>
  <c r="N23" i="1"/>
  <c r="I23" i="1"/>
  <c r="N22" i="1"/>
  <c r="I22" i="1"/>
  <c r="N21" i="1"/>
  <c r="G21" i="1"/>
  <c r="I21" i="1" s="1"/>
  <c r="N20" i="1"/>
  <c r="G20" i="1"/>
  <c r="N19" i="1"/>
  <c r="I19" i="1"/>
  <c r="N18" i="1"/>
  <c r="G18" i="1"/>
  <c r="I18" i="1" s="1"/>
  <c r="N17" i="1"/>
  <c r="G17" i="1"/>
  <c r="I17" i="1" s="1"/>
  <c r="N16" i="1"/>
  <c r="I16" i="1"/>
  <c r="G16" i="1"/>
  <c r="L36" i="1" l="1"/>
  <c r="B36" i="1"/>
  <c r="G37" i="1" l="1"/>
  <c r="G39" i="1" s="1"/>
  <c r="G38" i="1" l="1"/>
  <c r="G41" i="1" s="1"/>
  <c r="B10" i="1" l="1"/>
  <c r="G18" i="4"/>
  <c r="G28" i="4" s="1"/>
</calcChain>
</file>

<file path=xl/sharedStrings.xml><?xml version="1.0" encoding="utf-8"?>
<sst xmlns="http://schemas.openxmlformats.org/spreadsheetml/2006/main" count="218" uniqueCount="118">
  <si>
    <r>
      <rPr>
        <sz val="9"/>
        <rFont val="굴림"/>
        <charset val="129"/>
      </rPr>
      <t xml:space="preserve">                              北京泰</t>
    </r>
    <r>
      <rPr>
        <sz val="9"/>
        <rFont val="NSimSun"/>
        <family val="3"/>
      </rPr>
      <t>纳特斯汽车零部件有限公司</t>
    </r>
  </si>
  <si>
    <t>决
裁</t>
  </si>
  <si>
    <t>担当</t>
  </si>
  <si>
    <t>检讨</t>
  </si>
  <si>
    <t>承认</t>
  </si>
  <si>
    <t>报 价 单</t>
  </si>
  <si>
    <r>
      <rPr>
        <sz val="11"/>
        <color indexed="8"/>
        <rFont val="굴림"/>
        <charset val="129"/>
      </rPr>
      <t xml:space="preserve"> 客 </t>
    </r>
    <r>
      <rPr>
        <sz val="11"/>
        <color indexed="8"/>
        <rFont val="宋体"/>
        <family val="3"/>
        <charset val="134"/>
      </rPr>
      <t>户</t>
    </r>
    <r>
      <rPr>
        <sz val="11"/>
        <color indexed="8"/>
        <rFont val="굴림"/>
        <charset val="129"/>
      </rPr>
      <t xml:space="preserve"> : </t>
    </r>
  </si>
  <si>
    <t>北京光华荣昌</t>
  </si>
  <si>
    <r>
      <rPr>
        <sz val="11"/>
        <color indexed="8"/>
        <rFont val="굴림"/>
        <charset val="129"/>
      </rPr>
      <t>公司名:北京泰</t>
    </r>
    <r>
      <rPr>
        <sz val="11"/>
        <color indexed="8"/>
        <rFont val="NSimSun"/>
        <family val="3"/>
      </rPr>
      <t>纳</t>
    </r>
    <r>
      <rPr>
        <sz val="11"/>
        <color indexed="8"/>
        <rFont val="굴림"/>
        <charset val="129"/>
      </rPr>
      <t>特斯汽</t>
    </r>
    <r>
      <rPr>
        <sz val="11"/>
        <color indexed="8"/>
        <rFont val="NSimSun"/>
        <family val="3"/>
      </rPr>
      <t>车</t>
    </r>
    <r>
      <rPr>
        <sz val="11"/>
        <color indexed="8"/>
        <rFont val="굴림"/>
        <charset val="129"/>
      </rPr>
      <t>零部件有限公司</t>
    </r>
  </si>
  <si>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family val="3"/>
      </rPr>
      <t>车</t>
    </r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family val="3"/>
      </rPr>
      <t>型</t>
    </r>
    <r>
      <rPr>
        <sz val="11"/>
        <color indexed="8"/>
        <rFont val="굴림"/>
        <charset val="129"/>
      </rPr>
      <t xml:space="preserve"> :</t>
    </r>
  </si>
  <si>
    <r>
      <rPr>
        <sz val="10"/>
        <color indexed="8"/>
        <rFont val="굴림"/>
        <charset val="129"/>
      </rPr>
      <t>地   址 : 北京市</t>
    </r>
    <r>
      <rPr>
        <sz val="10"/>
        <color indexed="8"/>
        <rFont val="NSimSun"/>
        <family val="3"/>
      </rPr>
      <t>顺义</t>
    </r>
    <r>
      <rPr>
        <sz val="10"/>
        <color indexed="8"/>
        <rFont val="MS Gothic"/>
        <family val="3"/>
        <charset val="128"/>
      </rPr>
      <t>区</t>
    </r>
    <r>
      <rPr>
        <sz val="10"/>
        <color indexed="8"/>
        <rFont val="NSimSun"/>
        <family val="3"/>
      </rPr>
      <t>张镇张良路</t>
    </r>
    <r>
      <rPr>
        <sz val="10"/>
        <color indexed="8"/>
        <rFont val="굴림"/>
        <charset val="129"/>
      </rPr>
      <t>9</t>
    </r>
    <r>
      <rPr>
        <sz val="10"/>
        <color indexed="8"/>
        <rFont val="NSimSun"/>
        <family val="3"/>
      </rPr>
      <t>号欧恩科科技园</t>
    </r>
  </si>
  <si>
    <t xml:space="preserve"> 品 名 : </t>
  </si>
  <si>
    <r>
      <rPr>
        <sz val="11"/>
        <color indexed="8"/>
        <rFont val="굴림"/>
        <charset val="129"/>
      </rPr>
      <t xml:space="preserve">担  </t>
    </r>
    <r>
      <rPr>
        <sz val="11"/>
        <color indexed="8"/>
        <rFont val="MS Gothic"/>
        <family val="3"/>
        <charset val="128"/>
      </rPr>
      <t>当</t>
    </r>
    <r>
      <rPr>
        <sz val="11"/>
        <color indexed="8"/>
        <rFont val="굴림"/>
        <charset val="129"/>
      </rPr>
      <t xml:space="preserve"> :</t>
    </r>
  </si>
  <si>
    <r>
      <rPr>
        <sz val="11"/>
        <color indexed="8"/>
        <rFont val="굴림"/>
        <charset val="129"/>
      </rPr>
      <t xml:space="preserve"> 品 </t>
    </r>
    <r>
      <rPr>
        <sz val="11"/>
        <color indexed="8"/>
        <rFont val="MS Gothic"/>
        <family val="3"/>
        <charset val="128"/>
      </rPr>
      <t>号</t>
    </r>
    <r>
      <rPr>
        <sz val="11"/>
        <color indexed="8"/>
        <rFont val="굴림"/>
        <charset val="129"/>
      </rPr>
      <t xml:space="preserve"> : </t>
    </r>
  </si>
  <si>
    <r>
      <rPr>
        <sz val="11"/>
        <color indexed="8"/>
        <rFont val="NSimSun"/>
        <family val="3"/>
      </rPr>
      <t>联</t>
    </r>
    <r>
      <rPr>
        <sz val="11"/>
        <color indexed="8"/>
        <rFont val="굴림"/>
        <charset val="129"/>
      </rPr>
      <t xml:space="preserve">系方式: </t>
    </r>
  </si>
  <si>
    <t>如下，委托模具估价。</t>
  </si>
  <si>
    <r>
      <rPr>
        <sz val="11"/>
        <color indexed="8"/>
        <rFont val="NSimSun"/>
        <family val="3"/>
      </rPr>
      <t>见绩</t>
    </r>
    <r>
      <rPr>
        <sz val="11"/>
        <color indexed="8"/>
        <rFont val="굴림"/>
        <charset val="129"/>
      </rPr>
      <t>价</t>
    </r>
  </si>
  <si>
    <r>
      <rPr>
        <sz val="11"/>
        <color indexed="8"/>
        <rFont val="굴림"/>
        <charset val="129"/>
      </rPr>
      <t>模具</t>
    </r>
    <r>
      <rPr>
        <sz val="11"/>
        <color indexed="8"/>
        <rFont val="MS Gothic"/>
        <family val="3"/>
        <charset val="128"/>
      </rPr>
      <t>区</t>
    </r>
    <r>
      <rPr>
        <sz val="11"/>
        <color indexed="8"/>
        <rFont val="굴림"/>
        <charset val="129"/>
      </rPr>
      <t>分</t>
    </r>
  </si>
  <si>
    <r>
      <rPr>
        <sz val="10"/>
        <color indexed="8"/>
        <rFont val="굴림"/>
        <charset val="129"/>
      </rPr>
      <t>□</t>
    </r>
    <r>
      <rPr>
        <sz val="10"/>
        <color indexed="8"/>
        <rFont val="NSimSun"/>
        <family val="3"/>
      </rPr>
      <t>实验模</t>
    </r>
    <r>
      <rPr>
        <sz val="10"/>
        <color indexed="8"/>
        <rFont val="굴림"/>
        <charset val="129"/>
      </rPr>
      <t>, □量</t>
    </r>
    <r>
      <rPr>
        <sz val="10"/>
        <color indexed="8"/>
        <rFont val="NSimSun"/>
        <family val="3"/>
      </rPr>
      <t>产模</t>
    </r>
    <r>
      <rPr>
        <sz val="10"/>
        <color indexed="8"/>
        <rFont val="굴림"/>
        <charset val="129"/>
      </rPr>
      <t xml:space="preserve">, ■ </t>
    </r>
    <r>
      <rPr>
        <sz val="10"/>
        <color indexed="8"/>
        <rFont val="NSimSun"/>
        <family val="3"/>
      </rPr>
      <t>设变</t>
    </r>
    <r>
      <rPr>
        <sz val="10"/>
        <color indexed="8"/>
        <rFont val="굴림"/>
        <charset val="129"/>
      </rPr>
      <t>, □</t>
    </r>
    <r>
      <rPr>
        <sz val="10"/>
        <color indexed="8"/>
        <rFont val="NSimSun"/>
        <family val="3"/>
      </rPr>
      <t>维</t>
    </r>
    <r>
      <rPr>
        <sz val="10"/>
        <color indexed="8"/>
        <rFont val="굴림"/>
        <charset val="129"/>
      </rPr>
      <t xml:space="preserve"> 修，□保 </t>
    </r>
    <r>
      <rPr>
        <sz val="10"/>
        <color indexed="8"/>
        <rFont val="NSimSun"/>
        <family val="3"/>
      </rPr>
      <t>养，</t>
    </r>
    <r>
      <rPr>
        <sz val="10"/>
        <color indexed="8"/>
        <rFont val="굴림"/>
        <charset val="129"/>
      </rPr>
      <t>□其他</t>
    </r>
  </si>
  <si>
    <t>热处理</t>
  </si>
  <si>
    <r>
      <rPr>
        <sz val="11"/>
        <color indexed="8"/>
        <rFont val="NSimSun"/>
        <family val="3"/>
      </rPr>
      <t>□热处</t>
    </r>
    <r>
      <rPr>
        <sz val="11"/>
        <color indexed="8"/>
        <rFont val="굴림"/>
        <charset val="129"/>
      </rPr>
      <t>理 □不</t>
    </r>
    <r>
      <rPr>
        <sz val="11"/>
        <color indexed="8"/>
        <rFont val="NSimSun"/>
        <family val="3"/>
      </rPr>
      <t>热处</t>
    </r>
    <r>
      <rPr>
        <sz val="11"/>
        <color indexed="8"/>
        <rFont val="굴림"/>
        <charset val="129"/>
      </rPr>
      <t>理</t>
    </r>
  </si>
  <si>
    <r>
      <rPr>
        <sz val="10"/>
        <color indexed="8"/>
        <rFont val="굴림"/>
        <charset val="129"/>
      </rPr>
      <t xml:space="preserve">Cavity </t>
    </r>
    <r>
      <rPr>
        <sz val="10"/>
        <color indexed="8"/>
        <rFont val="MS Gothic"/>
        <family val="3"/>
        <charset val="128"/>
      </rPr>
      <t>数</t>
    </r>
  </si>
  <si>
    <r>
      <rPr>
        <sz val="11"/>
        <rFont val="굴림"/>
        <charset val="129"/>
      </rPr>
      <t>注塑材</t>
    </r>
    <r>
      <rPr>
        <sz val="11"/>
        <rFont val="宋体"/>
        <family val="3"/>
        <charset val="134"/>
      </rPr>
      <t>质</t>
    </r>
  </si>
  <si>
    <t>制作日程</t>
  </si>
  <si>
    <r>
      <rPr>
        <sz val="12"/>
        <color indexed="8"/>
        <rFont val="NSimSun"/>
        <family val="3"/>
      </rPr>
      <t>报</t>
    </r>
    <r>
      <rPr>
        <sz val="12"/>
        <color indexed="8"/>
        <rFont val="굴림"/>
        <charset val="129"/>
      </rPr>
      <t>价</t>
    </r>
    <r>
      <rPr>
        <sz val="12"/>
        <color indexed="8"/>
        <rFont val="NSimSun"/>
        <family val="3"/>
      </rPr>
      <t>项</t>
    </r>
    <r>
      <rPr>
        <sz val="12"/>
        <color indexed="8"/>
        <rFont val="굴림"/>
        <charset val="129"/>
      </rPr>
      <t>目</t>
    </r>
  </si>
  <si>
    <r>
      <rPr>
        <sz val="11"/>
        <color indexed="8"/>
        <rFont val="굴림"/>
        <charset val="129"/>
      </rPr>
      <t>材料</t>
    </r>
    <r>
      <rPr>
        <sz val="11"/>
        <color indexed="8"/>
        <rFont val="NSimSun"/>
        <family val="3"/>
      </rPr>
      <t>费</t>
    </r>
    <r>
      <rPr>
        <sz val="11"/>
        <color indexed="8"/>
        <rFont val="굴림"/>
        <charset val="129"/>
      </rPr>
      <t xml:space="preserve"> ①</t>
    </r>
  </si>
  <si>
    <r>
      <rPr>
        <sz val="11"/>
        <color indexed="8"/>
        <rFont val="굴림"/>
        <charset val="129"/>
      </rPr>
      <t>加工</t>
    </r>
    <r>
      <rPr>
        <sz val="11"/>
        <color indexed="8"/>
        <rFont val="NSimSun"/>
        <family val="3"/>
      </rPr>
      <t>费</t>
    </r>
    <r>
      <rPr>
        <sz val="11"/>
        <color indexed="8"/>
        <rFont val="굴림"/>
        <charset val="129"/>
      </rPr>
      <t xml:space="preserve"> ②</t>
    </r>
  </si>
  <si>
    <t>部品名</t>
  </si>
  <si>
    <r>
      <rPr>
        <sz val="10"/>
        <color indexed="8"/>
        <rFont val="굴림"/>
        <charset val="129"/>
      </rPr>
      <t>材</t>
    </r>
    <r>
      <rPr>
        <sz val="10"/>
        <color indexed="8"/>
        <rFont val="NSimSun"/>
        <family val="3"/>
      </rPr>
      <t>质</t>
    </r>
  </si>
  <si>
    <r>
      <rPr>
        <sz val="10"/>
        <color indexed="8"/>
        <rFont val="NSimSun"/>
        <family val="3"/>
      </rPr>
      <t>规</t>
    </r>
    <r>
      <rPr>
        <sz val="10"/>
        <color indexed="8"/>
        <rFont val="굴림"/>
        <charset val="129"/>
      </rPr>
      <t>格</t>
    </r>
    <r>
      <rPr>
        <sz val="10"/>
        <color indexed="8"/>
        <rFont val="NSimSun"/>
        <family val="3"/>
      </rPr>
      <t xml:space="preserve"> (W,H,L)</t>
    </r>
  </si>
  <si>
    <t>数量</t>
  </si>
  <si>
    <t>重量(kg)</t>
  </si>
  <si>
    <r>
      <rPr>
        <sz val="10"/>
        <color indexed="8"/>
        <rFont val="NSimSun"/>
        <family val="3"/>
      </rPr>
      <t>单</t>
    </r>
    <r>
      <rPr>
        <sz val="10"/>
        <color indexed="8"/>
        <rFont val="굴림"/>
        <charset val="129"/>
      </rPr>
      <t>价</t>
    </r>
  </si>
  <si>
    <r>
      <rPr>
        <sz val="10"/>
        <color indexed="8"/>
        <rFont val="굴림"/>
        <charset val="129"/>
      </rPr>
      <t>金</t>
    </r>
    <r>
      <rPr>
        <sz val="10"/>
        <color indexed="8"/>
        <rFont val="NSimSun"/>
        <family val="3"/>
      </rPr>
      <t>额</t>
    </r>
  </si>
  <si>
    <r>
      <rPr>
        <sz val="10"/>
        <color indexed="8"/>
        <rFont val="굴림"/>
        <charset val="129"/>
      </rPr>
      <t>机</t>
    </r>
    <r>
      <rPr>
        <sz val="10"/>
        <color indexed="8"/>
        <rFont val="맑은 고딕 Semilight"/>
        <charset val="129"/>
      </rPr>
      <t>种</t>
    </r>
  </si>
  <si>
    <r>
      <rPr>
        <sz val="10"/>
        <color indexed="8"/>
        <rFont val="굴림"/>
        <charset val="129"/>
      </rPr>
      <t>人</t>
    </r>
    <r>
      <rPr>
        <sz val="10"/>
        <color indexed="8"/>
        <rFont val="MS Gothic"/>
        <family val="3"/>
        <charset val="128"/>
      </rPr>
      <t>数</t>
    </r>
  </si>
  <si>
    <r>
      <rPr>
        <sz val="10"/>
        <color indexed="8"/>
        <rFont val="굴림"/>
        <charset val="129"/>
      </rPr>
      <t>工</t>
    </r>
    <r>
      <rPr>
        <sz val="10"/>
        <color indexed="8"/>
        <rFont val="宋体"/>
        <family val="3"/>
        <charset val="134"/>
      </rPr>
      <t>时</t>
    </r>
    <r>
      <rPr>
        <sz val="8"/>
        <color indexed="8"/>
        <rFont val="굴림"/>
        <charset val="129"/>
      </rPr>
      <t>(Hr)</t>
    </r>
  </si>
  <si>
    <t>单价</t>
  </si>
  <si>
    <t xml:space="preserve"> 模  架</t>
  </si>
  <si>
    <r>
      <rPr>
        <sz val="9"/>
        <rFont val="NSimSun"/>
        <family val="3"/>
      </rPr>
      <t>设计</t>
    </r>
    <r>
      <rPr>
        <sz val="9"/>
        <rFont val="굴림"/>
        <charset val="129"/>
      </rPr>
      <t xml:space="preserve">(CAD) </t>
    </r>
  </si>
  <si>
    <t>上模芯</t>
  </si>
  <si>
    <t>编程（CAM）</t>
  </si>
  <si>
    <t>下模芯</t>
  </si>
  <si>
    <r>
      <rPr>
        <sz val="9"/>
        <rFont val="NSimSun"/>
        <family val="3"/>
      </rPr>
      <t>车</t>
    </r>
    <r>
      <rPr>
        <sz val="9"/>
        <rFont val="굴림"/>
        <charset val="129"/>
      </rPr>
      <t>床 (선반)</t>
    </r>
  </si>
  <si>
    <t>后模镶件</t>
  </si>
  <si>
    <r>
      <rPr>
        <sz val="9"/>
        <rFont val="굴림"/>
        <charset val="129"/>
      </rPr>
      <t>放</t>
    </r>
    <r>
      <rPr>
        <sz val="9"/>
        <rFont val="NSimSun"/>
        <family val="3"/>
      </rPr>
      <t>电</t>
    </r>
    <r>
      <rPr>
        <sz val="9"/>
        <rFont val="굴림"/>
        <charset val="129"/>
      </rPr>
      <t xml:space="preserve"> (EDM小）</t>
    </r>
  </si>
  <si>
    <t>镶件</t>
  </si>
  <si>
    <r>
      <rPr>
        <sz val="9"/>
        <rFont val="굴림"/>
        <charset val="129"/>
      </rPr>
      <t>放</t>
    </r>
    <r>
      <rPr>
        <sz val="9"/>
        <rFont val="NSimSun"/>
        <family val="3"/>
      </rPr>
      <t>电（</t>
    </r>
    <r>
      <rPr>
        <sz val="9"/>
        <rFont val="굴림"/>
        <charset val="129"/>
      </rPr>
      <t>EDM</t>
    </r>
    <r>
      <rPr>
        <sz val="9"/>
        <rFont val="NSimSun"/>
        <family val="3"/>
      </rPr>
      <t>大）</t>
    </r>
  </si>
  <si>
    <t>滑块头</t>
  </si>
  <si>
    <r>
      <rPr>
        <sz val="9"/>
        <rFont val="MS Gothic"/>
        <family val="3"/>
        <charset val="128"/>
      </rPr>
      <t>研</t>
    </r>
    <r>
      <rPr>
        <sz val="9"/>
        <rFont val="굴림"/>
        <charset val="129"/>
      </rPr>
      <t>磨</t>
    </r>
  </si>
  <si>
    <t>滑块镶件</t>
  </si>
  <si>
    <r>
      <rPr>
        <sz val="9"/>
        <rFont val="굴림"/>
        <charset val="129"/>
      </rPr>
      <t>深孔</t>
    </r>
    <r>
      <rPr>
        <sz val="9"/>
        <rFont val="NSimSun"/>
        <family val="3"/>
      </rPr>
      <t>钻</t>
    </r>
  </si>
  <si>
    <t>滑块座</t>
  </si>
  <si>
    <t>滑块铲机</t>
  </si>
  <si>
    <r>
      <rPr>
        <sz val="10"/>
        <rFont val="굴림"/>
        <charset val="129"/>
      </rPr>
      <t>加工</t>
    </r>
    <r>
      <rPr>
        <sz val="10"/>
        <rFont val="NSimSun"/>
        <family val="3"/>
      </rPr>
      <t>中心（</t>
    </r>
    <r>
      <rPr>
        <sz val="10"/>
        <rFont val="굴림"/>
        <charset val="129"/>
      </rPr>
      <t>10</t>
    </r>
    <r>
      <rPr>
        <sz val="10"/>
        <rFont val="MS Gothic"/>
        <family val="3"/>
        <charset val="128"/>
      </rPr>
      <t>号</t>
    </r>
    <r>
      <rPr>
        <sz val="10"/>
        <rFont val="NSimSun"/>
        <family val="3"/>
      </rPr>
      <t>）</t>
    </r>
  </si>
  <si>
    <r>
      <rPr>
        <sz val="10"/>
        <rFont val="NSimSun"/>
        <family val="3"/>
      </rPr>
      <t>电</t>
    </r>
    <r>
      <rPr>
        <sz val="10"/>
        <rFont val="맑은 고딕 Semilight"/>
        <charset val="129"/>
      </rPr>
      <t>极</t>
    </r>
    <r>
      <rPr>
        <sz val="10"/>
        <rFont val="굴림"/>
        <charset val="129"/>
      </rPr>
      <t>加工</t>
    </r>
    <r>
      <rPr>
        <sz val="10"/>
        <rFont val="NSimSun"/>
        <family val="3"/>
      </rPr>
      <t>（</t>
    </r>
    <r>
      <rPr>
        <sz val="10"/>
        <rFont val="굴림"/>
        <charset val="129"/>
      </rPr>
      <t>CNC）</t>
    </r>
  </si>
  <si>
    <t>电极</t>
  </si>
  <si>
    <r>
      <rPr>
        <sz val="9"/>
        <rFont val="NSimSun"/>
        <family val="3"/>
      </rPr>
      <t>铣</t>
    </r>
    <r>
      <rPr>
        <sz val="9"/>
        <rFont val="굴림"/>
        <charset val="129"/>
      </rPr>
      <t>床</t>
    </r>
    <r>
      <rPr>
        <sz val="9"/>
        <rFont val="NSimSun"/>
        <family val="3"/>
      </rPr>
      <t>(</t>
    </r>
    <r>
      <rPr>
        <sz val="9"/>
        <rFont val="굴림"/>
        <charset val="129"/>
      </rPr>
      <t>밀링</t>
    </r>
    <r>
      <rPr>
        <sz val="9"/>
        <rFont val="NSimSun"/>
        <family val="3"/>
      </rPr>
      <t>)</t>
    </r>
  </si>
  <si>
    <t>标准件</t>
  </si>
  <si>
    <r>
      <rPr>
        <sz val="9"/>
        <rFont val="NSimSun"/>
        <family val="3"/>
      </rPr>
      <t>线</t>
    </r>
    <r>
      <rPr>
        <sz val="9"/>
        <rFont val="굴림"/>
        <charset val="129"/>
      </rPr>
      <t>切割</t>
    </r>
    <r>
      <rPr>
        <sz val="9"/>
        <rFont val="NSimSun"/>
        <family val="3"/>
      </rPr>
      <t>(中丝)</t>
    </r>
  </si>
  <si>
    <t>热流道</t>
  </si>
  <si>
    <r>
      <rPr>
        <sz val="9"/>
        <rFont val="NSimSun"/>
        <family val="3"/>
      </rPr>
      <t>线</t>
    </r>
    <r>
      <rPr>
        <sz val="9"/>
        <rFont val="굴림"/>
        <charset val="129"/>
      </rPr>
      <t>切割（慢</t>
    </r>
    <r>
      <rPr>
        <sz val="9"/>
        <rFont val="NSimSun"/>
        <family val="3"/>
      </rPr>
      <t>丝</t>
    </r>
    <r>
      <rPr>
        <sz val="9"/>
        <rFont val="굴림"/>
        <charset val="129"/>
      </rPr>
      <t>）</t>
    </r>
  </si>
  <si>
    <t xml:space="preserve"> Hyd Cylinder</t>
  </si>
  <si>
    <t>研配</t>
  </si>
  <si>
    <t>焊接</t>
  </si>
  <si>
    <r>
      <rPr>
        <sz val="9"/>
        <rFont val="NSimSun"/>
        <family val="3"/>
      </rPr>
      <t>钳</t>
    </r>
    <r>
      <rPr>
        <sz val="9"/>
        <rFont val="굴림"/>
        <charset val="129"/>
      </rPr>
      <t>工</t>
    </r>
  </si>
  <si>
    <t xml:space="preserve"> </t>
  </si>
  <si>
    <t>抛光</t>
  </si>
  <si>
    <t>拆装</t>
  </si>
  <si>
    <t>雕刻 (조각)</t>
  </si>
  <si>
    <r>
      <rPr>
        <sz val="9"/>
        <rFont val="NSimSun"/>
        <family val="3"/>
      </rPr>
      <t>辅</t>
    </r>
    <r>
      <rPr>
        <sz val="9"/>
        <rFont val="굴림"/>
        <charset val="129"/>
      </rPr>
      <t>材料</t>
    </r>
  </si>
  <si>
    <t>其它</t>
  </si>
  <si>
    <r>
      <rPr>
        <sz val="10"/>
        <color indexed="8"/>
        <rFont val="굴림"/>
        <charset val="129"/>
      </rPr>
      <t>合</t>
    </r>
    <r>
      <rPr>
        <sz val="10"/>
        <color indexed="8"/>
        <rFont val="NSimSun"/>
        <family val="3"/>
      </rPr>
      <t>计</t>
    </r>
  </si>
  <si>
    <t>③</t>
  </si>
  <si>
    <t xml:space="preserve"> 制造原价 (①+②)</t>
  </si>
  <si>
    <t>④</t>
  </si>
  <si>
    <r>
      <rPr>
        <sz val="10"/>
        <color indexed="8"/>
        <rFont val="굴림"/>
        <charset val="129"/>
      </rPr>
      <t xml:space="preserve"> 一般管理</t>
    </r>
    <r>
      <rPr>
        <sz val="10"/>
        <color indexed="8"/>
        <rFont val="NSimSun"/>
        <family val="3"/>
      </rPr>
      <t>费</t>
    </r>
    <r>
      <rPr>
        <sz val="10"/>
        <color indexed="8"/>
        <rFont val="굴림"/>
        <charset val="129"/>
      </rPr>
      <t>(10%) (③*0.1)</t>
    </r>
  </si>
  <si>
    <t>⑤</t>
  </si>
  <si>
    <r>
      <rPr>
        <sz val="10"/>
        <color indexed="8"/>
        <rFont val="굴림"/>
        <charset val="129"/>
      </rPr>
      <t xml:space="preserve"> 允</t>
    </r>
    <r>
      <rPr>
        <sz val="10"/>
        <color indexed="8"/>
        <rFont val="NSimSun"/>
        <family val="3"/>
      </rPr>
      <t>许</t>
    </r>
    <r>
      <rPr>
        <sz val="10"/>
        <color indexed="8"/>
        <rFont val="굴림"/>
        <charset val="129"/>
      </rPr>
      <t>利益(10%) (</t>
    </r>
    <r>
      <rPr>
        <sz val="10"/>
        <color indexed="8"/>
        <rFont val="돋움"/>
        <charset val="129"/>
      </rPr>
      <t>③</t>
    </r>
    <r>
      <rPr>
        <sz val="10"/>
        <color indexed="8"/>
        <rFont val="굴림"/>
        <charset val="129"/>
      </rPr>
      <t>)*0.1)</t>
    </r>
  </si>
  <si>
    <t>⑥</t>
  </si>
  <si>
    <r>
      <rPr>
        <sz val="10"/>
        <color indexed="8"/>
        <rFont val="NSimSun"/>
        <family val="3"/>
      </rPr>
      <t>运</t>
    </r>
    <r>
      <rPr>
        <sz val="10"/>
        <color indexed="8"/>
        <rFont val="굴림"/>
        <charset val="129"/>
      </rPr>
      <t>送</t>
    </r>
    <r>
      <rPr>
        <sz val="10"/>
        <color indexed="8"/>
        <rFont val="NSimSun"/>
        <family val="3"/>
      </rPr>
      <t>费</t>
    </r>
  </si>
  <si>
    <r>
      <rPr>
        <sz val="11"/>
        <color indexed="8"/>
        <rFont val="NSimSun"/>
        <family val="3"/>
      </rPr>
      <t>见绩</t>
    </r>
    <r>
      <rPr>
        <sz val="11"/>
        <color indexed="8"/>
        <rFont val="굴림"/>
        <charset val="129"/>
      </rPr>
      <t>价 (③+④+⑤+⑥)</t>
    </r>
  </si>
  <si>
    <t>检讨价</t>
  </si>
  <si>
    <t>决定价（含税）</t>
  </si>
  <si>
    <r>
      <t>备</t>
    </r>
    <r>
      <rPr>
        <sz val="9"/>
        <color rgb="FF000000"/>
        <rFont val="굴림"/>
        <charset val="134"/>
      </rPr>
      <t>注</t>
    </r>
    <r>
      <rPr>
        <sz val="9"/>
        <color rgb="FF000000"/>
        <rFont val="NSimSun"/>
        <family val="3"/>
      </rPr>
      <t>: 1）安装孔变更4处 2）模具1*2</t>
    </r>
    <phoneticPr fontId="20" type="noConversion"/>
  </si>
  <si>
    <r>
      <t>加工</t>
    </r>
    <r>
      <rPr>
        <sz val="9"/>
        <rFont val="NSimSun"/>
        <family val="3"/>
      </rPr>
      <t>中心</t>
    </r>
    <phoneticPr fontId="20" type="noConversion"/>
  </si>
  <si>
    <t>试模</t>
    <phoneticPr fontId="20" type="noConversion"/>
  </si>
  <si>
    <t>D+4</t>
    <phoneticPr fontId="20" type="noConversion"/>
  </si>
  <si>
    <r>
      <rPr>
        <b/>
        <sz val="18"/>
        <rFont val="宋体"/>
        <family val="3"/>
        <charset val="134"/>
      </rPr>
      <t>北京泰</t>
    </r>
    <r>
      <rPr>
        <b/>
        <sz val="18"/>
        <rFont val="NSimSun"/>
        <family val="3"/>
      </rPr>
      <t>纳</t>
    </r>
    <r>
      <rPr>
        <b/>
        <sz val="18"/>
        <rFont val="宋体"/>
        <family val="3"/>
        <charset val="134"/>
      </rPr>
      <t>特斯汽</t>
    </r>
    <r>
      <rPr>
        <b/>
        <sz val="18"/>
        <rFont val="NSimSun"/>
        <family val="3"/>
      </rPr>
      <t>车</t>
    </r>
    <r>
      <rPr>
        <b/>
        <sz val="18"/>
        <rFont val="宋体"/>
        <family val="3"/>
        <charset val="134"/>
      </rPr>
      <t>零部有限公司</t>
    </r>
  </si>
  <si>
    <r>
      <rPr>
        <sz val="10"/>
        <rFont val="宋体"/>
        <family val="3"/>
        <charset val="134"/>
      </rPr>
      <t>北京市</t>
    </r>
    <r>
      <rPr>
        <sz val="10"/>
        <rFont val="宋体"/>
        <family val="3"/>
        <charset val="134"/>
      </rPr>
      <t>顺义</t>
    </r>
    <r>
      <rPr>
        <sz val="10"/>
        <rFont val="宋体"/>
        <family val="3"/>
        <charset val="134"/>
      </rPr>
      <t>区</t>
    </r>
    <r>
      <rPr>
        <sz val="10"/>
        <rFont val="宋体"/>
        <family val="3"/>
        <charset val="134"/>
      </rPr>
      <t>张镇张</t>
    </r>
    <r>
      <rPr>
        <sz val="10"/>
        <rFont val="宋体"/>
        <family val="3"/>
        <charset val="134"/>
      </rPr>
      <t>良路9</t>
    </r>
    <r>
      <rPr>
        <sz val="10"/>
        <rFont val="宋体"/>
        <family val="3"/>
        <charset val="134"/>
      </rPr>
      <t>号</t>
    </r>
    <r>
      <rPr>
        <sz val="10"/>
        <rFont val="宋体"/>
        <family val="3"/>
        <charset val="134"/>
      </rPr>
      <t xml:space="preserve"> (TEL:010-61475189  FAX:61475189)</t>
    </r>
  </si>
  <si>
    <r>
      <rPr>
        <sz val="11.5"/>
        <rFont val="굴림"/>
        <charset val="129"/>
      </rPr>
      <t>公 司: 北京泰</t>
    </r>
    <r>
      <rPr>
        <sz val="11.5"/>
        <rFont val="宋体"/>
        <family val="3"/>
        <charset val="134"/>
      </rPr>
      <t>纳特斯汽车零部件有限公司</t>
    </r>
  </si>
  <si>
    <t>模具报价信息</t>
  </si>
  <si>
    <t>NO.</t>
  </si>
  <si>
    <t>产品信息</t>
  </si>
  <si>
    <t>腔数</t>
  </si>
  <si>
    <t>备注</t>
  </si>
  <si>
    <t>图片</t>
  </si>
  <si>
    <t>P/NO./P/NAME</t>
  </si>
  <si>
    <t>CAVITY</t>
  </si>
  <si>
    <t>*</t>
  </si>
  <si>
    <t>工期</t>
    <phoneticPr fontId="20" type="noConversion"/>
  </si>
  <si>
    <t>金额</t>
    <phoneticPr fontId="20" type="noConversion"/>
  </si>
  <si>
    <t>1*2</t>
    <phoneticPr fontId="20" type="noConversion"/>
  </si>
  <si>
    <r>
      <t>模具</t>
    </r>
    <r>
      <rPr>
        <sz val="12"/>
        <rFont val="宋体"/>
        <family val="3"/>
        <charset val="134"/>
      </rPr>
      <t>设变</t>
    </r>
    <phoneticPr fontId="20" type="noConversion"/>
  </si>
  <si>
    <t>1*1</t>
    <phoneticPr fontId="20" type="noConversion"/>
  </si>
  <si>
    <t>模具类型</t>
    <phoneticPr fontId="20" type="noConversion"/>
  </si>
  <si>
    <t>普通注塑</t>
    <phoneticPr fontId="20" type="noConversion"/>
  </si>
  <si>
    <t>试模费</t>
    <phoneticPr fontId="20" type="noConversion"/>
  </si>
  <si>
    <t>运输费</t>
    <phoneticPr fontId="20" type="noConversion"/>
  </si>
  <si>
    <r>
      <t>备</t>
    </r>
    <r>
      <rPr>
        <sz val="9"/>
        <color rgb="FF000000"/>
        <rFont val="굴림"/>
        <charset val="134"/>
      </rPr>
      <t>注</t>
    </r>
    <r>
      <rPr>
        <sz val="9"/>
        <color rgb="FF000000"/>
        <rFont val="NSimSun"/>
        <family val="3"/>
      </rPr>
      <t>: 1）安装孔变更2处 2）模具1*1</t>
    </r>
    <phoneticPr fontId="20" type="noConversion"/>
  </si>
  <si>
    <t>日  期: 2022-12-9</t>
    <phoneticPr fontId="20" type="noConversion"/>
  </si>
  <si>
    <r>
      <t>日</t>
    </r>
    <r>
      <rPr>
        <sz val="12"/>
        <rFont val="굴림"/>
        <charset val="129"/>
      </rPr>
      <t xml:space="preserve">  </t>
    </r>
    <r>
      <rPr>
        <sz val="12"/>
        <rFont val="宋体"/>
        <family val="3"/>
        <charset val="134"/>
      </rPr>
      <t>期</t>
    </r>
    <r>
      <rPr>
        <sz val="12"/>
        <rFont val="굴림"/>
        <charset val="129"/>
      </rPr>
      <t>: 2022-</t>
    </r>
    <r>
      <rPr>
        <sz val="12"/>
        <rFont val="宋体"/>
        <family val="3"/>
        <charset val="134"/>
      </rPr>
      <t>12</t>
    </r>
    <r>
      <rPr>
        <sz val="12"/>
        <rFont val="굴림"/>
        <charset val="129"/>
      </rPr>
      <t>-</t>
    </r>
    <r>
      <rPr>
        <sz val="12"/>
        <rFont val="宋体"/>
        <family val="3"/>
        <charset val="134"/>
      </rPr>
      <t>9</t>
    </r>
    <phoneticPr fontId="20" type="noConversion"/>
  </si>
  <si>
    <r>
      <rPr>
        <sz val="12"/>
        <rFont val="微软雅黑"/>
        <family val="2"/>
        <charset val="134"/>
      </rPr>
      <t>联</t>
    </r>
    <r>
      <rPr>
        <sz val="12"/>
        <rFont val="Gulim"/>
        <family val="2"/>
        <charset val="129"/>
      </rPr>
      <t>系人:</t>
    </r>
    <r>
      <rPr>
        <sz val="12"/>
        <rFont val="宋体"/>
        <family val="2"/>
        <charset val="134"/>
      </rPr>
      <t>成祥龙</t>
    </r>
    <phoneticPr fontId="20" type="noConversion"/>
  </si>
  <si>
    <t>电 话：18266868512</t>
    <phoneticPr fontId="20" type="noConversion"/>
  </si>
  <si>
    <r>
      <t>公 司:北京光</t>
    </r>
    <r>
      <rPr>
        <sz val="11.5"/>
        <rFont val="宋体"/>
        <family val="3"/>
        <charset val="134"/>
      </rPr>
      <t>华荣昌</t>
    </r>
    <phoneticPr fontId="20" type="noConversion"/>
  </si>
  <si>
    <r>
      <rPr>
        <sz val="12"/>
        <rFont val="微软雅黑"/>
        <family val="2"/>
        <charset val="134"/>
      </rPr>
      <t>联</t>
    </r>
    <r>
      <rPr>
        <sz val="12"/>
        <rFont val="Gulim"/>
        <family val="2"/>
        <charset val="129"/>
      </rPr>
      <t>系人:</t>
    </r>
    <r>
      <rPr>
        <sz val="12"/>
        <rFont val="宋体"/>
        <family val="3"/>
        <charset val="134"/>
      </rPr>
      <t>郜经理</t>
    </r>
    <phoneticPr fontId="20" type="noConversion"/>
  </si>
  <si>
    <t>电 话：15910372729</t>
    <phoneticPr fontId="20" type="noConversion"/>
  </si>
  <si>
    <r>
      <t>合</t>
    </r>
    <r>
      <rPr>
        <sz val="11"/>
        <rFont val="宋体"/>
        <family val="3"/>
        <charset val="134"/>
      </rPr>
      <t>计：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</si>
</sst>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[$¥-804]#,##0"/>
    <numFmt numFmtId="177" formatCode="yyyy&quot;년&quot;\ m&quot;월&quot;\ d&quot;일&quot;;@"/>
    <numFmt numFmtId="178" formatCode="yyyy&quot;年&quot;m&quot;月&quot;d&quot;日&quot;;@"/>
    <numFmt numFmtId="179" formatCode="[$¥-478]#,##0"/>
    <numFmt numFmtId="180" formatCode="[$¥-478]#,##0_);[Red]\([$¥-478]#,##0\)"/>
    <numFmt numFmtId="181" formatCode="_(* #,##0_);_(* \(#,##0\);_(* &quot;-&quot;_);_(@_)"/>
    <numFmt numFmtId="182" formatCode="\¥#,##0.0;\¥\-#,##0.0"/>
  </numFmts>
  <fonts count="67">
    <font>
      <sz val="11"/>
      <color indexed="8"/>
      <name val="宋体"/>
      <charset val="129"/>
    </font>
    <font>
      <sz val="11"/>
      <color indexed="8"/>
      <name val="宋体"/>
      <charset val="134"/>
    </font>
    <font>
      <sz val="11"/>
      <name val="굴림"/>
      <charset val="129"/>
    </font>
    <font>
      <b/>
      <sz val="9"/>
      <name val="굴림"/>
      <charset val="129"/>
    </font>
    <font>
      <sz val="9"/>
      <name val="굴림"/>
      <charset val="129"/>
    </font>
    <font>
      <sz val="20"/>
      <name val="宋体"/>
      <family val="3"/>
      <charset val="134"/>
    </font>
    <font>
      <sz val="12"/>
      <color indexed="8"/>
      <name val="굴림"/>
      <charset val="129"/>
    </font>
    <font>
      <sz val="11"/>
      <color indexed="8"/>
      <name val="굴림"/>
      <charset val="129"/>
    </font>
    <font>
      <sz val="9"/>
      <color rgb="FF000000"/>
      <name val="宋体"/>
      <family val="3"/>
      <charset val="134"/>
    </font>
    <font>
      <sz val="9"/>
      <color indexed="8"/>
      <name val="굴림"/>
      <charset val="129"/>
    </font>
    <font>
      <sz val="11"/>
      <color indexed="8"/>
      <name val="굴림"/>
      <charset val="134"/>
    </font>
    <font>
      <sz val="10"/>
      <color indexed="8"/>
      <name val="굴림"/>
      <charset val="129"/>
    </font>
    <font>
      <sz val="11"/>
      <color indexed="10"/>
      <name val="굴림"/>
      <charset val="129"/>
    </font>
    <font>
      <sz val="10"/>
      <color indexed="10"/>
      <name val="굴림"/>
      <charset val="129"/>
    </font>
    <font>
      <sz val="12"/>
      <color indexed="8"/>
      <name val="굴림"/>
      <charset val="134"/>
    </font>
    <font>
      <sz val="10"/>
      <color indexed="8"/>
      <name val="굴림"/>
      <charset val="134"/>
    </font>
    <font>
      <sz val="9"/>
      <color indexed="8"/>
      <name val="MS Gothic"/>
      <family val="3"/>
      <charset val="128"/>
    </font>
    <font>
      <sz val="10"/>
      <color indexed="8"/>
      <name val="MS Gothic"/>
      <family val="3"/>
      <charset val="128"/>
    </font>
    <font>
      <sz val="8"/>
      <name val="굴림"/>
      <charset val="129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굴림"/>
      <charset val="134"/>
    </font>
    <font>
      <sz val="9"/>
      <color indexed="8"/>
      <name val="NSimSun"/>
      <family val="1"/>
    </font>
    <font>
      <sz val="10"/>
      <color indexed="8"/>
      <name val="맑은 고딕"/>
      <charset val="129"/>
    </font>
    <font>
      <sz val="11"/>
      <name val="宋体"/>
      <family val="3"/>
      <charset val="134"/>
    </font>
    <font>
      <sz val="9"/>
      <color indexed="8"/>
      <name val="Arial"/>
      <family val="2"/>
    </font>
    <font>
      <sz val="9"/>
      <name val="Arial"/>
      <family val="2"/>
    </font>
    <font>
      <sz val="8.5"/>
      <color indexed="8"/>
      <name val="Calibri"/>
      <family val="2"/>
    </font>
    <font>
      <sz val="10"/>
      <color indexed="8"/>
      <name val="宋体"/>
      <family val="3"/>
      <charset val="134"/>
    </font>
    <font>
      <sz val="11"/>
      <color indexed="10"/>
      <name val="NSimSun"/>
      <family val="3"/>
    </font>
    <font>
      <sz val="9"/>
      <name val="굴림"/>
      <charset val="128"/>
    </font>
    <font>
      <sz val="10"/>
      <name val="굴림"/>
      <charset val="129"/>
    </font>
    <font>
      <sz val="10"/>
      <name val="굴림"/>
      <charset val="134"/>
    </font>
    <font>
      <sz val="9"/>
      <name val="NSimSun"/>
      <family val="3"/>
    </font>
    <font>
      <sz val="9"/>
      <color indexed="8"/>
      <name val="맑은 고딕 Semilight"/>
      <charset val="129"/>
    </font>
    <font>
      <sz val="9"/>
      <color rgb="FF000000"/>
      <name val="NSimSun"/>
      <family val="3"/>
    </font>
    <font>
      <sz val="9"/>
      <color indexed="8"/>
      <name val="굴림"/>
      <charset val="134"/>
    </font>
    <font>
      <sz val="8"/>
      <color indexed="8"/>
      <name val="굴림"/>
      <charset val="129"/>
    </font>
    <font>
      <sz val="11"/>
      <name val="돋움"/>
      <charset val="129"/>
    </font>
    <font>
      <sz val="11"/>
      <name val="굴림체"/>
      <charset val="129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NSimSun"/>
      <family val="3"/>
    </font>
    <font>
      <sz val="10"/>
      <color indexed="8"/>
      <name val="NSimSun"/>
      <family val="3"/>
    </font>
    <font>
      <sz val="11"/>
      <color indexed="8"/>
      <name val="MS Gothic"/>
      <family val="3"/>
      <charset val="128"/>
    </font>
    <font>
      <sz val="12"/>
      <color indexed="8"/>
      <name val="NSimSun"/>
      <family val="3"/>
    </font>
    <font>
      <sz val="10"/>
      <color indexed="8"/>
      <name val="맑은 고딕 Semilight"/>
      <charset val="129"/>
    </font>
    <font>
      <sz val="9"/>
      <name val="MS Gothic"/>
      <family val="3"/>
      <charset val="128"/>
    </font>
    <font>
      <sz val="10"/>
      <name val="NSimSun"/>
      <family val="3"/>
    </font>
    <font>
      <sz val="10"/>
      <name val="MS Gothic"/>
      <family val="3"/>
      <charset val="128"/>
    </font>
    <font>
      <sz val="10"/>
      <name val="맑은 고딕 Semilight"/>
      <charset val="129"/>
    </font>
    <font>
      <sz val="9"/>
      <color rgb="FF000000"/>
      <name val="굴림"/>
      <charset val="134"/>
    </font>
    <font>
      <sz val="10"/>
      <color indexed="8"/>
      <name val="돋움"/>
      <charset val="129"/>
    </font>
    <font>
      <b/>
      <sz val="18"/>
      <name val="宋体"/>
      <family val="3"/>
      <charset val="134"/>
    </font>
    <font>
      <b/>
      <sz val="18"/>
      <name val="NSimSun"/>
      <family val="3"/>
    </font>
    <font>
      <b/>
      <sz val="18"/>
      <name val="굴림"/>
      <charset val="129"/>
    </font>
    <font>
      <sz val="10"/>
      <name val="宋体"/>
      <family val="3"/>
      <charset val="134"/>
    </font>
    <font>
      <b/>
      <sz val="12"/>
      <name val="굴림"/>
      <charset val="129"/>
    </font>
    <font>
      <b/>
      <sz val="10"/>
      <name val="굴림"/>
      <charset val="129"/>
    </font>
    <font>
      <sz val="12"/>
      <name val="굴림"/>
      <charset val="129"/>
    </font>
    <font>
      <sz val="11.5"/>
      <name val="굴림"/>
      <charset val="129"/>
    </font>
    <font>
      <sz val="11.5"/>
      <name val="宋体"/>
      <family val="3"/>
      <charset val="134"/>
    </font>
    <font>
      <sz val="8"/>
      <name val="宋体"/>
      <family val="3"/>
      <charset val="134"/>
    </font>
    <font>
      <sz val="12"/>
      <name val="微软雅黑"/>
      <family val="2"/>
      <charset val="134"/>
    </font>
    <font>
      <sz val="12"/>
      <name val="Gulim"/>
      <family val="2"/>
      <charset val="129"/>
    </font>
    <font>
      <sz val="12"/>
      <name val="宋体"/>
      <family val="2"/>
      <charset val="134"/>
    </font>
    <font>
      <sz val="12"/>
      <name val="굴림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hair">
        <color auto="1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38" fillId="0" borderId="0" applyProtection="0">
      <alignment vertical="center"/>
    </xf>
    <xf numFmtId="177" fontId="39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0" fontId="1" fillId="0" borderId="0">
      <alignment vertical="center"/>
    </xf>
    <xf numFmtId="0" fontId="39" fillId="0" borderId="0" applyProtection="0"/>
  </cellStyleXfs>
  <cellXfs count="267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4" fillId="0" borderId="36" xfId="3" applyFont="1" applyBorder="1" applyAlignment="1">
      <alignment horizontal="left" vertical="center" shrinkToFit="1"/>
    </xf>
    <xf numFmtId="0" fontId="4" fillId="0" borderId="2" xfId="3" applyFont="1" applyBorder="1" applyAlignment="1">
      <alignment horizontal="center" vertical="center"/>
    </xf>
    <xf numFmtId="0" fontId="4" fillId="0" borderId="37" xfId="3" applyFont="1" applyBorder="1" applyAlignment="1">
      <alignment horizontal="right" vertical="center"/>
    </xf>
    <xf numFmtId="0" fontId="4" fillId="0" borderId="38" xfId="3" applyFont="1" applyBorder="1" applyAlignment="1">
      <alignment horizontal="right" vertical="center"/>
    </xf>
    <xf numFmtId="0" fontId="4" fillId="0" borderId="39" xfId="3" applyFont="1" applyBorder="1" applyAlignment="1">
      <alignment horizontal="right" vertical="center"/>
    </xf>
    <xf numFmtId="0" fontId="18" fillId="0" borderId="40" xfId="3" applyFont="1" applyBorder="1" applyAlignment="1">
      <alignment horizontal="center" vertical="center"/>
    </xf>
    <xf numFmtId="1" fontId="4" fillId="0" borderId="2" xfId="3" applyNumberFormat="1" applyFont="1" applyBorder="1" applyAlignment="1">
      <alignment horizontal="center" vertical="center"/>
    </xf>
    <xf numFmtId="3" fontId="4" fillId="0" borderId="2" xfId="3" applyNumberFormat="1" applyFont="1" applyBorder="1" applyAlignment="1">
      <alignment horizontal="center" vertical="center" shrinkToFit="1"/>
    </xf>
    <xf numFmtId="0" fontId="19" fillId="0" borderId="41" xfId="6" applyFont="1" applyBorder="1" applyAlignment="1">
      <alignment horizontal="left" vertical="center"/>
    </xf>
    <xf numFmtId="0" fontId="4" fillId="0" borderId="42" xfId="3" applyFont="1" applyBorder="1" applyAlignment="1">
      <alignment horizontal="center" vertical="center"/>
    </xf>
    <xf numFmtId="0" fontId="4" fillId="0" borderId="43" xfId="3" applyFont="1" applyBorder="1" applyAlignment="1">
      <alignment horizontal="right" vertical="center"/>
    </xf>
    <xf numFmtId="0" fontId="4" fillId="0" borderId="44" xfId="3" applyFont="1" applyBorder="1" applyAlignment="1">
      <alignment horizontal="right" vertical="center"/>
    </xf>
    <xf numFmtId="0" fontId="4" fillId="0" borderId="45" xfId="3" applyFont="1" applyBorder="1" applyAlignment="1">
      <alignment horizontal="right" vertical="center"/>
    </xf>
    <xf numFmtId="0" fontId="4" fillId="0" borderId="46" xfId="3" applyFont="1" applyBorder="1" applyAlignment="1">
      <alignment horizontal="center" vertical="center"/>
    </xf>
    <xf numFmtId="1" fontId="4" fillId="0" borderId="4" xfId="3" applyNumberFormat="1" applyFont="1" applyBorder="1" applyAlignment="1">
      <alignment horizontal="center" vertical="center"/>
    </xf>
    <xf numFmtId="3" fontId="4" fillId="0" borderId="4" xfId="3" applyNumberFormat="1" applyFont="1" applyBorder="1" applyAlignment="1">
      <alignment horizontal="center" vertical="center" shrinkToFit="1"/>
    </xf>
    <xf numFmtId="0" fontId="20" fillId="0" borderId="41" xfId="6" applyFont="1" applyBorder="1" applyAlignment="1">
      <alignment horizontal="left" vertical="center"/>
    </xf>
    <xf numFmtId="0" fontId="20" fillId="0" borderId="41" xfId="4" applyFont="1" applyBorder="1" applyAlignment="1">
      <alignment horizontal="left" vertical="center" wrapText="1"/>
    </xf>
    <xf numFmtId="0" fontId="4" fillId="0" borderId="47" xfId="3" applyFont="1" applyBorder="1" applyAlignment="1">
      <alignment horizontal="center" vertical="center"/>
    </xf>
    <xf numFmtId="3" fontId="4" fillId="0" borderId="42" xfId="3" applyNumberFormat="1" applyFont="1" applyBorder="1" applyAlignment="1">
      <alignment horizontal="center" vertical="center" shrinkToFit="1"/>
    </xf>
    <xf numFmtId="0" fontId="4" fillId="0" borderId="43" xfId="3" applyFont="1" applyBorder="1" applyAlignment="1">
      <alignment horizontal="center" vertical="center"/>
    </xf>
    <xf numFmtId="0" fontId="4" fillId="0" borderId="44" xfId="3" applyFont="1" applyBorder="1" applyAlignment="1">
      <alignment horizontal="center" vertical="center"/>
    </xf>
    <xf numFmtId="0" fontId="4" fillId="0" borderId="45" xfId="3" applyFont="1" applyBorder="1" applyAlignment="1">
      <alignment horizontal="center" vertical="center"/>
    </xf>
    <xf numFmtId="0" fontId="20" fillId="0" borderId="41" xfId="3" applyFont="1" applyBorder="1" applyAlignment="1">
      <alignment horizontal="left" vertical="center" shrinkToFit="1"/>
    </xf>
    <xf numFmtId="0" fontId="20" fillId="0" borderId="13" xfId="3" applyFont="1" applyBorder="1" applyAlignment="1">
      <alignment horizontal="left" vertical="center" shrinkToFit="1"/>
    </xf>
    <xf numFmtId="0" fontId="4" fillId="0" borderId="13" xfId="3" applyFont="1" applyBorder="1" applyAlignment="1">
      <alignment horizontal="left" vertical="center" shrinkToFit="1"/>
    </xf>
    <xf numFmtId="0" fontId="4" fillId="0" borderId="4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49" xfId="3" applyFont="1" applyBorder="1" applyAlignment="1">
      <alignment horizontal="center" vertical="center"/>
    </xf>
    <xf numFmtId="0" fontId="4" fillId="0" borderId="50" xfId="3" applyFont="1" applyBorder="1" applyAlignment="1">
      <alignment horizontal="center" vertical="center"/>
    </xf>
    <xf numFmtId="0" fontId="4" fillId="0" borderId="41" xfId="3" applyFont="1" applyBorder="1">
      <alignment vertical="center"/>
    </xf>
    <xf numFmtId="0" fontId="4" fillId="0" borderId="46" xfId="3" applyFont="1" applyBorder="1" applyAlignment="1">
      <alignment horizontal="center" vertical="center" shrinkToFit="1"/>
    </xf>
    <xf numFmtId="0" fontId="4" fillId="0" borderId="4" xfId="3" applyFont="1" applyBorder="1">
      <alignment vertical="center"/>
    </xf>
    <xf numFmtId="0" fontId="4" fillId="0" borderId="48" xfId="3" applyFont="1" applyBorder="1">
      <alignment vertical="center"/>
    </xf>
    <xf numFmtId="0" fontId="4" fillId="0" borderId="49" xfId="3" applyFont="1" applyBorder="1">
      <alignment vertical="center"/>
    </xf>
    <xf numFmtId="0" fontId="4" fillId="0" borderId="45" xfId="3" applyFont="1" applyBorder="1">
      <alignment vertical="center"/>
    </xf>
    <xf numFmtId="0" fontId="4" fillId="0" borderId="50" xfId="3" applyFont="1" applyBorder="1">
      <alignment vertical="center"/>
    </xf>
    <xf numFmtId="0" fontId="21" fillId="0" borderId="41" xfId="3" applyFont="1" applyBorder="1" applyAlignment="1">
      <alignment horizontal="left" vertical="center" shrinkToFit="1"/>
    </xf>
    <xf numFmtId="0" fontId="4" fillId="0" borderId="8" xfId="3" applyFont="1" applyBorder="1">
      <alignment vertical="center"/>
    </xf>
    <xf numFmtId="0" fontId="4" fillId="0" borderId="51" xfId="3" applyFont="1" applyBorder="1">
      <alignment vertical="center"/>
    </xf>
    <xf numFmtId="0" fontId="4" fillId="0" borderId="52" xfId="3" applyFont="1" applyBorder="1">
      <alignment vertical="center"/>
    </xf>
    <xf numFmtId="0" fontId="4" fillId="0" borderId="53" xfId="3" applyFont="1" applyBorder="1">
      <alignment vertical="center"/>
    </xf>
    <xf numFmtId="0" fontId="22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 readingOrder="1"/>
    </xf>
    <xf numFmtId="0" fontId="25" fillId="4" borderId="3" xfId="0" applyFont="1" applyFill="1" applyBorder="1" applyAlignment="1">
      <alignment horizontal="center" vertical="center" wrapText="1" readingOrder="1"/>
    </xf>
    <xf numFmtId="0" fontId="26" fillId="4" borderId="4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14" fontId="27" fillId="4" borderId="4" xfId="0" applyNumberFormat="1" applyFont="1" applyFill="1" applyBorder="1" applyAlignment="1">
      <alignment horizontal="center" vertical="center" wrapText="1" readingOrder="1"/>
    </xf>
    <xf numFmtId="14" fontId="27" fillId="4" borderId="5" xfId="0" applyNumberFormat="1" applyFont="1" applyFill="1" applyBorder="1" applyAlignment="1">
      <alignment horizontal="center" vertical="center" wrapText="1" readingOrder="1"/>
    </xf>
    <xf numFmtId="0" fontId="28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11" fillId="0" borderId="88" xfId="0" applyFont="1" applyBorder="1" applyAlignment="1">
      <alignment horizontal="center" vertical="center" wrapText="1"/>
    </xf>
    <xf numFmtId="3" fontId="9" fillId="0" borderId="89" xfId="0" applyNumberFormat="1" applyFont="1" applyBorder="1" applyAlignment="1">
      <alignment horizontal="right" vertical="center" wrapText="1"/>
    </xf>
    <xf numFmtId="3" fontId="21" fillId="0" borderId="36" xfId="3" applyNumberFormat="1" applyFont="1" applyBorder="1" applyAlignment="1">
      <alignment horizontal="center" vertical="center" shrinkToFit="1"/>
    </xf>
    <xf numFmtId="3" fontId="21" fillId="0" borderId="90" xfId="3" applyNumberFormat="1" applyFont="1" applyBorder="1" applyAlignment="1">
      <alignment horizontal="center" vertical="center" shrinkToFit="1"/>
    </xf>
    <xf numFmtId="3" fontId="9" fillId="0" borderId="86" xfId="0" applyNumberFormat="1" applyFont="1" applyBorder="1" applyAlignment="1">
      <alignment horizontal="center" vertical="center" wrapText="1"/>
    </xf>
    <xf numFmtId="3" fontId="9" fillId="0" borderId="60" xfId="0" applyNumberFormat="1" applyFont="1" applyBorder="1" applyAlignment="1">
      <alignment horizontal="right" vertical="center" wrapText="1"/>
    </xf>
    <xf numFmtId="3" fontId="21" fillId="0" borderId="13" xfId="3" applyNumberFormat="1" applyFont="1" applyBorder="1" applyAlignment="1">
      <alignment horizontal="center" vertical="center" shrinkToFit="1"/>
    </xf>
    <xf numFmtId="3" fontId="21" fillId="0" borderId="42" xfId="3" applyNumberFormat="1" applyFont="1" applyBorder="1" applyAlignment="1">
      <alignment horizontal="center" vertical="center" shrinkToFit="1"/>
    </xf>
    <xf numFmtId="3" fontId="9" fillId="0" borderId="23" xfId="0" applyNumberFormat="1" applyFont="1" applyBorder="1" applyAlignment="1">
      <alignment horizontal="center" vertical="center" wrapText="1"/>
    </xf>
    <xf numFmtId="3" fontId="21" fillId="0" borderId="91" xfId="3" applyNumberFormat="1" applyFont="1" applyBorder="1" applyAlignment="1">
      <alignment horizontal="center" vertical="center" shrinkToFit="1"/>
    </xf>
    <xf numFmtId="3" fontId="4" fillId="0" borderId="91" xfId="3" applyNumberFormat="1" applyFont="1" applyBorder="1" applyAlignment="1">
      <alignment horizontal="center" vertical="center" shrinkToFit="1"/>
    </xf>
    <xf numFmtId="3" fontId="30" fillId="0" borderId="91" xfId="3" applyNumberFormat="1" applyFont="1" applyBorder="1" applyAlignment="1">
      <alignment horizontal="center" vertical="center" shrinkToFit="1"/>
    </xf>
    <xf numFmtId="3" fontId="30" fillId="0" borderId="42" xfId="3" applyNumberFormat="1" applyFont="1" applyBorder="1" applyAlignment="1">
      <alignment horizontal="center" vertical="center" shrinkToFit="1"/>
    </xf>
    <xf numFmtId="3" fontId="31" fillId="0" borderId="91" xfId="3" applyNumberFormat="1" applyFont="1" applyBorder="1" applyAlignment="1">
      <alignment horizontal="center" vertical="center" shrinkToFit="1"/>
    </xf>
    <xf numFmtId="3" fontId="32" fillId="0" borderId="91" xfId="3" applyNumberFormat="1" applyFont="1" applyBorder="1" applyAlignment="1">
      <alignment horizontal="center" vertical="center" shrinkToFit="1"/>
    </xf>
    <xf numFmtId="3" fontId="21" fillId="0" borderId="92" xfId="3" applyNumberFormat="1" applyFont="1" applyBorder="1" applyAlignment="1">
      <alignment horizontal="center" vertical="center" shrinkToFit="1"/>
    </xf>
    <xf numFmtId="3" fontId="33" fillId="0" borderId="91" xfId="3" applyNumberFormat="1" applyFont="1" applyBorder="1" applyAlignment="1">
      <alignment horizontal="center" vertical="center" shrinkToFit="1"/>
    </xf>
    <xf numFmtId="3" fontId="21" fillId="0" borderId="93" xfId="3" applyNumberFormat="1" applyFont="1" applyBorder="1" applyAlignment="1">
      <alignment horizontal="center" vertical="center" shrinkToFit="1"/>
    </xf>
    <xf numFmtId="3" fontId="21" fillId="0" borderId="4" xfId="3" applyNumberFormat="1" applyFont="1" applyBorder="1" applyAlignment="1">
      <alignment horizontal="center" vertical="center" shrinkToFit="1"/>
    </xf>
    <xf numFmtId="0" fontId="9" fillId="0" borderId="9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4" fillId="0" borderId="92" xfId="3" applyNumberFormat="1" applyFont="1" applyBorder="1" applyAlignment="1">
      <alignment horizontal="right" vertical="center"/>
    </xf>
    <xf numFmtId="3" fontId="4" fillId="0" borderId="93" xfId="3" applyNumberFormat="1" applyFont="1" applyBorder="1" applyAlignment="1">
      <alignment horizontal="center" vertical="center" shrinkToFit="1"/>
    </xf>
    <xf numFmtId="0" fontId="9" fillId="0" borderId="95" xfId="0" applyFont="1" applyBorder="1" applyAlignment="1">
      <alignment horizontal="center" vertical="center" wrapText="1"/>
    </xf>
    <xf numFmtId="181" fontId="4" fillId="0" borderId="4" xfId="2" applyNumberFormat="1" applyFont="1" applyBorder="1" applyAlignment="1">
      <alignment horizontal="right" vertical="center"/>
    </xf>
    <xf numFmtId="0" fontId="34" fillId="0" borderId="94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3" fontId="9" fillId="0" borderId="78" xfId="0" applyNumberFormat="1" applyFont="1" applyBorder="1" applyAlignment="1">
      <alignment horizontal="right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wrapText="1"/>
    </xf>
    <xf numFmtId="0" fontId="38" fillId="0" borderId="0" xfId="1" applyAlignment="1"/>
    <xf numFmtId="0" fontId="39" fillId="0" borderId="0" xfId="3" applyAlignment="1"/>
    <xf numFmtId="0" fontId="24" fillId="0" borderId="0" xfId="0" applyFont="1" applyAlignment="1">
      <alignment vertical="center" wrapText="1"/>
    </xf>
    <xf numFmtId="0" fontId="8" fillId="0" borderId="94" xfId="0" applyFont="1" applyBorder="1" applyAlignment="1">
      <alignment horizontal="center" vertical="center" wrapText="1"/>
    </xf>
    <xf numFmtId="181" fontId="4" fillId="0" borderId="3" xfId="2" applyNumberFormat="1" applyFont="1" applyBorder="1" applyAlignment="1">
      <alignment horizontal="center" vertical="center"/>
    </xf>
    <xf numFmtId="181" fontId="4" fillId="0" borderId="5" xfId="2" applyNumberFormat="1" applyFont="1" applyBorder="1" applyAlignment="1">
      <alignment horizontal="center" vertical="center"/>
    </xf>
    <xf numFmtId="181" fontId="4" fillId="0" borderId="5" xfId="2" applyNumberFormat="1" applyFont="1" applyBorder="1" applyAlignment="1">
      <alignment vertical="center"/>
    </xf>
    <xf numFmtId="0" fontId="57" fillId="7" borderId="0" xfId="1" applyFont="1" applyFill="1">
      <alignment vertical="center"/>
    </xf>
    <xf numFmtId="0" fontId="57" fillId="7" borderId="0" xfId="1" applyFont="1" applyFill="1" applyAlignment="1">
      <alignment horizontal="center" vertical="center"/>
    </xf>
    <xf numFmtId="0" fontId="58" fillId="7" borderId="0" xfId="1" applyFont="1" applyFill="1">
      <alignment vertical="center"/>
    </xf>
    <xf numFmtId="0" fontId="57" fillId="0" borderId="0" xfId="1" applyFont="1">
      <alignment vertical="center"/>
    </xf>
    <xf numFmtId="0" fontId="57" fillId="0" borderId="0" xfId="1" applyFont="1" applyAlignment="1">
      <alignment horizontal="center" vertical="center"/>
    </xf>
    <xf numFmtId="0" fontId="58" fillId="0" borderId="0" xfId="1" applyFont="1">
      <alignment vertical="center"/>
    </xf>
    <xf numFmtId="0" fontId="59" fillId="8" borderId="18" xfId="1" applyFont="1" applyFill="1" applyBorder="1">
      <alignment vertical="center"/>
    </xf>
    <xf numFmtId="0" fontId="59" fillId="8" borderId="18" xfId="1" applyFont="1" applyFill="1" applyBorder="1" applyAlignment="1">
      <alignment horizontal="center" vertical="center"/>
    </xf>
    <xf numFmtId="0" fontId="31" fillId="8" borderId="18" xfId="1" applyFont="1" applyFill="1" applyBorder="1">
      <alignment vertical="center"/>
    </xf>
    <xf numFmtId="0" fontId="59" fillId="0" borderId="0" xfId="1" applyFont="1">
      <alignment vertical="center"/>
    </xf>
    <xf numFmtId="0" fontId="59" fillId="0" borderId="0" xfId="1" applyFont="1" applyAlignment="1">
      <alignment horizontal="center" vertical="center"/>
    </xf>
    <xf numFmtId="0" fontId="31" fillId="0" borderId="0" xfId="1" applyFont="1">
      <alignment vertical="center"/>
    </xf>
    <xf numFmtId="0" fontId="41" fillId="0" borderId="0" xfId="1" applyFont="1" applyAlignment="1">
      <alignment horizontal="left" vertical="center" indent="1"/>
    </xf>
    <xf numFmtId="0" fontId="59" fillId="0" borderId="0" xfId="1" applyFont="1" applyAlignment="1">
      <alignment horizontal="left" vertical="center" indent="1"/>
    </xf>
    <xf numFmtId="0" fontId="62" fillId="0" borderId="8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59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vertical="center" shrinkToFit="1"/>
    </xf>
    <xf numFmtId="182" fontId="31" fillId="0" borderId="4" xfId="1" applyNumberFormat="1" applyFont="1" applyBorder="1" applyAlignment="1">
      <alignment horizontal="center" vertical="center"/>
    </xf>
    <xf numFmtId="0" fontId="2" fillId="9" borderId="4" xfId="1" applyFont="1" applyFill="1" applyBorder="1" applyAlignment="1">
      <alignment horizontal="center" vertical="center"/>
    </xf>
    <xf numFmtId="0" fontId="18" fillId="9" borderId="4" xfId="1" applyFont="1" applyFill="1" applyBorder="1" applyAlignment="1">
      <alignment horizontal="center" vertical="center"/>
    </xf>
    <xf numFmtId="0" fontId="31" fillId="9" borderId="4" xfId="1" applyFont="1" applyFill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62" fillId="0" borderId="4" xfId="1" applyFont="1" applyBorder="1" applyAlignment="1">
      <alignment horizontal="center" vertical="center" wrapText="1" shrinkToFit="1"/>
    </xf>
    <xf numFmtId="0" fontId="2" fillId="0" borderId="4" xfId="1" applyFont="1" applyBorder="1" applyAlignment="1">
      <alignment horizontal="left" vertical="center" shrinkToFit="1"/>
    </xf>
    <xf numFmtId="0" fontId="2" fillId="0" borderId="4" xfId="1" applyFont="1" applyBorder="1" applyAlignment="1">
      <alignment horizontal="left" vertical="center"/>
    </xf>
    <xf numFmtId="182" fontId="2" fillId="0" borderId="4" xfId="1" applyNumberFormat="1" applyFont="1" applyBorder="1">
      <alignment vertical="center"/>
    </xf>
    <xf numFmtId="0" fontId="31" fillId="0" borderId="4" xfId="1" applyFont="1" applyBorder="1" applyAlignment="1">
      <alignment horizontal="left" vertical="center"/>
    </xf>
    <xf numFmtId="182" fontId="56" fillId="0" borderId="4" xfId="1" applyNumberFormat="1" applyFont="1" applyBorder="1" applyAlignment="1">
      <alignment horizontal="center" vertical="center"/>
    </xf>
    <xf numFmtId="0" fontId="24" fillId="9" borderId="4" xfId="1" applyFont="1" applyFill="1" applyBorder="1" applyAlignment="1">
      <alignment horizontal="center" vertical="center"/>
    </xf>
    <xf numFmtId="0" fontId="53" fillId="0" borderId="0" xfId="1" applyFont="1" applyAlignment="1">
      <alignment horizontal="center" vertical="center" shrinkToFit="1"/>
    </xf>
    <xf numFmtId="0" fontId="55" fillId="0" borderId="0" xfId="1" applyFont="1" applyAlignment="1">
      <alignment horizontal="center" vertical="center" shrinkToFit="1"/>
    </xf>
    <xf numFmtId="49" fontId="56" fillId="6" borderId="0" xfId="8" applyNumberFormat="1" applyFont="1" applyFill="1" applyAlignment="1">
      <alignment horizontal="center" vertical="center"/>
    </xf>
    <xf numFmtId="0" fontId="59" fillId="0" borderId="0" xfId="1" applyFont="1" applyAlignment="1">
      <alignment horizontal="left" vertical="distributed"/>
    </xf>
    <xf numFmtId="0" fontId="41" fillId="0" borderId="0" xfId="1" applyFont="1" applyAlignment="1">
      <alignment horizontal="left" vertical="distributed"/>
    </xf>
    <xf numFmtId="0" fontId="24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60" fillId="0" borderId="0" xfId="1" applyFont="1" applyAlignment="1">
      <alignment horizontal="left" vertical="distributed"/>
    </xf>
    <xf numFmtId="0" fontId="66" fillId="0" borderId="0" xfId="1" applyFont="1" applyAlignment="1">
      <alignment horizontal="left" vertical="distributed"/>
    </xf>
    <xf numFmtId="0" fontId="2" fillId="0" borderId="8" xfId="1" applyFont="1" applyBorder="1" applyAlignment="1">
      <alignment horizontal="center" vertical="center"/>
    </xf>
    <xf numFmtId="0" fontId="41" fillId="0" borderId="92" xfId="1" applyFont="1" applyBorder="1" applyAlignment="1">
      <alignment horizontal="center" vertical="center"/>
    </xf>
    <xf numFmtId="0" fontId="59" fillId="0" borderId="101" xfId="1" applyFont="1" applyBorder="1" applyAlignment="1">
      <alignment horizontal="center" vertical="center"/>
    </xf>
    <xf numFmtId="0" fontId="62" fillId="0" borderId="8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6" fillId="0" borderId="8" xfId="1" applyFont="1" applyBorder="1" applyAlignment="1">
      <alignment horizontal="center" vertical="center"/>
    </xf>
    <xf numFmtId="0" fontId="31" fillId="0" borderId="9" xfId="1" applyFont="1" applyBorder="1" applyAlignment="1">
      <alignment horizontal="center" vertical="center"/>
    </xf>
    <xf numFmtId="0" fontId="2" fillId="0" borderId="92" xfId="1" applyFont="1" applyBorder="1" applyAlignment="1">
      <alignment vertical="center" wrapText="1" shrinkToFit="1"/>
    </xf>
    <xf numFmtId="0" fontId="0" fillId="0" borderId="101" xfId="0" applyBorder="1" applyAlignment="1">
      <alignment vertical="center" wrapText="1" shrinkToFit="1"/>
    </xf>
    <xf numFmtId="0" fontId="2" fillId="0" borderId="92" xfId="1" applyFont="1" applyBorder="1" applyAlignment="1">
      <alignment horizontal="center" vertical="center" wrapText="1"/>
    </xf>
    <xf numFmtId="0" fontId="2" fillId="0" borderId="102" xfId="1" applyFont="1" applyBorder="1" applyAlignment="1">
      <alignment horizontal="center" vertical="center" wrapText="1"/>
    </xf>
    <xf numFmtId="0" fontId="0" fillId="0" borderId="102" xfId="0" applyBorder="1" applyAlignment="1">
      <alignment vertical="center" wrapText="1"/>
    </xf>
    <xf numFmtId="0" fontId="0" fillId="0" borderId="101" xfId="0" applyBorder="1" applyAlignment="1">
      <alignment vertical="center" wrapText="1"/>
    </xf>
    <xf numFmtId="0" fontId="24" fillId="0" borderId="92" xfId="1" applyFont="1" applyBorder="1" applyAlignment="1">
      <alignment horizontal="center" vertical="center" wrapText="1" shrinkToFit="1"/>
    </xf>
    <xf numFmtId="0" fontId="0" fillId="0" borderId="101" xfId="0" applyBorder="1" applyAlignment="1">
      <alignment horizontal="center" vertical="center" wrapText="1" shrinkToFi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8" fontId="6" fillId="0" borderId="13" xfId="0" applyNumberFormat="1" applyFont="1" applyBorder="1" applyAlignment="1">
      <alignment horizontal="center" vertical="top" wrapText="1"/>
    </xf>
    <xf numFmtId="178" fontId="6" fillId="0" borderId="14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left" vertical="center" wrapText="1"/>
    </xf>
    <xf numFmtId="0" fontId="7" fillId="0" borderId="7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0" borderId="73" xfId="0" applyFont="1" applyBorder="1" applyAlignment="1">
      <alignment horizontal="left" vertical="center" wrapText="1"/>
    </xf>
    <xf numFmtId="0" fontId="11" fillId="0" borderId="7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7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0" fillId="0" borderId="74" xfId="0" applyFont="1" applyBorder="1" applyAlignment="1">
      <alignment horizontal="left" vertical="center" wrapText="1"/>
    </xf>
    <xf numFmtId="0" fontId="7" fillId="0" borderId="7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176" fontId="7" fillId="2" borderId="20" xfId="0" applyNumberFormat="1" applyFont="1" applyFill="1" applyBorder="1" applyAlignment="1">
      <alignment horizontal="left" vertical="center" wrapText="1"/>
    </xf>
    <xf numFmtId="176" fontId="7" fillId="2" borderId="21" xfId="0" applyNumberFormat="1" applyFont="1" applyFill="1" applyBorder="1" applyAlignment="1">
      <alignment horizontal="left" vertical="center" wrapText="1"/>
    </xf>
    <xf numFmtId="176" fontId="7" fillId="2" borderId="77" xfId="0" applyNumberFormat="1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179" fontId="11" fillId="0" borderId="58" xfId="0" applyNumberFormat="1" applyFont="1" applyBorder="1" applyAlignment="1">
      <alignment horizontal="center" vertical="center" wrapText="1"/>
    </xf>
    <xf numFmtId="179" fontId="11" fillId="0" borderId="63" xfId="0" applyNumberFormat="1" applyFont="1" applyBorder="1" applyAlignment="1">
      <alignment horizontal="center" vertical="center" wrapText="1"/>
    </xf>
    <xf numFmtId="180" fontId="11" fillId="0" borderId="58" xfId="0" applyNumberFormat="1" applyFont="1" applyBorder="1" applyAlignment="1">
      <alignment horizontal="center" vertical="center" wrapText="1"/>
    </xf>
    <xf numFmtId="180" fontId="11" fillId="0" borderId="99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180" fontId="11" fillId="0" borderId="20" xfId="0" applyNumberFormat="1" applyFont="1" applyBorder="1" applyAlignment="1">
      <alignment horizontal="center" vertical="center" wrapText="1"/>
    </xf>
    <xf numFmtId="180" fontId="11" fillId="0" borderId="21" xfId="0" applyNumberFormat="1" applyFont="1" applyBorder="1" applyAlignment="1">
      <alignment horizontal="center" vertical="center" wrapText="1"/>
    </xf>
    <xf numFmtId="0" fontId="35" fillId="5" borderId="12" xfId="0" applyFont="1" applyFill="1" applyBorder="1" applyAlignment="1">
      <alignment horizontal="left" vertical="center" wrapText="1"/>
    </xf>
    <xf numFmtId="0" fontId="36" fillId="5" borderId="0" xfId="0" applyFont="1" applyFill="1" applyAlignment="1">
      <alignment horizontal="left" vertical="center"/>
    </xf>
    <xf numFmtId="0" fontId="36" fillId="5" borderId="100" xfId="0" applyFont="1" applyFill="1" applyBorder="1" applyAlignment="1">
      <alignment horizontal="left" vertical="center"/>
    </xf>
    <xf numFmtId="0" fontId="11" fillId="0" borderId="60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180" fontId="11" fillId="0" borderId="60" xfId="0" applyNumberFormat="1" applyFont="1" applyBorder="1" applyAlignment="1">
      <alignment horizontal="center" vertical="center" wrapText="1"/>
    </xf>
    <xf numFmtId="180" fontId="11" fillId="0" borderId="61" xfId="0" applyNumberFormat="1" applyFont="1" applyBorder="1" applyAlignment="1">
      <alignment horizontal="center" vertical="center" wrapText="1"/>
    </xf>
    <xf numFmtId="0" fontId="36" fillId="5" borderId="12" xfId="0" applyFont="1" applyFill="1" applyBorder="1" applyAlignment="1">
      <alignment horizontal="left" vertical="center"/>
    </xf>
    <xf numFmtId="0" fontId="24" fillId="0" borderId="6" xfId="6" applyFont="1" applyBorder="1" applyAlignment="1">
      <alignment horizontal="center" vertical="center"/>
    </xf>
    <xf numFmtId="0" fontId="24" fillId="0" borderId="70" xfId="6" applyFont="1" applyBorder="1" applyAlignment="1">
      <alignment horizontal="center" vertical="center"/>
    </xf>
    <xf numFmtId="0" fontId="2" fillId="3" borderId="66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center" vertical="center" wrapText="1"/>
    </xf>
    <xf numFmtId="180" fontId="37" fillId="0" borderId="17" xfId="0" applyNumberFormat="1" applyFont="1" applyBorder="1" applyAlignment="1">
      <alignment vertical="center" wrapText="1"/>
    </xf>
    <xf numFmtId="180" fontId="37" fillId="0" borderId="18" xfId="0" applyNumberFormat="1" applyFont="1" applyBorder="1" applyAlignment="1">
      <alignment vertical="center" wrapText="1"/>
    </xf>
    <xf numFmtId="180" fontId="37" fillId="0" borderId="76" xfId="0" applyNumberFormat="1" applyFont="1" applyBorder="1" applyAlignment="1">
      <alignment vertical="center" wrapText="1"/>
    </xf>
    <xf numFmtId="0" fontId="19" fillId="4" borderId="2" xfId="0" applyFont="1" applyFill="1" applyBorder="1" applyAlignment="1">
      <alignment horizontal="center" vertical="center" wrapText="1" readingOrder="1"/>
    </xf>
    <xf numFmtId="0" fontId="25" fillId="4" borderId="4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180" fontId="7" fillId="0" borderId="66" xfId="0" applyNumberFormat="1" applyFont="1" applyBorder="1" applyAlignment="1">
      <alignment horizontal="center" vertical="center" wrapText="1"/>
    </xf>
    <xf numFmtId="180" fontId="7" fillId="0" borderId="67" xfId="0" applyNumberFormat="1" applyFont="1" applyBorder="1" applyAlignment="1">
      <alignment horizontal="center" vertical="center" wrapText="1"/>
    </xf>
    <xf numFmtId="180" fontId="37" fillId="0" borderId="12" xfId="0" applyNumberFormat="1" applyFont="1" applyBorder="1" applyAlignment="1">
      <alignment vertical="center" wrapText="1"/>
    </xf>
    <xf numFmtId="180" fontId="37" fillId="0" borderId="0" xfId="0" applyNumberFormat="1" applyFont="1" applyAlignment="1">
      <alignment vertical="center" wrapText="1"/>
    </xf>
    <xf numFmtId="180" fontId="37" fillId="0" borderId="100" xfId="0" applyNumberFormat="1" applyFont="1" applyBorder="1" applyAlignment="1">
      <alignment vertical="center" wrapText="1"/>
    </xf>
    <xf numFmtId="0" fontId="24" fillId="0" borderId="68" xfId="6" applyFont="1" applyBorder="1" applyAlignment="1">
      <alignment horizontal="center" vertical="center"/>
    </xf>
    <xf numFmtId="0" fontId="24" fillId="0" borderId="69" xfId="6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36" fillId="4" borderId="12" xfId="0" applyFont="1" applyFill="1" applyBorder="1" applyAlignment="1">
      <alignment horizontal="left" vertical="center"/>
    </xf>
    <xf numFmtId="0" fontId="36" fillId="4" borderId="0" xfId="0" applyFont="1" applyFill="1" applyAlignment="1">
      <alignment horizontal="left" vertical="center"/>
    </xf>
    <xf numFmtId="0" fontId="36" fillId="4" borderId="100" xfId="0" applyFont="1" applyFill="1" applyBorder="1" applyAlignment="1">
      <alignment horizontal="left" vertical="center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180" fontId="11" fillId="0" borderId="63" xfId="0" applyNumberFormat="1" applyFont="1" applyBorder="1" applyAlignment="1">
      <alignment horizontal="center" vertical="center" wrapText="1"/>
    </xf>
    <xf numFmtId="180" fontId="11" fillId="0" borderId="64" xfId="0" applyNumberFormat="1" applyFont="1" applyBorder="1" applyAlignment="1">
      <alignment horizontal="center" vertical="center" wrapText="1"/>
    </xf>
    <xf numFmtId="180" fontId="19" fillId="0" borderId="12" xfId="0" applyNumberFormat="1" applyFont="1" applyBorder="1" applyAlignment="1">
      <alignment vertical="center" wrapText="1"/>
    </xf>
    <xf numFmtId="180" fontId="9" fillId="0" borderId="0" xfId="0" applyNumberFormat="1" applyFont="1" applyAlignment="1">
      <alignment vertical="center" wrapText="1"/>
    </xf>
    <xf numFmtId="180" fontId="9" fillId="0" borderId="100" xfId="0" applyNumberFormat="1" applyFont="1" applyBorder="1" applyAlignment="1">
      <alignment vertical="center" wrapText="1"/>
    </xf>
  </cellXfs>
  <cellStyles count="9">
    <cellStyle name="常规" xfId="0" builtinId="0"/>
    <cellStyle name="常规 2 2" xfId="6"/>
    <cellStyle name="常规 2 2 2" xfId="4"/>
    <cellStyle name="常规 5" xfId="7"/>
    <cellStyle name="千位分隔[0] 4" xfId="5"/>
    <cellStyle name="콤마 [0]_제품금형견적(MX Θ-ENG GASKET)-020606" xfId="2"/>
    <cellStyle name="표준_041문서및자료관리규정" xfId="1"/>
    <cellStyle name="표준_제품금형견적(MX Θ-ENG GASKET)-020606" xfId="3"/>
    <cellStyle name="표준_협조문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21</xdr:row>
      <xdr:rowOff>19538</xdr:rowOff>
    </xdr:from>
    <xdr:to>
      <xdr:col>8</xdr:col>
      <xdr:colOff>0</xdr:colOff>
      <xdr:row>27</xdr:row>
      <xdr:rowOff>0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id="{D0165D24-69E4-4BA5-9E8E-FF4B502ED6C1}"/>
            </a:ext>
          </a:extLst>
        </xdr:cNvPr>
        <xdr:cNvCxnSpPr/>
      </xdr:nvCxnSpPr>
      <xdr:spPr>
        <a:xfrm>
          <a:off x="639885" y="4518269"/>
          <a:ext cx="4435230" cy="103553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97693</xdr:colOff>
      <xdr:row>17</xdr:row>
      <xdr:rowOff>9770</xdr:rowOff>
    </xdr:from>
    <xdr:to>
      <xdr:col>2</xdr:col>
      <xdr:colOff>551962</xdr:colOff>
      <xdr:row>17</xdr:row>
      <xdr:rowOff>339380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7D405E7-1B68-44A6-81D6-6A3B4B5F9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270" y="3052885"/>
          <a:ext cx="1064846" cy="329610"/>
        </a:xfrm>
        <a:prstGeom prst="rect">
          <a:avLst/>
        </a:prstGeom>
      </xdr:spPr>
    </xdr:pic>
    <xdr:clientData/>
  </xdr:twoCellAnchor>
  <xdr:twoCellAnchor editAs="oneCell">
    <xdr:from>
      <xdr:col>1</xdr:col>
      <xdr:colOff>58615</xdr:colOff>
      <xdr:row>18</xdr:row>
      <xdr:rowOff>34527</xdr:rowOff>
    </xdr:from>
    <xdr:to>
      <xdr:col>2</xdr:col>
      <xdr:colOff>463811</xdr:colOff>
      <xdr:row>18</xdr:row>
      <xdr:rowOff>361462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8673955C-339F-F334-AEA6-0710B29C3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192" y="3448873"/>
          <a:ext cx="1015773" cy="326935"/>
        </a:xfrm>
        <a:prstGeom prst="rect">
          <a:avLst/>
        </a:prstGeom>
      </xdr:spPr>
    </xdr:pic>
    <xdr:clientData/>
  </xdr:twoCellAnchor>
  <xdr:twoCellAnchor editAs="oneCell">
    <xdr:from>
      <xdr:col>5</xdr:col>
      <xdr:colOff>99646</xdr:colOff>
      <xdr:row>7</xdr:row>
      <xdr:rowOff>161192</xdr:rowOff>
    </xdr:from>
    <xdr:to>
      <xdr:col>7</xdr:col>
      <xdr:colOff>457171</xdr:colOff>
      <xdr:row>14</xdr:row>
      <xdr:rowOff>206591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C5B8BF1-0902-4BDA-B055-625CDF6E4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646" y="1691054"/>
          <a:ext cx="1752571" cy="168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19050</xdr:rowOff>
    </xdr:from>
    <xdr:to>
      <xdr:col>1</xdr:col>
      <xdr:colOff>419100</xdr:colOff>
      <xdr:row>2</xdr:row>
      <xdr:rowOff>200025</xdr:rowOff>
    </xdr:to>
    <xdr:pic>
      <xdr:nvPicPr>
        <xdr:cNvPr id="1025" name="图片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76200" y="209550"/>
          <a:ext cx="110490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 macro="" textlink="">
      <xdr:nvSpPr>
        <xdr:cNvPr id="1026" name="AutoShape 1" descr="PIC3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/>
        </xdr:cNvSpPr>
      </xdr:nvSpPr>
      <xdr:spPr>
        <a:xfrm>
          <a:off x="0" y="188912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 macro="" textlink="">
      <xdr:nvSpPr>
        <xdr:cNvPr id="1027" name="AutoShape 2" descr="PIC3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/>
        </xdr:cNvSpPr>
      </xdr:nvSpPr>
      <xdr:spPr>
        <a:xfrm>
          <a:off x="0" y="188912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28" name="AutoShape 4" descr="PIC3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29" name="AutoShape 5" descr="PIC3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0" name="AutoShape 6" descr="PIC3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1" name="AutoShape 7" descr="PIC34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2" name="AutoShape 8" descr="PIC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3" name="AutoShape 9" descr="PIC34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4" name="AutoShape 10" descr="PIC3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5" name="AutoShape 11" descr="PIC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6" name="AutoShape 12" descr="PIC3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7" name="AutoShape 13" descr="PIC34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8" name="AutoShape 14" descr="PIC3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9" name="AutoShape 15" descr="PIC34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0" name="AutoShape 16" descr="PIC3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1" name="AutoShape 17" descr="PIC34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2" name="AutoShape 19" descr="PIC3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3" name="AutoShape 20" descr="PIC34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4" name="AutoShape 22" descr="PIC3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5" name="AutoShape 23" descr="PIC3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6" name="AutoShape 24" descr="PIC3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7" name="AutoShape 25" descr="PIC3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8" name="AutoShape 26" descr="PIC3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9" name="AutoShape 27" descr="PIC34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0" name="AutoShape 28" descr="PIC3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1" name="AutoShape 29" descr="PIC34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2" name="AutoShape 30" descr="PIC3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3" name="AutoShape 31" descr="PIC3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4" name="AutoShape 32" descr="PIC3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5" name="AutoShape 33" descr="PIC3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6" name="AutoShape 34" descr="PIC3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7" name="AutoShape 35" descr="PIC34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8" name="AutoShape 36" descr="PIC3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9" name="AutoShape 37" descr="PIC34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0" name="AutoShape 39" descr="PIC3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1" name="AutoShape 40" descr="PIC34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2" name="AutoShape 42" descr="PIC3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3" name="AutoShape 43" descr="PIC34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4" name="AutoShape 44" descr="PIC3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5" name="AutoShape 45" descr="PIC3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6" name="AutoShape 46" descr="PIC3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7" name="AutoShape 47" descr="PIC34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8" name="AutoShape 48" descr="PIC3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9" name="AutoShape 49" descr="PIC34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0" name="AutoShape 50" descr="PIC3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1" name="AutoShape 51" descr="PIC3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2" name="AutoShape 52" descr="PIC3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3" name="AutoShape 53" descr="PIC34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4" name="AutoShape 54" descr="PIC3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5" name="AutoShape 55" descr="PIC3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6" name="AutoShape 56" descr="PIC3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7" name="AutoShape 57" descr="PIC34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8" name="AutoShape 59" descr="PIC3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9" name="AutoShape 60" descr="PIC34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0" name="AutoShape 61" descr="PIC3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1" name="AutoShape 62" descr="PIC34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2" name="AutoShape 63" descr="PIC3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3" name="AutoShape 64" descr="PIC3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4" name="AutoShape 65" descr="PIC3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5" name="AutoShape 66" descr="PIC3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6" name="AutoShape 67" descr="PIC3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7" name="AutoShape 68" descr="PIC3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8" name="AutoShape 69" descr="PIC3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9" name="AutoShape 70" descr="PIC34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0" name="AutoShape 71" descr="PIC3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1" name="AutoShape 72" descr="PIC34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2" name="AutoShape 73" descr="PIC3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3" name="AutoShape 74" descr="PIC34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4" name="AutoShape 76" descr="PIC3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5" name="AutoShape 77" descr="PIC3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6" name="AutoShape 78" descr="PIC3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7" name="AutoShape 79" descr="PIC34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8" name="AutoShape 80" descr="PIC3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9" name="AutoShape 81" descr="PIC34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0" name="AutoShape 82" descr="PIC3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1" name="AutoShape 83" descr="PIC34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2" name="AutoShape 84" descr="PIC3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3" name="AutoShape 85" descr="PIC34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4" name="AutoShape 86" descr="PIC3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5" name="AutoShape 87" descr="PIC3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6" name="AutoShape 88" descr="PIC3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7" name="AutoShape 89" descr="PIC34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8" name="AutoShape 90" descr="PIC3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9" name="AutoShape 91" descr="PIC34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0" name="AutoShape 98" descr="PIC3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1" name="AutoShape 99" descr="PIC34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2" name="AutoShape 103" descr="PIC3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3" name="AutoShape 104" descr="PIC34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4" name="AutoShape 105" descr="PIC3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5" name="AutoShape 106" descr="PIC3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6" name="AutoShape 107" descr="PIC31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7" name="AutoShape 108" descr="PIC34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8" name="AutoShape 109" descr="PIC3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9" name="AutoShape 110" descr="PIC34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0" name="AutoShape 111" descr="PIC3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1" name="AutoShape 112" descr="PIC34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2" name="AutoShape 113" descr="PIC3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3" name="AutoShape 114" descr="PIC34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4" name="AutoShape 115" descr="PIC31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5" name="AutoShape 116" descr="PIC3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6" name="AutoShape 117" descr="PIC3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7" name="AutoShape 118" descr="PIC34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8" name="AutoShape 119" descr="PIC3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9" name="AutoShape 120" descr="PIC34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0" name="AutoShape 121" descr="PIC3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1" name="AutoShape 122" descr="PIC3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2" name="AutoShape 123" descr="PIC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3" name="AutoShape 124" descr="PIC34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4" name="AutoShape 125" descr="PIC3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5" name="AutoShape 126" descr="PIC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6" name="AutoShape 127" descr="PIC3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7" name="AutoShape 128" descr="PIC3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8" name="AutoShape 129" descr="PIC3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9" name="AutoShape 130" descr="PIC34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0" name="AutoShape 131" descr="PIC3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1" name="AutoShape 132" descr="PIC34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2" name="AutoShape 133" descr="PIC3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3" name="AutoShape 134" descr="PIC34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4" name="AutoShape 135" descr="PIC3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5" name="AutoShape 136" descr="PIC3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6" name="AutoShape 137" descr="PIC3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7" name="AutoShape 138" descr="PIC34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8" name="AutoShape 139" descr="PIC3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9" name="AutoShape 140" descr="PIC34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0" name="AutoShape 141" descr="PIC3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1" name="AutoShape 142" descr="PIC34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2" name="AutoShape 143" descr="PIC3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3" name="AutoShape 144" descr="PIC34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4" name="AutoShape 145" descr="PIC3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5" name="AutoShape 146" descr="PIC3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6" name="AutoShape 147" descr="PIC3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7" name="AutoShape 148" descr="PIC34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8" name="AutoShape 149" descr="PIC3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9" name="AutoShape 150" descr="PIC3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0" name="AutoShape 151" descr="PIC3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1" name="AutoShape 152" descr="PIC34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2" name="AutoShape 153" descr="PIC3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3" name="AutoShape 154" descr="PIC34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4" name="AutoShape 155" descr="PIC3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5" name="AutoShape 156" descr="PIC3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6" name="AutoShape 157" descr="PIC3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7" name="AutoShape 158" descr="PIC34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8" name="AutoShape 159" descr="PIC3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9" name="AutoShape 160" descr="PIC34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0" name="AutoShape 161" descr="PIC3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1" name="AutoShape 162" descr="PIC34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2" name="AutoShape 163" descr="PIC3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3" name="AutoShape 164" descr="PIC34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4" name="AutoShape 165" descr="PIC3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5" name="AutoShape 166" descr="PIC3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6" name="AutoShape 167" descr="PIC3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7" name="AutoShape 168" descr="PIC34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8" name="AutoShape 169" descr="PIC3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9" name="AutoShape 170" descr="PIC34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0" name="AutoShape 171" descr="PIC3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1" name="AutoShape 172" descr="PIC34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2" name="AutoShape 173" descr="PIC3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3" name="AutoShape 174" descr="PIC34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4" name="AutoShape 175" descr="PIC3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5" name="AutoShape 176" descr="PIC3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6" name="AutoShape 177" descr="PIC3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7" name="AutoShape 178" descr="PIC3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8" name="AutoShape 179" descr="PIC3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9" name="AutoShape 180" descr="PIC34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0" name="AutoShape 181" descr="PIC31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1" name="AutoShape 182" descr="PIC34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2" name="AutoShape 183" descr="PIC3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3" name="AutoShape 184" descr="PIC34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4" name="AutoShape 185" descr="PIC3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5" name="AutoShape 186" descr="PIC3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6" name="AutoShape 190" descr="PIC31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7" name="AutoShape 191" descr="PIC34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8" name="AutoShape 192" descr="PIC31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9" name="AutoShape 193" descr="PIC34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0" name="AutoShape 194" descr="PIC3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1" name="AutoShape 195" descr="PIC34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2" name="AutoShape 196" descr="PIC3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3" name="AutoShape 197" descr="PIC34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4" name="AutoShape 198" descr="PIC3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5" name="AutoShape 199" descr="PIC3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6" name="AutoShape 200" descr="PIC31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7" name="AutoShape 201" descr="PIC34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8" name="AutoShape 202" descr="PIC31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9" name="AutoShape 203" descr="PIC34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0" name="AutoShape 204" descr="PIC3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1" name="AutoShape 205" descr="PIC34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2" name="AutoShape 206" descr="PIC3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3" name="AutoShape 207" descr="PIC34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4" name="AutoShape 208" descr="PIC3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5" name="AutoShape 209" descr="PIC3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6" name="AutoShape 210" descr="PIC3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7" name="AutoShape 211" descr="PIC34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8" name="AutoShape 212" descr="PIC3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9" name="AutoShape 213" descr="PIC34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0" name="AutoShape 214" descr="PIC31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1" name="AutoShape 215" descr="PIC34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2" name="AutoShape 216" descr="PIC3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3" name="AutoShape 217" descr="PIC34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4" name="AutoShape 218" descr="PIC3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5" name="AutoShape 219" descr="PIC3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6" name="AutoShape 220" descr="PIC3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7" name="AutoShape 221" descr="PIC3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8" name="AutoShape 222" descr="PIC3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9" name="AutoShape 223" descr="PIC34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0" name="AutoShape 224" descr="PIC31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1" name="AutoShape 225" descr="PIC34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2" name="AutoShape 226" descr="PIC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3" name="AutoShape 227" descr="PIC34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4" name="AutoShape 228" descr="PIC3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5" name="AutoShape 229" descr="PIC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6" name="AutoShape 230" descr="PIC31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7" name="AutoShape 231" descr="PIC34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8" name="AutoShape 232" descr="PIC3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9" name="AutoShape 233" descr="PIC34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0" name="AutoShape 234" descr="PIC31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1" name="AutoShape 235" descr="PIC3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2" name="AutoShape 236" descr="PIC3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3" name="AutoShape 237" descr="PIC34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4" name="AutoShape 238" descr="PIC3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5" name="AutoShape 239" descr="PIC3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6" name="AutoShape 240" descr="PIC3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7" name="AutoShape 241" descr="PIC34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8" name="AutoShape 242" descr="PIC3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9" name="AutoShape 243" descr="PIC34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0" name="AutoShape 244" descr="PIC3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1" name="AutoShape 245" descr="PIC34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2" name="AutoShape 246" descr="PIC3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3" name="AutoShape 247" descr="PIC34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4" name="AutoShape 248" descr="PIC3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5" name="AutoShape 249" descr="PIC3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6" name="AutoShape 250" descr="PIC3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7" name="AutoShape 251" descr="PIC34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8" name="AutoShape 252" descr="PIC3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9" name="AutoShape 253" descr="PIC3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0" name="AutoShape 254" descr="PIC3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1" name="AutoShape 255" descr="PIC3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2" name="AutoShape 256" descr="PIC3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3" name="AutoShape 257" descr="PIC3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4" name="AutoShape 258" descr="PIC3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5" name="AutoShape 259" descr="PIC3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6" name="AutoShape 260" descr="PIC3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7" name="AutoShape 261" descr="PIC34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8" name="AutoShape 262" descr="PIC3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9" name="AutoShape 263" descr="PIC34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0" name="AutoShape 264" descr="PIC3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1" name="AutoShape 265" descr="PIC3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2" name="AutoShape 266" descr="PIC3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3" name="AutoShape 267" descr="PIC34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4" name="AutoShape 268" descr="PIC3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5" name="AutoShape 269" descr="PIC3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6" name="AutoShape 270" descr="PIC3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7" name="AutoShape 271" descr="PIC34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8" name="AutoShape 272" descr="PIC3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9" name="AutoShape 273" descr="PIC34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0" name="AutoShape 277" descr="PIC3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1" name="AutoShape 278" descr="PIC3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2" name="AutoShape 279" descr="PIC3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3" name="AutoShape 280" descr="PIC34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4" name="AutoShape 281" descr="PIC3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5" name="AutoShape 282" descr="PIC3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6" name="AutoShape 283" descr="PIC3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7" name="AutoShape 284" descr="PIC3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8" name="AutoShape 285" descr="PIC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9" name="AutoShape 286" descr="PIC34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0" name="AutoShape 287" descr="PIC3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1" name="AutoShape 288" descr="PIC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2" name="AutoShape 289" descr="PIC3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3" name="AutoShape 290" descr="PIC3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4" name="AutoShape 291" descr="PIC3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5" name="AutoShape 292" descr="PIC3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6" name="AutoShape 293" descr="PIC3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7" name="AutoShape 294" descr="PIC34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8" name="AutoShape 295" descr="PIC3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9" name="AutoShape 296" descr="PIC3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0" name="AutoShape 297" descr="PIC3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1" name="AutoShape 298" descr="PIC3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2" name="AutoShape 299" descr="PIC3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3" name="AutoShape 300" descr="PIC34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4" name="AutoShape 301" descr="PIC3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5" name="AutoShape 302" descr="PIC3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6" name="AutoShape 303" descr="PIC3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7" name="AutoShape 304" descr="PIC34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8" name="AutoShape 305" descr="PIC3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9" name="AutoShape 306" descr="PIC34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0" name="AutoShape 307" descr="PIC3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1" name="AutoShape 308" descr="PIC3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2" name="AutoShape 309" descr="PIC3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3" name="AutoShape 310" descr="PIC34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4" name="AutoShape 311" descr="PIC3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5" name="AutoShape 312" descr="PIC3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6" name="AutoShape 313" descr="PIC3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7" name="AutoShape 314" descr="PIC34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8" name="AutoShape 315" descr="PIC3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9" name="AutoShape 316" descr="PIC34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0" name="AutoShape 317" descr="PIC3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1" name="AutoShape 318" descr="PIC3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2" name="AutoShape 319" descr="PIC3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3" name="AutoShape 320" descr="PIC34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4" name="AutoShape 321" descr="PIC3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5" name="AutoShape 322" descr="PIC3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6" name="AutoShape 323" descr="PIC3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7" name="AutoShape 324" descr="PIC34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8" name="AutoShape 325" descr="PIC3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9" name="AutoShape 326" descr="PIC34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0" name="AutoShape 327" descr="PIC3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1" name="AutoShape 328" descr="PIC3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2" name="AutoShape 329" descr="PIC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3" name="AutoShape 330" descr="PIC34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4" name="AutoShape 331" descr="PIC3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5" name="AutoShape 332" descr="PIC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6" name="AutoShape 333" descr="PIC3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7" name="AutoShape 334" descr="PIC34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8" name="AutoShape 335" descr="PIC3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9" name="AutoShape 336" descr="PIC34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0" name="AutoShape 337" descr="PIC3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1" name="AutoShape 338" descr="PIC3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2" name="AutoShape 339" descr="PIC3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3" name="AutoShape 340" descr="PIC34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4" name="AutoShape 341" descr="PIC3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5" name="AutoShape 342" descr="PIC3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6" name="AutoShape 343" descr="PIC3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7" name="AutoShape 344" descr="PIC34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8" name="AutoShape 345" descr="PIC3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9" name="AutoShape 346" descr="PIC3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0" name="AutoShape 347" descr="PIC3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1" name="AutoShape 348" descr="PIC3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2" name="AutoShape 349" descr="PIC3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3" name="AutoShape 350" descr="PIC34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4" name="AutoShape 351" descr="PIC3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5" name="AutoShape 352" descr="PIC3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6" name="AutoShape 353" descr="PIC3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7" name="AutoShape 354" descr="PIC34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8" name="AutoShape 355" descr="PIC3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9" name="AutoShape 356" descr="PIC34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60" name="AutoShape 357" descr="PIC3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61" name="AutoShape 358" descr="PIC3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62" name="AutoShape 359" descr="PIC3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63" name="AutoShape 360" descr="PIC34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1364" name="AutoShape 1" descr="PIC3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1365" name="AutoShape 2" descr="PIC3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 macro="" textlink="">
      <xdr:nvSpPr>
        <xdr:cNvPr id="1366" name="AutoShape 1" descr="PIC3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 macro="" textlink="">
      <xdr:nvSpPr>
        <xdr:cNvPr id="1367" name="AutoShape 2" descr="PIC3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 macro="" textlink="">
      <xdr:nvSpPr>
        <xdr:cNvPr id="1368" name="AutoShape 1" descr="PIC3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 macro="" textlink="">
      <xdr:nvSpPr>
        <xdr:cNvPr id="1369" name="AutoShape 2" descr="PIC3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0" name="AutoShape 4" descr="PIC3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1" name="AutoShape 5" descr="PIC3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2" name="AutoShape 6" descr="PIC3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3" name="AutoShape 7" descr="PIC34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4" name="AutoShape 8" descr="PIC3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5" name="AutoShape 9" descr="PIC3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6" name="AutoShape 10" descr="PIC3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7" name="AutoShape 11" descr="PIC34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8" name="AutoShape 12" descr="PIC3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79" name="AutoShape 13" descr="PIC34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0" name="AutoShape 14" descr="PIC3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1" name="AutoShape 15" descr="PIC3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2" name="AutoShape 16" descr="PIC3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3" name="AutoShape 17" descr="PIC34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4" name="AutoShape 19" descr="PIC3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5" name="AutoShape 20" descr="PIC3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6" name="AutoShape 22" descr="PIC3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7" name="AutoShape 23" descr="PIC34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8" name="AutoShape 24" descr="PIC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89" name="AutoShape 25" descr="PIC3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0" name="AutoShape 26" descr="PIC3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1" name="AutoShape 27" descr="PIC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2" name="AutoShape 28" descr="PIC3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3" name="AutoShape 29" descr="PIC34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4" name="AutoShape 30" descr="PIC3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5" name="AutoShape 31" descr="PIC3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6" name="AutoShape 32" descr="PIC3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7" name="AutoShape 33" descr="PIC34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8" name="AutoShape 34" descr="PIC3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399" name="AutoShape 35" descr="PIC34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0" name="AutoShape 36" descr="PIC3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1" name="AutoShape 37" descr="PIC3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2" name="AutoShape 39" descr="PIC3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3" name="AutoShape 40" descr="PIC34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4" name="AutoShape 42" descr="PIC3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5" name="AutoShape 43" descr="PIC3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6" name="AutoShape 44" descr="PIC3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7" name="AutoShape 45" descr="PIC3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8" name="AutoShape 46" descr="PIC3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09" name="AutoShape 47" descr="PIC34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0" name="AutoShape 48" descr="PIC3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1" name="AutoShape 49" descr="PIC3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2" name="AutoShape 50" descr="PIC3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3" name="AutoShape 51" descr="PIC34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4" name="AutoShape 52" descr="PIC3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5" name="AutoShape 53" descr="PIC3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6" name="AutoShape 54" descr="PIC3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7" name="AutoShape 55" descr="PIC34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8" name="AutoShape 56" descr="PIC3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19" name="AutoShape 57" descr="PIC34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0" name="AutoShape 59" descr="PIC3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1" name="AutoShape 60" descr="PIC3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2" name="AutoShape 61" descr="PIC3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3" name="AutoShape 62" descr="PIC34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4" name="AutoShape 63" descr="PIC3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5" name="AutoShape 64" descr="PIC3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6" name="AutoShape 65" descr="PIC3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7" name="AutoShape 66" descr="PIC34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8" name="AutoShape 67" descr="PIC3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29" name="AutoShape 68" descr="PIC34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0" name="AutoShape 69" descr="PIC3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1" name="AutoShape 70" descr="PIC3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2" name="AutoShape 71" descr="PIC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3" name="AutoShape 72" descr="PIC34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4" name="AutoShape 73" descr="PIC3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5" name="AutoShape 74" descr="PIC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6" name="AutoShape 76" descr="PIC3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7" name="AutoShape 77" descr="PIC34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8" name="AutoShape 78" descr="PIC3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39" name="AutoShape 79" descr="PIC34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0" name="AutoShape 80" descr="PIC3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1" name="AutoShape 81" descr="PIC3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2" name="AutoShape 82" descr="PIC3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3" name="AutoShape 83" descr="PIC34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4" name="AutoShape 84" descr="PIC3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5" name="AutoShape 85" descr="PIC3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6" name="AutoShape 86" descr="PIC3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7" name="AutoShape 87" descr="PIC34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8" name="AutoShape 88" descr="PIC3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49" name="AutoShape 89" descr="PIC34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0" name="AutoShape 90" descr="PIC3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1" name="AutoShape 91" descr="PIC3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2" name="AutoShape 98" descr="PIC3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3" name="AutoShape 99" descr="PIC34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4" name="AutoShape 103" descr="PIC3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5" name="AutoShape 104" descr="PIC3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6" name="AutoShape 105" descr="PIC3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7" name="AutoShape 106" descr="PIC34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8" name="AutoShape 107" descr="PIC3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59" name="AutoShape 108" descr="PIC34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0" name="AutoShape 109" descr="PIC3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1" name="AutoShape 110" descr="PIC3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2" name="AutoShape 111" descr="PIC3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3" name="AutoShape 112" descr="PIC34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4" name="AutoShape 113" descr="PIC3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5" name="AutoShape 114" descr="PIC3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6" name="AutoShape 115" descr="PIC3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7" name="AutoShape 116" descr="PIC34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8" name="AutoShape 117" descr="PIC3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69" name="AutoShape 118" descr="PIC34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0" name="AutoShape 119" descr="PIC3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1" name="AutoShape 120" descr="PIC3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2" name="AutoShape 121" descr="PIC3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3" name="AutoShape 122" descr="PIC34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4" name="AutoShape 123" descr="PIC3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5" name="AutoShape 124" descr="PIC3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6" name="AutoShape 125" descr="PIC3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7" name="AutoShape 126" descr="PIC34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8" name="AutoShape 127" descr="PIC3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79" name="AutoShape 128" descr="PIC34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0" name="AutoShape 129" descr="PIC3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1" name="AutoShape 130" descr="PIC3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2" name="AutoShape 131" descr="PIC3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3" name="AutoShape 132" descr="PIC34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4" name="AutoShape 133" descr="PIC3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5" name="AutoShape 134" descr="PIC3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6" name="AutoShape 135" descr="PIC3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7" name="AutoShape 136" descr="PIC34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8" name="AutoShape 137" descr="PIC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89" name="AutoShape 138" descr="PIC34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0" name="AutoShape 139" descr="PIC3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1" name="AutoShape 140" descr="PIC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2" name="AutoShape 141" descr="PIC3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3" name="AutoShape 142" descr="PIC34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4" name="AutoShape 143" descr="PIC3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5" name="AutoShape 144" descr="PIC3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6" name="AutoShape 145" descr="PIC3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7" name="AutoShape 146" descr="PIC34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8" name="AutoShape 147" descr="PIC3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499" name="AutoShape 148" descr="PIC34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0" name="AutoShape 149" descr="PIC3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1" name="AutoShape 150" descr="PIC3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2" name="AutoShape 151" descr="PIC3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3" name="AutoShape 152" descr="PIC34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4" name="AutoShape 153" descr="PIC3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5" name="AutoShape 154" descr="PIC3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6" name="AutoShape 155" descr="PIC3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7" name="AutoShape 156" descr="PIC34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8" name="AutoShape 157" descr="PIC3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09" name="AutoShape 158" descr="PIC34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0" name="AutoShape 159" descr="PIC3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1" name="AutoShape 160" descr="PIC34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2" name="AutoShape 161" descr="PIC3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3" name="AutoShape 162" descr="PIC3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4" name="AutoShape 163" descr="PIC3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5" name="AutoShape 164" descr="PIC3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6" name="AutoShape 165" descr="PIC3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7" name="AutoShape 166" descr="PIC34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8" name="AutoShape 167" descr="PIC3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19" name="AutoShape 168" descr="PIC34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0" name="AutoShape 169" descr="PIC3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1" name="AutoShape 170" descr="PIC34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2" name="AutoShape 171" descr="PIC3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3" name="AutoShape 172" descr="PIC34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4" name="AutoShape 173" descr="PIC3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5" name="AutoShape 174" descr="PIC3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6" name="AutoShape 175" descr="PIC3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7" name="AutoShape 176" descr="PIC34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8" name="AutoShape 177" descr="PIC3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29" name="AutoShape 178" descr="PIC34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0" name="AutoShape 179" descr="PIC3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1" name="AutoShape 180" descr="PIC34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2" name="AutoShape 181" descr="PIC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3" name="AutoShape 182" descr="PIC34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4" name="AutoShape 183" descr="PIC3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5" name="AutoShape 184" descr="PIC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6" name="AutoShape 185" descr="PIC3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7" name="AutoShape 186" descr="PIC34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8" name="AutoShape 190" descr="PIC3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39" name="AutoShape 191" descr="PIC34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0" name="AutoShape 192" descr="PIC3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1" name="AutoShape 193" descr="PIC34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2" name="AutoShape 194" descr="PIC3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3" name="AutoShape 195" descr="PIC34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4" name="AutoShape 196" descr="PIC3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5" name="AutoShape 197" descr="PIC3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6" name="AutoShape 198" descr="PIC3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7" name="AutoShape 199" descr="PIC34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8" name="AutoShape 200" descr="PIC3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49" name="AutoShape 201" descr="PIC34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0" name="AutoShape 202" descr="PIC3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1" name="AutoShape 203" descr="PIC34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2" name="AutoShape 204" descr="PIC3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3" name="AutoShape 205" descr="PIC34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4" name="AutoShape 206" descr="PIC3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5" name="AutoShape 207" descr="PIC3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6" name="AutoShape 208" descr="PIC3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7" name="AutoShape 209" descr="PIC34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8" name="AutoShape 210" descr="PIC3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59" name="AutoShape 211" descr="PIC34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0" name="AutoShape 212" descr="PIC3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1" name="AutoShape 213" descr="PIC34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2" name="AutoShape 214" descr="PIC3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3" name="AutoShape 215" descr="PIC34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4" name="AutoShape 216" descr="PIC3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5" name="AutoShape 217" descr="PIC3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6" name="AutoShape 218" descr="PIC3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7" name="AutoShape 219" descr="PIC34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8" name="AutoShape 220" descr="PIC3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69" name="AutoShape 221" descr="PIC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0" name="AutoShape 222" descr="PIC3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1" name="AutoShape 223" descr="PIC34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2" name="AutoShape 224" descr="PIC3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3" name="AutoShape 225" descr="PIC3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4" name="AutoShape 226" descr="PIC3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5" name="AutoShape 227" descr="PIC3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6" name="AutoShape 228" descr="PIC3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7" name="AutoShape 229" descr="PIC34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8" name="AutoShape 230" descr="PIC3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79" name="AutoShape 231" descr="PIC34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0" name="AutoShape 232" descr="PIC3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1" name="AutoShape 233" descr="PIC34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2" name="AutoShape 234" descr="PIC3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3" name="AutoShape 235" descr="PIC34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4" name="AutoShape 236" descr="PIC3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5" name="AutoShape 237" descr="PIC3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6" name="AutoShape 238" descr="PIC3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7" name="AutoShape 239" descr="PIC34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8" name="AutoShape 240" descr="PIC3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89" name="AutoShape 241" descr="PIC34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0" name="AutoShape 242" descr="PIC3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1" name="AutoShape 243" descr="PIC34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2" name="AutoShape 244" descr="PIC3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3" name="AutoShape 245" descr="PIC34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4" name="AutoShape 246" descr="PIC3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5" name="AutoShape 247" descr="PIC3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6" name="AutoShape 248" descr="PIC3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7" name="AutoShape 249" descr="PIC34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8" name="AutoShape 250" descr="PIC3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599" name="AutoShape 251" descr="PIC3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0" name="AutoShape 252" descr="PIC31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1" name="AutoShape 253" descr="PIC34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2" name="AutoShape 254" descr="PIC3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3" name="AutoShape 255" descr="PIC34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4" name="AutoShape 256" descr="PIC31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5" name="AutoShape 257" descr="PIC3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6" name="AutoShape 258" descr="PIC3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7" name="AutoShape 259" descr="PIC34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8" name="AutoShape 260" descr="PIC3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09" name="AutoShape 261" descr="PIC34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0" name="AutoShape 262" descr="PIC3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1" name="AutoShape 263" descr="PIC34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2" name="AutoShape 264" descr="PIC3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3" name="AutoShape 265" descr="PIC34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4" name="AutoShape 266" descr="PIC3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5" name="AutoShape 267" descr="PIC3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6" name="AutoShape 268" descr="PIC3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7" name="AutoShape 269" descr="PIC34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8" name="AutoShape 270" descr="PIC3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19" name="AutoShape 271" descr="PIC34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0" name="AutoShape 272" descr="PIC3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1" name="AutoShape 273" descr="PIC34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2" name="AutoShape 277" descr="PIC3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3" name="AutoShape 278" descr="PIC34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4" name="AutoShape 279" descr="PIC3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5" name="AutoShape 280" descr="PIC3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6" name="AutoShape 281" descr="PIC3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7" name="AutoShape 282" descr="PIC3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8" name="AutoShape 283" descr="PIC3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29" name="AutoShape 284" descr="PIC34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0" name="AutoShape 285" descr="PIC3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1" name="AutoShape 286" descr="PIC34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2" name="AutoShape 287" descr="PIC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3" name="AutoShape 288" descr="PIC34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4" name="AutoShape 289" descr="PIC3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5" name="AutoShape 290" descr="PIC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6" name="AutoShape 291" descr="PIC3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7" name="AutoShape 292" descr="PIC34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8" name="AutoShape 293" descr="PIC3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39" name="AutoShape 294" descr="PIC34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0" name="AutoShape 295" descr="PIC3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1" name="AutoShape 296" descr="PIC34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2" name="AutoShape 297" descr="PIC3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3" name="AutoShape 298" descr="PIC34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4" name="AutoShape 299" descr="PIC3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5" name="AutoShape 300" descr="PIC3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6" name="AutoShape 301" descr="PIC3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7" name="AutoShape 302" descr="PIC34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8" name="AutoShape 303" descr="PIC3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49" name="AutoShape 304" descr="PIC34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0" name="AutoShape 305" descr="PIC3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1" name="AutoShape 306" descr="PIC34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2" name="AutoShape 307" descr="PIC3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3" name="AutoShape 308" descr="PIC34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4" name="AutoShape 309" descr="PIC3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5" name="AutoShape 310" descr="PIC3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6" name="AutoShape 311" descr="PIC3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7" name="AutoShape 312" descr="PIC34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8" name="AutoShape 313" descr="PIC3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59" name="AutoShape 314" descr="PIC3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0" name="AutoShape 315" descr="PIC3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1" name="AutoShape 316" descr="PIC34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2" name="AutoShape 317" descr="PIC3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3" name="AutoShape 318" descr="PIC34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4" name="AutoShape 319" descr="PIC3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5" name="AutoShape 320" descr="PIC3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6" name="AutoShape 321" descr="PIC3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7" name="AutoShape 322" descr="PIC34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8" name="AutoShape 323" descr="PIC3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69" name="AutoShape 324" descr="PIC34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0" name="AutoShape 325" descr="PIC3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1" name="AutoShape 326" descr="PIC34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2" name="AutoShape 327" descr="PIC3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3" name="AutoShape 328" descr="PIC34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4" name="AutoShape 329" descr="PIC3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5" name="AutoShape 330" descr="PIC3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6" name="AutoShape 331" descr="PIC31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7" name="AutoShape 332" descr="PIC34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8" name="AutoShape 333" descr="PIC3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79" name="AutoShape 334" descr="PIC34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0" name="AutoShape 335" descr="PIC3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1" name="AutoShape 336" descr="PIC3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2" name="AutoShape 337" descr="PIC3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3" name="AutoShape 338" descr="PIC34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4" name="AutoShape 339" descr="PIC3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5" name="AutoShape 340" descr="PIC3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6" name="AutoShape 341" descr="PIC3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7" name="AutoShape 342" descr="PIC34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8" name="AutoShape 343" descr="PIC31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89" name="AutoShape 344" descr="PIC34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0" name="AutoShape 345" descr="PIC31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1" name="AutoShape 346" descr="PIC34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2" name="AutoShape 347" descr="PIC3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3" name="AutoShape 348" descr="PIC34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4" name="AutoShape 349" descr="PIC3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5" name="AutoShape 350" descr="PIC3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6" name="AutoShape 351" descr="PIC3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7" name="AutoShape 352" descr="PIC34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8" name="AutoShape 353" descr="PIC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699" name="AutoShape 354" descr="PIC34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700" name="AutoShape 355" descr="PIC3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701" name="AutoShape 356" descr="PIC34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702" name="AutoShape 357" descr="PIC3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703" name="AutoShape 358" descr="PIC34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704" name="AutoShape 359" descr="PIC3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1705" name="AutoShape 360" descr="PIC3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 macro="" textlink="">
      <xdr:nvSpPr>
        <xdr:cNvPr id="1706" name="AutoShape 1" descr="PIC3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/>
        </xdr:cNvSpPr>
      </xdr:nvSpPr>
      <xdr:spPr>
        <a:xfrm>
          <a:off x="0" y="229806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 macro="" textlink="">
      <xdr:nvSpPr>
        <xdr:cNvPr id="1707" name="AutoShape 2" descr="PIC34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/>
        </xdr:cNvSpPr>
      </xdr:nvSpPr>
      <xdr:spPr>
        <a:xfrm>
          <a:off x="0" y="229806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 macro="" textlink="">
      <xdr:nvSpPr>
        <xdr:cNvPr id="1708" name="AutoShape 1" descr="PIC3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/>
        </xdr:cNvSpPr>
      </xdr:nvSpPr>
      <xdr:spPr>
        <a:xfrm>
          <a:off x="0" y="229806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 macro="" textlink="">
      <xdr:nvSpPr>
        <xdr:cNvPr id="1709" name="AutoShape 2" descr="PIC34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/>
        </xdr:cNvSpPr>
      </xdr:nvSpPr>
      <xdr:spPr>
        <a:xfrm>
          <a:off x="0" y="229806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 macro="" textlink="">
      <xdr:nvSpPr>
        <xdr:cNvPr id="1710" name="AutoShape 1" descr="PIC3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/>
        </xdr:cNvSpPr>
      </xdr:nvSpPr>
      <xdr:spPr>
        <a:xfrm>
          <a:off x="0" y="2298065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 macro="" textlink="">
      <xdr:nvSpPr>
        <xdr:cNvPr id="1711" name="AutoShape 2" descr="PIC34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/>
        </xdr:cNvSpPr>
      </xdr:nvSpPr>
      <xdr:spPr>
        <a:xfrm>
          <a:off x="0" y="2298065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2" name="AutoShape 4" descr="PIC3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3" name="AutoShape 5" descr="PIC34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4" name="AutoShape 6" descr="PIC3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5" name="AutoShape 7" descr="PIC3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6" name="AutoShape 8" descr="PIC3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7" name="AutoShape 9" descr="PIC34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8" name="AutoShape 10" descr="PIC3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9" name="AutoShape 11" descr="PIC3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0" name="AutoShape 12" descr="PIC3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1" name="AutoShape 13" descr="PIC3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2" name="AutoShape 14" descr="PIC3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3" name="AutoShape 15" descr="PIC34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4" name="AutoShape 16" descr="PIC3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5" name="AutoShape 17" descr="PIC3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6" name="AutoShape 19" descr="PIC3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7" name="AutoShape 20" descr="PIC34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8" name="AutoShape 22" descr="PIC3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9" name="AutoShape 23" descr="PIC34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0" name="AutoShape 24" descr="PIC3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1" name="AutoShape 25" descr="PIC3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2" name="AutoShape 26" descr="PIC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3" name="AutoShape 27" descr="PIC34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4" name="AutoShape 28" descr="PIC3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5" name="AutoShape 29" descr="PIC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6" name="AutoShape 30" descr="PIC3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7" name="AutoShape 31" descr="PIC34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8" name="AutoShape 32" descr="PIC3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9" name="AutoShape 33" descr="PIC34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0" name="AutoShape 34" descr="PIC3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1" name="AutoShape 35" descr="PIC34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2" name="AutoShape 36" descr="PIC3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3" name="AutoShape 37" descr="PIC34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4" name="AutoShape 39" descr="PIC3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5" name="AutoShape 40" descr="PIC3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6" name="AutoShape 42" descr="PIC3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7" name="AutoShape 43" descr="PIC34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8" name="AutoShape 44" descr="PIC3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9" name="AutoShape 45" descr="PIC34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0" name="AutoShape 46" descr="PIC31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1" name="AutoShape 47" descr="PIC34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2" name="AutoShape 48" descr="PIC3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3" name="AutoShape 49" descr="PIC34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4" name="AutoShape 50" descr="PIC3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5" name="AutoShape 51" descr="PIC3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6" name="AutoShape 52" descr="PIC3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7" name="AutoShape 53" descr="PIC34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8" name="AutoShape 54" descr="PIC3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9" name="AutoShape 55" descr="PIC34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0" name="AutoShape 56" descr="PIC3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1" name="AutoShape 57" descr="PIC3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2" name="AutoShape 59" descr="PIC3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3" name="AutoShape 60" descr="PIC34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4" name="AutoShape 61" descr="PIC3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5" name="AutoShape 62" descr="PIC3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6" name="AutoShape 63" descr="PIC3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7" name="AutoShape 64" descr="PIC34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8" name="AutoShape 65" descr="PIC31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9" name="AutoShape 66" descr="PIC34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0" name="AutoShape 67" descr="PIC3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1" name="AutoShape 68" descr="PIC34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2" name="AutoShape 69" descr="PIC3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3" name="AutoShape 70" descr="PIC34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4" name="AutoShape 71" descr="PIC3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5" name="AutoShape 72" descr="PIC3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6" name="AutoShape 73" descr="PIC3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7" name="AutoShape 74" descr="PIC3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8" name="AutoShape 76" descr="PIC3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9" name="AutoShape 77" descr="PIC34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0" name="AutoShape 78" descr="PIC3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1" name="AutoShape 79" descr="PIC34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2" name="AutoShape 80" descr="PIC3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3" name="AutoShape 81" descr="PIC34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4" name="AutoShape 82" descr="PIC3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5" name="AutoShape 83" descr="PIC3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6" name="AutoShape 84" descr="PIC3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7" name="AutoShape 85" descr="PIC34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8" name="AutoShape 86" descr="PIC3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9" name="AutoShape 87" descr="PIC34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0" name="AutoShape 88" descr="PIC3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1" name="AutoShape 89" descr="PIC34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2" name="AutoShape 90" descr="PIC3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3" name="AutoShape 91" descr="PIC34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4" name="AutoShape 98" descr="PIC3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5" name="AutoShape 99" descr="PIC3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6" name="AutoShape 103" descr="PIC3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7" name="AutoShape 104" descr="PIC34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8" name="AutoShape 105" descr="PIC3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9" name="AutoShape 106" descr="PIC34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0" name="AutoShape 107" descr="PIC3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1" name="AutoShape 108" descr="PIC34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2" name="AutoShape 109" descr="PIC3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3" name="AutoShape 110" descr="PIC34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4" name="AutoShape 111" descr="PIC3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5" name="AutoShape 112" descr="PIC3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6" name="AutoShape 113" descr="PIC3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7" name="AutoShape 114" descr="PIC3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8" name="AutoShape 115" descr="PIC3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9" name="AutoShape 116" descr="PIC34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0" name="AutoShape 117" descr="PIC3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1" name="AutoShape 118" descr="PIC3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2" name="AutoShape 119" descr="PIC3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3" name="AutoShape 120" descr="PIC34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4" name="AutoShape 121" descr="PIC3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5" name="AutoShape 122" descr="PIC3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6" name="AutoShape 123" descr="PIC3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7" name="AutoShape 124" descr="PIC3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8" name="AutoShape 125" descr="PIC3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9" name="AutoShape 126" descr="PIC34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0" name="AutoShape 127" descr="PIC3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1" name="AutoShape 128" descr="PIC34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2" name="AutoShape 129" descr="PIC3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3" name="AutoShape 130" descr="PIC34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4" name="AutoShape 131" descr="PIC3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5" name="AutoShape 132" descr="PIC3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6" name="AutoShape 133" descr="PIC3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7" name="AutoShape 134" descr="PIC34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8" name="AutoShape 135" descr="PIC3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9" name="AutoShape 136" descr="PIC34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0" name="AutoShape 137" descr="PIC31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1" name="AutoShape 138" descr="PIC3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2" name="AutoShape 139" descr="PIC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3" name="AutoShape 140" descr="PIC34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4" name="AutoShape 141" descr="PIC3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5" name="AutoShape 142" descr="PIC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6" name="AutoShape 143" descr="PIC3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7" name="AutoShape 144" descr="PIC34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8" name="AutoShape 145" descr="PIC3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9" name="AutoShape 146" descr="PIC34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0" name="AutoShape 147" descr="PIC3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1" name="AutoShape 148" descr="PIC34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2" name="AutoShape 149" descr="PIC3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3" name="AutoShape 150" descr="PIC34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4" name="AutoShape 151" descr="PIC31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5" name="AutoShape 152" descr="PIC3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6" name="AutoShape 153" descr="PIC3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7" name="AutoShape 154" descr="PIC34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8" name="AutoShape 155" descr="PIC3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9" name="AutoShape 156" descr="PIC34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0" name="AutoShape 157" descr="PIC3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1" name="AutoShape 158" descr="PIC34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2" name="AutoShape 159" descr="PIC3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3" name="AutoShape 160" descr="PIC3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4" name="AutoShape 161" descr="PIC3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5" name="AutoShape 162" descr="PIC3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6" name="AutoShape 163" descr="PIC3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7" name="AutoShape 164" descr="PIC34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8" name="AutoShape 165" descr="PIC3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9" name="AutoShape 166" descr="PIC34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0" name="AutoShape 167" descr="PIC3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1" name="AutoShape 168" descr="PIC34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2" name="AutoShape 169" descr="PIC3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3" name="AutoShape 170" descr="PIC34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4" name="AutoShape 171" descr="PIC3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5" name="AutoShape 172" descr="PIC3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6" name="AutoShape 173" descr="PIC3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7" name="AutoShape 174" descr="PIC34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8" name="AutoShape 175" descr="PIC3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9" name="AutoShape 176" descr="PIC34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0" name="AutoShape 177" descr="PIC3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1" name="AutoShape 178" descr="PIC34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2" name="AutoShape 179" descr="PIC3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3" name="AutoShape 180" descr="PIC34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4" name="AutoShape 181" descr="PIC3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5" name="AutoShape 182" descr="PIC3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6" name="AutoShape 183" descr="PIC3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7" name="AutoShape 184" descr="PIC34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8" name="AutoShape 185" descr="PIC3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9" name="AutoShape 186" descr="PIC34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0" name="AutoShape 190" descr="PIC3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1" name="AutoShape 191" descr="PIC34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2" name="AutoShape 192" descr="PIC3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3" name="AutoShape 193" descr="PIC34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4" name="AutoShape 194" descr="PIC3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5" name="AutoShape 195" descr="PIC3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6" name="AutoShape 196" descr="PIC3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7" name="AutoShape 197" descr="PIC34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8" name="AutoShape 198" descr="PIC31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9" name="AutoShape 199" descr="PIC34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0" name="AutoShape 200" descr="PIC3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1" name="AutoShape 201" descr="PIC34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2" name="AutoShape 202" descr="PIC3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3" name="AutoShape 203" descr="PIC34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4" name="AutoShape 204" descr="PIC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5" name="AutoShape 205" descr="PIC3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6" name="AutoShape 206" descr="PIC3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7" name="AutoShape 207" descr="PIC34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8" name="AutoShape 208" descr="PIC3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9" name="AutoShape 209" descr="PIC34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0" name="AutoShape 210" descr="PIC3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1" name="AutoShape 211" descr="PIC34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2" name="AutoShape 212" descr="PIC3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3" name="AutoShape 213" descr="PIC34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4" name="AutoShape 214" descr="PIC3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5" name="AutoShape 215" descr="PIC3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6" name="AutoShape 216" descr="PIC3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7" name="AutoShape 217" descr="PIC34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8" name="AutoShape 218" descr="PIC3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9" name="AutoShape 219" descr="PIC34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0" name="AutoShape 220" descr="PIC3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1" name="AutoShape 221" descr="PIC34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2" name="AutoShape 222" descr="PIC3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3" name="AutoShape 223" descr="PIC34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4" name="AutoShape 224" descr="PIC3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5" name="AutoShape 225" descr="PIC3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6" name="AutoShape 226" descr="PIC3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7" name="AutoShape 227" descr="PIC34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8" name="AutoShape 228" descr="PIC31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9" name="AutoShape 229" descr="PIC3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0" name="AutoShape 230" descr="PIC3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1" name="AutoShape 231" descr="PIC34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2" name="AutoShape 232" descr="PIC3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3" name="AutoShape 233" descr="PIC34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4" name="AutoShape 234" descr="PIC3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5" name="AutoShape 235" descr="PIC3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6" name="AutoShape 236" descr="PIC3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7" name="AutoShape 237" descr="PIC34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8" name="AutoShape 238" descr="PIC3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9" name="AutoShape 239" descr="PIC34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0" name="AutoShape 240" descr="PIC31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1" name="AutoShape 241" descr="PIC34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2" name="AutoShape 242" descr="PIC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3" name="AutoShape 243" descr="PIC34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4" name="AutoShape 244" descr="PIC3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5" name="AutoShape 245" descr="PIC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6" name="AutoShape 246" descr="PIC31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7" name="AutoShape 247" descr="PIC34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8" name="AutoShape 248" descr="PIC3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9" name="AutoShape 249" descr="PIC34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0" name="AutoShape 250" descr="PIC31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1" name="AutoShape 251" descr="PIC34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2" name="AutoShape 252" descr="PIC3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3" name="AutoShape 253" descr="PIC34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4" name="AutoShape 254" descr="PIC3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5" name="AutoShape 255" descr="PIC3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6" name="AutoShape 256" descr="PIC3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7" name="AutoShape 257" descr="PIC34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8" name="AutoShape 258" descr="PIC3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9" name="AutoShape 259" descr="PIC34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0" name="AutoShape 260" descr="PIC31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1" name="AutoShape 261" descr="PIC34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2" name="AutoShape 262" descr="PIC3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3" name="AutoShape 263" descr="PIC34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4" name="AutoShape 264" descr="PIC3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5" name="AutoShape 265" descr="PIC3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6" name="AutoShape 266" descr="PIC3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7" name="AutoShape 267" descr="PIC34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8" name="AutoShape 268" descr="PIC3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9" name="AutoShape 269" descr="PIC34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0" name="AutoShape 270" descr="PIC31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1" name="AutoShape 271" descr="PIC34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2" name="AutoShape 272" descr="PIC3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3" name="AutoShape 273" descr="PIC34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4" name="AutoShape 277" descr="PIC3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5" name="AutoShape 278" descr="PIC3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6" name="AutoShape 279" descr="PIC3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7" name="AutoShape 280" descr="PIC34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8" name="AutoShape 281" descr="PIC31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9" name="AutoShape 282" descr="PIC34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0" name="AutoShape 283" descr="PIC3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1" name="AutoShape 284" descr="PIC34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2" name="AutoShape 285" descr="PIC3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3" name="AutoShape 286" descr="PIC34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4" name="AutoShape 287" descr="PIC31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5" name="AutoShape 288" descr="PIC3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6" name="AutoShape 289" descr="PIC3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7" name="AutoShape 290" descr="PIC3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8" name="AutoShape 291" descr="PIC31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9" name="AutoShape 292" descr="PIC34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0" name="AutoShape 293" descr="PIC31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1" name="AutoShape 294" descr="PIC34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2" name="AutoShape 295" descr="PIC3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3" name="AutoShape 296" descr="PIC34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4" name="AutoShape 297" descr="PIC31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5" name="AutoShape 298" descr="PIC3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6" name="AutoShape 299" descr="PIC3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7" name="AutoShape 300" descr="PIC34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8" name="AutoShape 301" descr="PIC31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9" name="AutoShape 302" descr="PIC34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0" name="AutoShape 303" descr="PIC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1" name="AutoShape 304" descr="PIC34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2" name="AutoShape 305" descr="PIC3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3" name="AutoShape 306" descr="PIC34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4" name="AutoShape 307" descr="PIC31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5" name="AutoShape 308" descr="PIC3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6" name="AutoShape 309" descr="PIC3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7" name="AutoShape 310" descr="PIC34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8" name="AutoShape 311" descr="PIC31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9" name="AutoShape 312" descr="PIC34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0" name="AutoShape 313" descr="PIC31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1" name="AutoShape 314" descr="PIC3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2" name="AutoShape 315" descr="PIC3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3" name="AutoShape 316" descr="PIC34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4" name="AutoShape 317" descr="PIC3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5" name="AutoShape 318" descr="PIC3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6" name="AutoShape 319" descr="PIC3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7" name="AutoShape 320" descr="PIC34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8" name="AutoShape 321" descr="PIC3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9" name="AutoShape 322" descr="PIC3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0" name="AutoShape 323" descr="PIC31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1" name="AutoShape 324" descr="PIC34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2" name="AutoShape 325" descr="PIC3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3" name="AutoShape 326" descr="PIC34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4" name="AutoShape 327" descr="PIC3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5" name="AutoShape 328" descr="PIC3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6" name="AutoShape 329" descr="PIC3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7" name="AutoShape 330" descr="PIC34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8" name="AutoShape 331" descr="PIC3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9" name="AutoShape 332" descr="PIC3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0" name="AutoShape 333" descr="PIC3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1" name="AutoShape 334" descr="PIC34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2" name="AutoShape 335" descr="PIC3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3" name="AutoShape 336" descr="PIC34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4" name="AutoShape 337" descr="PIC31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5" name="AutoShape 338" descr="PIC3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6" name="AutoShape 339" descr="PIC3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7" name="AutoShape 340" descr="PIC34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8" name="AutoShape 341" descr="PIC3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9" name="AutoShape 342" descr="PIC34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0" name="AutoShape 343" descr="PIC31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1" name="AutoShape 344" descr="PIC34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2" name="AutoShape 345" descr="PIC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3" name="AutoShape 346" descr="PIC34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4" name="AutoShape 347" descr="PIC31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5" name="AutoShape 348" descr="PIC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6" name="AutoShape 349" descr="PIC3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7" name="AutoShape 350" descr="PIC3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8" name="AutoShape 351" descr="PIC3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9" name="AutoShape 352" descr="PIC34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0" name="AutoShape 353" descr="PIC31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1" name="AutoShape 354" descr="PIC34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2" name="AutoShape 355" descr="PIC3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3" name="AutoShape 356" descr="PIC34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4" name="AutoShape 357" descr="PIC3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5" name="AutoShape 358" descr="PIC3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6" name="AutoShape 359" descr="PIC3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7" name="AutoShape 360" descr="PIC34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2048" name="AutoShape 1" descr="PIC3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2049" name="AutoShape 2" descr="PIC3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 macro="" textlink="">
      <xdr:nvSpPr>
        <xdr:cNvPr id="2050" name="AutoShape 1" descr="PIC3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 macro="" textlink="">
      <xdr:nvSpPr>
        <xdr:cNvPr id="2051" name="AutoShape 2" descr="PIC34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 macro="" textlink="">
      <xdr:nvSpPr>
        <xdr:cNvPr id="2052" name="AutoShape 1" descr="PIC3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 macro="" textlink="">
      <xdr:nvSpPr>
        <xdr:cNvPr id="2053" name="AutoShape 2" descr="PIC34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 macro="" textlink="">
      <xdr:nvSpPr>
        <xdr:cNvPr id="2054" name="AutoShape 1" descr="PIC31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 macro="" textlink="">
      <xdr:nvSpPr>
        <xdr:cNvPr id="2055" name="AutoShape 2" descr="PIC3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/>
        </xdr:cNvSpPr>
      </xdr:nvSpPr>
      <xdr:spPr>
        <a:xfrm>
          <a:off x="0" y="1509395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59126</xdr:colOff>
      <xdr:row>38</xdr:row>
      <xdr:rowOff>196849</xdr:rowOff>
    </xdr:from>
    <xdr:to>
      <xdr:col>10</xdr:col>
      <xdr:colOff>253999</xdr:colOff>
      <xdr:row>42</xdr:row>
      <xdr:rowOff>148794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1C58F98-DA13-2E7B-4BE2-3ED2A3428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0026" y="8578849"/>
          <a:ext cx="1388673" cy="84094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38</xdr:row>
      <xdr:rowOff>40560</xdr:rowOff>
    </xdr:from>
    <xdr:to>
      <xdr:col>12</xdr:col>
      <xdr:colOff>518491</xdr:colOff>
      <xdr:row>42</xdr:row>
      <xdr:rowOff>146050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7113BC0-53B0-1128-F8A8-735CAF1F7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9350" y="8422560"/>
          <a:ext cx="1064591" cy="9944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19050</xdr:rowOff>
    </xdr:from>
    <xdr:to>
      <xdr:col>1</xdr:col>
      <xdr:colOff>419100</xdr:colOff>
      <xdr:row>2</xdr:row>
      <xdr:rowOff>200025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16FBF14-8BDE-47E8-86E5-F195C6D30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76200" y="209550"/>
          <a:ext cx="104140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 macro="" textlink="">
      <xdr:nvSpPr>
        <xdr:cNvPr id="3" name="AutoShape 1" descr="PIC31">
          <a:extLst>
            <a:ext uri="{FF2B5EF4-FFF2-40B4-BE49-F238E27FC236}">
              <a16:creationId xmlns:a16="http://schemas.microsoft.com/office/drawing/2014/main" id="{CD561E63-ADBF-41F9-99DA-55EFF4180097}"/>
            </a:ext>
          </a:extLst>
        </xdr:cNvPr>
        <xdr:cNvSpPr>
          <a:spLocks noChangeAspect="1"/>
        </xdr:cNvSpPr>
      </xdr:nvSpPr>
      <xdr:spPr>
        <a:xfrm>
          <a:off x="0" y="187325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 macro="" textlink="">
      <xdr:nvSpPr>
        <xdr:cNvPr id="4" name="AutoShape 2" descr="PIC34">
          <a:extLst>
            <a:ext uri="{FF2B5EF4-FFF2-40B4-BE49-F238E27FC236}">
              <a16:creationId xmlns:a16="http://schemas.microsoft.com/office/drawing/2014/main" id="{612374E3-DE88-4177-B097-55B2F47C211B}"/>
            </a:ext>
          </a:extLst>
        </xdr:cNvPr>
        <xdr:cNvSpPr>
          <a:spLocks noChangeAspect="1"/>
        </xdr:cNvSpPr>
      </xdr:nvSpPr>
      <xdr:spPr>
        <a:xfrm>
          <a:off x="0" y="187325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5" name="AutoShape 4" descr="PIC31">
          <a:extLst>
            <a:ext uri="{FF2B5EF4-FFF2-40B4-BE49-F238E27FC236}">
              <a16:creationId xmlns:a16="http://schemas.microsoft.com/office/drawing/2014/main" id="{5B0D1EB1-1CF5-465D-93C1-5AAC55572A5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" name="AutoShape 5" descr="PIC34">
          <a:extLst>
            <a:ext uri="{FF2B5EF4-FFF2-40B4-BE49-F238E27FC236}">
              <a16:creationId xmlns:a16="http://schemas.microsoft.com/office/drawing/2014/main" id="{6F3EE4EE-71C0-4A2E-844A-C803484B87F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" name="AutoShape 6" descr="PIC31">
          <a:extLst>
            <a:ext uri="{FF2B5EF4-FFF2-40B4-BE49-F238E27FC236}">
              <a16:creationId xmlns:a16="http://schemas.microsoft.com/office/drawing/2014/main" id="{667B4E34-D1ED-46CF-B76C-355056E1D15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" name="AutoShape 7" descr="PIC34">
          <a:extLst>
            <a:ext uri="{FF2B5EF4-FFF2-40B4-BE49-F238E27FC236}">
              <a16:creationId xmlns:a16="http://schemas.microsoft.com/office/drawing/2014/main" id="{EF33A0EA-539F-4EDD-B5F8-766632C26CD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" name="AutoShape 8" descr="PIC31">
          <a:extLst>
            <a:ext uri="{FF2B5EF4-FFF2-40B4-BE49-F238E27FC236}">
              <a16:creationId xmlns:a16="http://schemas.microsoft.com/office/drawing/2014/main" id="{E72B4D4E-6E75-4967-9022-DD77B6D3BDD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" name="AutoShape 9" descr="PIC34">
          <a:extLst>
            <a:ext uri="{FF2B5EF4-FFF2-40B4-BE49-F238E27FC236}">
              <a16:creationId xmlns:a16="http://schemas.microsoft.com/office/drawing/2014/main" id="{6D60BD19-90A9-4958-A467-3DEA6B32CC8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" name="AutoShape 10" descr="PIC31">
          <a:extLst>
            <a:ext uri="{FF2B5EF4-FFF2-40B4-BE49-F238E27FC236}">
              <a16:creationId xmlns:a16="http://schemas.microsoft.com/office/drawing/2014/main" id="{22CDB533-7746-42DE-9D3E-CDE6EBEB3E7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" name="AutoShape 11" descr="PIC34">
          <a:extLst>
            <a:ext uri="{FF2B5EF4-FFF2-40B4-BE49-F238E27FC236}">
              <a16:creationId xmlns:a16="http://schemas.microsoft.com/office/drawing/2014/main" id="{8062F706-6444-42C2-8B78-A9811F2C284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" name="AutoShape 12" descr="PIC31">
          <a:extLst>
            <a:ext uri="{FF2B5EF4-FFF2-40B4-BE49-F238E27FC236}">
              <a16:creationId xmlns:a16="http://schemas.microsoft.com/office/drawing/2014/main" id="{050F2204-0150-421B-A4F7-AD7FBA2995B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4" name="AutoShape 13" descr="PIC34">
          <a:extLst>
            <a:ext uri="{FF2B5EF4-FFF2-40B4-BE49-F238E27FC236}">
              <a16:creationId xmlns:a16="http://schemas.microsoft.com/office/drawing/2014/main" id="{CEA23149-2AE4-4A22-998F-FAD3BC35B95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5" name="AutoShape 14" descr="PIC31">
          <a:extLst>
            <a:ext uri="{FF2B5EF4-FFF2-40B4-BE49-F238E27FC236}">
              <a16:creationId xmlns:a16="http://schemas.microsoft.com/office/drawing/2014/main" id="{1D75A30A-BBE4-40E3-9988-74BCEC3940E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6" name="AutoShape 15" descr="PIC34">
          <a:extLst>
            <a:ext uri="{FF2B5EF4-FFF2-40B4-BE49-F238E27FC236}">
              <a16:creationId xmlns:a16="http://schemas.microsoft.com/office/drawing/2014/main" id="{9D86EDA6-0320-4B6A-99C4-4753047D037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" name="AutoShape 16" descr="PIC31">
          <a:extLst>
            <a:ext uri="{FF2B5EF4-FFF2-40B4-BE49-F238E27FC236}">
              <a16:creationId xmlns:a16="http://schemas.microsoft.com/office/drawing/2014/main" id="{F37DCB0F-15E1-40FB-9272-BC107CAE125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" name="AutoShape 17" descr="PIC34">
          <a:extLst>
            <a:ext uri="{FF2B5EF4-FFF2-40B4-BE49-F238E27FC236}">
              <a16:creationId xmlns:a16="http://schemas.microsoft.com/office/drawing/2014/main" id="{B8F0FDE7-F051-4869-8A04-5FC53FB13D9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" name="AutoShape 19" descr="PIC31">
          <a:extLst>
            <a:ext uri="{FF2B5EF4-FFF2-40B4-BE49-F238E27FC236}">
              <a16:creationId xmlns:a16="http://schemas.microsoft.com/office/drawing/2014/main" id="{6CA6DC3A-9A7B-4CA8-88AB-F58E0F42CA0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" name="AutoShape 20" descr="PIC34">
          <a:extLst>
            <a:ext uri="{FF2B5EF4-FFF2-40B4-BE49-F238E27FC236}">
              <a16:creationId xmlns:a16="http://schemas.microsoft.com/office/drawing/2014/main" id="{7665E670-599D-4395-9CA3-3AA1BEA57C3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1" name="AutoShape 22" descr="PIC31">
          <a:extLst>
            <a:ext uri="{FF2B5EF4-FFF2-40B4-BE49-F238E27FC236}">
              <a16:creationId xmlns:a16="http://schemas.microsoft.com/office/drawing/2014/main" id="{7C03FE40-2990-480B-94E8-D147A8F6111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2" name="AutoShape 23" descr="PIC34">
          <a:extLst>
            <a:ext uri="{FF2B5EF4-FFF2-40B4-BE49-F238E27FC236}">
              <a16:creationId xmlns:a16="http://schemas.microsoft.com/office/drawing/2014/main" id="{313CF955-968C-470D-8B27-6D5318D14AA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3" name="AutoShape 24" descr="PIC31">
          <a:extLst>
            <a:ext uri="{FF2B5EF4-FFF2-40B4-BE49-F238E27FC236}">
              <a16:creationId xmlns:a16="http://schemas.microsoft.com/office/drawing/2014/main" id="{67FF8C3F-1FDF-4F37-A08B-0D6DA5E5D6D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4" name="AutoShape 25" descr="PIC34">
          <a:extLst>
            <a:ext uri="{FF2B5EF4-FFF2-40B4-BE49-F238E27FC236}">
              <a16:creationId xmlns:a16="http://schemas.microsoft.com/office/drawing/2014/main" id="{045B044C-AEA0-41D1-A37A-3F898BAA39A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5" name="AutoShape 26" descr="PIC31">
          <a:extLst>
            <a:ext uri="{FF2B5EF4-FFF2-40B4-BE49-F238E27FC236}">
              <a16:creationId xmlns:a16="http://schemas.microsoft.com/office/drawing/2014/main" id="{D579AD9A-92A5-4719-A765-850FBC4AD21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6" name="AutoShape 27" descr="PIC34">
          <a:extLst>
            <a:ext uri="{FF2B5EF4-FFF2-40B4-BE49-F238E27FC236}">
              <a16:creationId xmlns:a16="http://schemas.microsoft.com/office/drawing/2014/main" id="{B7E96438-664A-44B5-B879-6CD7BE28B85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7" name="AutoShape 28" descr="PIC31">
          <a:extLst>
            <a:ext uri="{FF2B5EF4-FFF2-40B4-BE49-F238E27FC236}">
              <a16:creationId xmlns:a16="http://schemas.microsoft.com/office/drawing/2014/main" id="{360B7B75-F1AF-4D28-BEE9-69477021543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8" name="AutoShape 29" descr="PIC34">
          <a:extLst>
            <a:ext uri="{FF2B5EF4-FFF2-40B4-BE49-F238E27FC236}">
              <a16:creationId xmlns:a16="http://schemas.microsoft.com/office/drawing/2014/main" id="{4F336D14-3336-4566-9860-26120478331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9" name="AutoShape 30" descr="PIC31">
          <a:extLst>
            <a:ext uri="{FF2B5EF4-FFF2-40B4-BE49-F238E27FC236}">
              <a16:creationId xmlns:a16="http://schemas.microsoft.com/office/drawing/2014/main" id="{E1515FA8-87A0-470C-B70D-2B7C57999B7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0" name="AutoShape 31" descr="PIC34">
          <a:extLst>
            <a:ext uri="{FF2B5EF4-FFF2-40B4-BE49-F238E27FC236}">
              <a16:creationId xmlns:a16="http://schemas.microsoft.com/office/drawing/2014/main" id="{04241176-C2FF-4F3D-8B61-8204F112BB6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1" name="AutoShape 32" descr="PIC31">
          <a:extLst>
            <a:ext uri="{FF2B5EF4-FFF2-40B4-BE49-F238E27FC236}">
              <a16:creationId xmlns:a16="http://schemas.microsoft.com/office/drawing/2014/main" id="{EAE10D18-F78B-46BC-9BA4-93619A850A4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2" name="AutoShape 33" descr="PIC34">
          <a:extLst>
            <a:ext uri="{FF2B5EF4-FFF2-40B4-BE49-F238E27FC236}">
              <a16:creationId xmlns:a16="http://schemas.microsoft.com/office/drawing/2014/main" id="{8B98D468-6A53-42FA-9F64-4789ACE5E9C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3" name="AutoShape 34" descr="PIC31">
          <a:extLst>
            <a:ext uri="{FF2B5EF4-FFF2-40B4-BE49-F238E27FC236}">
              <a16:creationId xmlns:a16="http://schemas.microsoft.com/office/drawing/2014/main" id="{5FE0930E-C1BA-4D67-871E-70151B488C6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4" name="AutoShape 35" descr="PIC34">
          <a:extLst>
            <a:ext uri="{FF2B5EF4-FFF2-40B4-BE49-F238E27FC236}">
              <a16:creationId xmlns:a16="http://schemas.microsoft.com/office/drawing/2014/main" id="{1CB8F5E9-DBB6-490B-880D-D692C9D447D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5" name="AutoShape 36" descr="PIC31">
          <a:extLst>
            <a:ext uri="{FF2B5EF4-FFF2-40B4-BE49-F238E27FC236}">
              <a16:creationId xmlns:a16="http://schemas.microsoft.com/office/drawing/2014/main" id="{0204B98F-7F5C-4D36-9A5F-C397920DD06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6" name="AutoShape 37" descr="PIC34">
          <a:extLst>
            <a:ext uri="{FF2B5EF4-FFF2-40B4-BE49-F238E27FC236}">
              <a16:creationId xmlns:a16="http://schemas.microsoft.com/office/drawing/2014/main" id="{3E51EDF2-3350-4EA0-8AC2-711CAF1478A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7" name="AutoShape 39" descr="PIC31">
          <a:extLst>
            <a:ext uri="{FF2B5EF4-FFF2-40B4-BE49-F238E27FC236}">
              <a16:creationId xmlns:a16="http://schemas.microsoft.com/office/drawing/2014/main" id="{AB7600BA-99D4-4FC3-B6C0-E61A710EFB9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8" name="AutoShape 40" descr="PIC34">
          <a:extLst>
            <a:ext uri="{FF2B5EF4-FFF2-40B4-BE49-F238E27FC236}">
              <a16:creationId xmlns:a16="http://schemas.microsoft.com/office/drawing/2014/main" id="{E56A574C-2C46-4ABA-B5BB-6B1FE220174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9" name="AutoShape 42" descr="PIC31">
          <a:extLst>
            <a:ext uri="{FF2B5EF4-FFF2-40B4-BE49-F238E27FC236}">
              <a16:creationId xmlns:a16="http://schemas.microsoft.com/office/drawing/2014/main" id="{F74B7662-FB03-42A2-833C-2D500EC2633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40" name="AutoShape 43" descr="PIC34">
          <a:extLst>
            <a:ext uri="{FF2B5EF4-FFF2-40B4-BE49-F238E27FC236}">
              <a16:creationId xmlns:a16="http://schemas.microsoft.com/office/drawing/2014/main" id="{EAA2F997-9C18-49C9-A64B-F8DFBB158AB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41" name="AutoShape 44" descr="PIC31">
          <a:extLst>
            <a:ext uri="{FF2B5EF4-FFF2-40B4-BE49-F238E27FC236}">
              <a16:creationId xmlns:a16="http://schemas.microsoft.com/office/drawing/2014/main" id="{317F36ED-16B1-4453-904F-E9217FAE8F5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42" name="AutoShape 45" descr="PIC34">
          <a:extLst>
            <a:ext uri="{FF2B5EF4-FFF2-40B4-BE49-F238E27FC236}">
              <a16:creationId xmlns:a16="http://schemas.microsoft.com/office/drawing/2014/main" id="{968085A4-AF27-4A1D-BCD7-B17678825B7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43" name="AutoShape 46" descr="PIC31">
          <a:extLst>
            <a:ext uri="{FF2B5EF4-FFF2-40B4-BE49-F238E27FC236}">
              <a16:creationId xmlns:a16="http://schemas.microsoft.com/office/drawing/2014/main" id="{A29BC059-0C54-4AE3-9174-8632B26994A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44" name="AutoShape 47" descr="PIC34">
          <a:extLst>
            <a:ext uri="{FF2B5EF4-FFF2-40B4-BE49-F238E27FC236}">
              <a16:creationId xmlns:a16="http://schemas.microsoft.com/office/drawing/2014/main" id="{54D71125-DBCE-40A7-92CA-49F124F5CD6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45" name="AutoShape 48" descr="PIC31">
          <a:extLst>
            <a:ext uri="{FF2B5EF4-FFF2-40B4-BE49-F238E27FC236}">
              <a16:creationId xmlns:a16="http://schemas.microsoft.com/office/drawing/2014/main" id="{AFF76950-8F04-4B15-9083-042AF94BCD2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46" name="AutoShape 49" descr="PIC34">
          <a:extLst>
            <a:ext uri="{FF2B5EF4-FFF2-40B4-BE49-F238E27FC236}">
              <a16:creationId xmlns:a16="http://schemas.microsoft.com/office/drawing/2014/main" id="{E14109ED-1EDC-425F-923B-090A4F228C5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47" name="AutoShape 50" descr="PIC31">
          <a:extLst>
            <a:ext uri="{FF2B5EF4-FFF2-40B4-BE49-F238E27FC236}">
              <a16:creationId xmlns:a16="http://schemas.microsoft.com/office/drawing/2014/main" id="{00F3CDEC-A3B1-4813-9C0C-26F84126427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48" name="AutoShape 51" descr="PIC34">
          <a:extLst>
            <a:ext uri="{FF2B5EF4-FFF2-40B4-BE49-F238E27FC236}">
              <a16:creationId xmlns:a16="http://schemas.microsoft.com/office/drawing/2014/main" id="{1BF6E2AB-E47A-46D7-ABC7-D8EF009F9E5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49" name="AutoShape 52" descr="PIC31">
          <a:extLst>
            <a:ext uri="{FF2B5EF4-FFF2-40B4-BE49-F238E27FC236}">
              <a16:creationId xmlns:a16="http://schemas.microsoft.com/office/drawing/2014/main" id="{74D3B68E-CD93-4AF0-BC3F-F6D833C53B1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50" name="AutoShape 53" descr="PIC34">
          <a:extLst>
            <a:ext uri="{FF2B5EF4-FFF2-40B4-BE49-F238E27FC236}">
              <a16:creationId xmlns:a16="http://schemas.microsoft.com/office/drawing/2014/main" id="{6AA573A9-F979-46B9-BD29-1C700BD6E5C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51" name="AutoShape 54" descr="PIC31">
          <a:extLst>
            <a:ext uri="{FF2B5EF4-FFF2-40B4-BE49-F238E27FC236}">
              <a16:creationId xmlns:a16="http://schemas.microsoft.com/office/drawing/2014/main" id="{B4ED35F2-3321-4D8A-903C-0E94410AC9D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52" name="AutoShape 55" descr="PIC34">
          <a:extLst>
            <a:ext uri="{FF2B5EF4-FFF2-40B4-BE49-F238E27FC236}">
              <a16:creationId xmlns:a16="http://schemas.microsoft.com/office/drawing/2014/main" id="{0A407B75-BB90-4C4B-BE08-DC28A59E676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53" name="AutoShape 56" descr="PIC31">
          <a:extLst>
            <a:ext uri="{FF2B5EF4-FFF2-40B4-BE49-F238E27FC236}">
              <a16:creationId xmlns:a16="http://schemas.microsoft.com/office/drawing/2014/main" id="{F31F5E3B-71C7-40BF-B8DA-34CB8382D87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54" name="AutoShape 57" descr="PIC34">
          <a:extLst>
            <a:ext uri="{FF2B5EF4-FFF2-40B4-BE49-F238E27FC236}">
              <a16:creationId xmlns:a16="http://schemas.microsoft.com/office/drawing/2014/main" id="{BFC3C033-2FE6-4D89-9C7C-3931FCF25EF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55" name="AutoShape 59" descr="PIC31">
          <a:extLst>
            <a:ext uri="{FF2B5EF4-FFF2-40B4-BE49-F238E27FC236}">
              <a16:creationId xmlns:a16="http://schemas.microsoft.com/office/drawing/2014/main" id="{A539F845-E66A-42BF-A550-A3751896C11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56" name="AutoShape 60" descr="PIC34">
          <a:extLst>
            <a:ext uri="{FF2B5EF4-FFF2-40B4-BE49-F238E27FC236}">
              <a16:creationId xmlns:a16="http://schemas.microsoft.com/office/drawing/2014/main" id="{7B011650-1B94-4A3B-A82C-1F66D84FC85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57" name="AutoShape 61" descr="PIC31">
          <a:extLst>
            <a:ext uri="{FF2B5EF4-FFF2-40B4-BE49-F238E27FC236}">
              <a16:creationId xmlns:a16="http://schemas.microsoft.com/office/drawing/2014/main" id="{2E9C96AC-C088-4A02-BA3A-6A581E65357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58" name="AutoShape 62" descr="PIC34">
          <a:extLst>
            <a:ext uri="{FF2B5EF4-FFF2-40B4-BE49-F238E27FC236}">
              <a16:creationId xmlns:a16="http://schemas.microsoft.com/office/drawing/2014/main" id="{55C02CE9-1642-4003-B602-88EBED28F3F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59" name="AutoShape 63" descr="PIC31">
          <a:extLst>
            <a:ext uri="{FF2B5EF4-FFF2-40B4-BE49-F238E27FC236}">
              <a16:creationId xmlns:a16="http://schemas.microsoft.com/office/drawing/2014/main" id="{B98C288B-EE3F-4867-9C32-DAA1A76CE50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0" name="AutoShape 64" descr="PIC34">
          <a:extLst>
            <a:ext uri="{FF2B5EF4-FFF2-40B4-BE49-F238E27FC236}">
              <a16:creationId xmlns:a16="http://schemas.microsoft.com/office/drawing/2014/main" id="{6A81AB06-AEE2-419D-8F18-BDFA99C838F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1" name="AutoShape 65" descr="PIC31">
          <a:extLst>
            <a:ext uri="{FF2B5EF4-FFF2-40B4-BE49-F238E27FC236}">
              <a16:creationId xmlns:a16="http://schemas.microsoft.com/office/drawing/2014/main" id="{D0EEB162-D97A-4096-B3B9-EFE720BFC02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2" name="AutoShape 66" descr="PIC34">
          <a:extLst>
            <a:ext uri="{FF2B5EF4-FFF2-40B4-BE49-F238E27FC236}">
              <a16:creationId xmlns:a16="http://schemas.microsoft.com/office/drawing/2014/main" id="{E0FD168E-7DFA-48DC-A8F1-69AAC028960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3" name="AutoShape 67" descr="PIC31">
          <a:extLst>
            <a:ext uri="{FF2B5EF4-FFF2-40B4-BE49-F238E27FC236}">
              <a16:creationId xmlns:a16="http://schemas.microsoft.com/office/drawing/2014/main" id="{B39FCDDE-A74E-4228-9541-06526618E7D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4" name="AutoShape 68" descr="PIC34">
          <a:extLst>
            <a:ext uri="{FF2B5EF4-FFF2-40B4-BE49-F238E27FC236}">
              <a16:creationId xmlns:a16="http://schemas.microsoft.com/office/drawing/2014/main" id="{E4B57DCC-7C73-4D8C-8A26-DDE8A4B1388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5" name="AutoShape 69" descr="PIC31">
          <a:extLst>
            <a:ext uri="{FF2B5EF4-FFF2-40B4-BE49-F238E27FC236}">
              <a16:creationId xmlns:a16="http://schemas.microsoft.com/office/drawing/2014/main" id="{0202525F-0009-4700-A413-E47B3F0F9A2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6" name="AutoShape 70" descr="PIC34">
          <a:extLst>
            <a:ext uri="{FF2B5EF4-FFF2-40B4-BE49-F238E27FC236}">
              <a16:creationId xmlns:a16="http://schemas.microsoft.com/office/drawing/2014/main" id="{D73135E9-251B-47AF-8C55-39E6A5BD852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7" name="AutoShape 71" descr="PIC31">
          <a:extLst>
            <a:ext uri="{FF2B5EF4-FFF2-40B4-BE49-F238E27FC236}">
              <a16:creationId xmlns:a16="http://schemas.microsoft.com/office/drawing/2014/main" id="{C1C78432-B5E0-450A-AA4D-B9877ABBAC9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8" name="AutoShape 72" descr="PIC34">
          <a:extLst>
            <a:ext uri="{FF2B5EF4-FFF2-40B4-BE49-F238E27FC236}">
              <a16:creationId xmlns:a16="http://schemas.microsoft.com/office/drawing/2014/main" id="{4CA52721-C38D-4E01-8223-47C11DBDBB5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9" name="AutoShape 73" descr="PIC31">
          <a:extLst>
            <a:ext uri="{FF2B5EF4-FFF2-40B4-BE49-F238E27FC236}">
              <a16:creationId xmlns:a16="http://schemas.microsoft.com/office/drawing/2014/main" id="{08C89B95-C66A-4CFA-BB7D-B55F24D0173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0" name="AutoShape 74" descr="PIC34">
          <a:extLst>
            <a:ext uri="{FF2B5EF4-FFF2-40B4-BE49-F238E27FC236}">
              <a16:creationId xmlns:a16="http://schemas.microsoft.com/office/drawing/2014/main" id="{79D9642A-DD41-409A-9B47-0C49FC63A03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1" name="AutoShape 76" descr="PIC31">
          <a:extLst>
            <a:ext uri="{FF2B5EF4-FFF2-40B4-BE49-F238E27FC236}">
              <a16:creationId xmlns:a16="http://schemas.microsoft.com/office/drawing/2014/main" id="{DFDDCCAA-DC1A-41FC-A365-CD54C365CFF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2" name="AutoShape 77" descr="PIC34">
          <a:extLst>
            <a:ext uri="{FF2B5EF4-FFF2-40B4-BE49-F238E27FC236}">
              <a16:creationId xmlns:a16="http://schemas.microsoft.com/office/drawing/2014/main" id="{9EEB347C-E7B3-479E-BDCE-DFCAE5D2228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3" name="AutoShape 78" descr="PIC31">
          <a:extLst>
            <a:ext uri="{FF2B5EF4-FFF2-40B4-BE49-F238E27FC236}">
              <a16:creationId xmlns:a16="http://schemas.microsoft.com/office/drawing/2014/main" id="{1AC24C24-4705-4659-9BA2-6B8EFB60662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4" name="AutoShape 79" descr="PIC34">
          <a:extLst>
            <a:ext uri="{FF2B5EF4-FFF2-40B4-BE49-F238E27FC236}">
              <a16:creationId xmlns:a16="http://schemas.microsoft.com/office/drawing/2014/main" id="{4E02D169-549D-4403-8F99-C06653969CE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5" name="AutoShape 80" descr="PIC31">
          <a:extLst>
            <a:ext uri="{FF2B5EF4-FFF2-40B4-BE49-F238E27FC236}">
              <a16:creationId xmlns:a16="http://schemas.microsoft.com/office/drawing/2014/main" id="{09908AC1-4D0E-40F8-9B81-DF9A0CA262C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6" name="AutoShape 81" descr="PIC34">
          <a:extLst>
            <a:ext uri="{FF2B5EF4-FFF2-40B4-BE49-F238E27FC236}">
              <a16:creationId xmlns:a16="http://schemas.microsoft.com/office/drawing/2014/main" id="{67E99BFE-6177-4D5F-A599-76BBC844CE2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7" name="AutoShape 82" descr="PIC31">
          <a:extLst>
            <a:ext uri="{FF2B5EF4-FFF2-40B4-BE49-F238E27FC236}">
              <a16:creationId xmlns:a16="http://schemas.microsoft.com/office/drawing/2014/main" id="{8A778D25-81DC-452A-B807-B1B7326BBE1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8" name="AutoShape 83" descr="PIC34">
          <a:extLst>
            <a:ext uri="{FF2B5EF4-FFF2-40B4-BE49-F238E27FC236}">
              <a16:creationId xmlns:a16="http://schemas.microsoft.com/office/drawing/2014/main" id="{FDF16E22-E7D9-44CE-B338-ECB0269EF7E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9" name="AutoShape 84" descr="PIC31">
          <a:extLst>
            <a:ext uri="{FF2B5EF4-FFF2-40B4-BE49-F238E27FC236}">
              <a16:creationId xmlns:a16="http://schemas.microsoft.com/office/drawing/2014/main" id="{9485392E-B342-4178-A0F9-0CB1BCEEC6A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0" name="AutoShape 85" descr="PIC34">
          <a:extLst>
            <a:ext uri="{FF2B5EF4-FFF2-40B4-BE49-F238E27FC236}">
              <a16:creationId xmlns:a16="http://schemas.microsoft.com/office/drawing/2014/main" id="{445DAB6A-0C58-47CF-A9AF-F27D80528DD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1" name="AutoShape 86" descr="PIC31">
          <a:extLst>
            <a:ext uri="{FF2B5EF4-FFF2-40B4-BE49-F238E27FC236}">
              <a16:creationId xmlns:a16="http://schemas.microsoft.com/office/drawing/2014/main" id="{84AC34C4-027E-4929-B3B7-0A36D405611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2" name="AutoShape 87" descr="PIC34">
          <a:extLst>
            <a:ext uri="{FF2B5EF4-FFF2-40B4-BE49-F238E27FC236}">
              <a16:creationId xmlns:a16="http://schemas.microsoft.com/office/drawing/2014/main" id="{DD8BFC77-D927-4F54-A825-729E010ECE7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3" name="AutoShape 88" descr="PIC31">
          <a:extLst>
            <a:ext uri="{FF2B5EF4-FFF2-40B4-BE49-F238E27FC236}">
              <a16:creationId xmlns:a16="http://schemas.microsoft.com/office/drawing/2014/main" id="{818A895C-0AF5-41D7-9570-870BFF72CB2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4" name="AutoShape 89" descr="PIC34">
          <a:extLst>
            <a:ext uri="{FF2B5EF4-FFF2-40B4-BE49-F238E27FC236}">
              <a16:creationId xmlns:a16="http://schemas.microsoft.com/office/drawing/2014/main" id="{3C986FEB-A563-450B-AD06-E929D7D94F1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5" name="AutoShape 90" descr="PIC31">
          <a:extLst>
            <a:ext uri="{FF2B5EF4-FFF2-40B4-BE49-F238E27FC236}">
              <a16:creationId xmlns:a16="http://schemas.microsoft.com/office/drawing/2014/main" id="{B374AF2E-CB41-420C-8AB4-6581F290774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6" name="AutoShape 91" descr="PIC34">
          <a:extLst>
            <a:ext uri="{FF2B5EF4-FFF2-40B4-BE49-F238E27FC236}">
              <a16:creationId xmlns:a16="http://schemas.microsoft.com/office/drawing/2014/main" id="{32358927-71CA-48DC-8069-FFA0C94BAE5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7" name="AutoShape 98" descr="PIC31">
          <a:extLst>
            <a:ext uri="{FF2B5EF4-FFF2-40B4-BE49-F238E27FC236}">
              <a16:creationId xmlns:a16="http://schemas.microsoft.com/office/drawing/2014/main" id="{D7A22475-74E2-4CEC-BDB8-F5BF5D0A2BE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8" name="AutoShape 99" descr="PIC34">
          <a:extLst>
            <a:ext uri="{FF2B5EF4-FFF2-40B4-BE49-F238E27FC236}">
              <a16:creationId xmlns:a16="http://schemas.microsoft.com/office/drawing/2014/main" id="{38B2C3A0-B43E-4B5A-AC35-727C186C925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9" name="AutoShape 103" descr="PIC31">
          <a:extLst>
            <a:ext uri="{FF2B5EF4-FFF2-40B4-BE49-F238E27FC236}">
              <a16:creationId xmlns:a16="http://schemas.microsoft.com/office/drawing/2014/main" id="{634A4E66-0D7A-406F-8A13-A368CE1A06B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0" name="AutoShape 104" descr="PIC34">
          <a:extLst>
            <a:ext uri="{FF2B5EF4-FFF2-40B4-BE49-F238E27FC236}">
              <a16:creationId xmlns:a16="http://schemas.microsoft.com/office/drawing/2014/main" id="{1C8D6AEC-A79A-4895-9ED0-34ED5FE2728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1" name="AutoShape 105" descr="PIC31">
          <a:extLst>
            <a:ext uri="{FF2B5EF4-FFF2-40B4-BE49-F238E27FC236}">
              <a16:creationId xmlns:a16="http://schemas.microsoft.com/office/drawing/2014/main" id="{B326E824-CC8C-40FE-B31E-A498C5EAC45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2" name="AutoShape 106" descr="PIC34">
          <a:extLst>
            <a:ext uri="{FF2B5EF4-FFF2-40B4-BE49-F238E27FC236}">
              <a16:creationId xmlns:a16="http://schemas.microsoft.com/office/drawing/2014/main" id="{658447DA-FEF3-49AA-B155-FD2AD0A7E3F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3" name="AutoShape 107" descr="PIC31">
          <a:extLst>
            <a:ext uri="{FF2B5EF4-FFF2-40B4-BE49-F238E27FC236}">
              <a16:creationId xmlns:a16="http://schemas.microsoft.com/office/drawing/2014/main" id="{D01678EF-CB73-4383-B733-FD8326A76F4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4" name="AutoShape 108" descr="PIC34">
          <a:extLst>
            <a:ext uri="{FF2B5EF4-FFF2-40B4-BE49-F238E27FC236}">
              <a16:creationId xmlns:a16="http://schemas.microsoft.com/office/drawing/2014/main" id="{89DEA27F-783B-436E-A6DA-9B44ED43E20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5" name="AutoShape 109" descr="PIC31">
          <a:extLst>
            <a:ext uri="{FF2B5EF4-FFF2-40B4-BE49-F238E27FC236}">
              <a16:creationId xmlns:a16="http://schemas.microsoft.com/office/drawing/2014/main" id="{4290B26F-AE66-4135-AC7C-883FE347BDE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6" name="AutoShape 110" descr="PIC34">
          <a:extLst>
            <a:ext uri="{FF2B5EF4-FFF2-40B4-BE49-F238E27FC236}">
              <a16:creationId xmlns:a16="http://schemas.microsoft.com/office/drawing/2014/main" id="{DCBF4EC4-B4F6-46E6-B1B7-EB015F7E7FC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7" name="AutoShape 111" descr="PIC31">
          <a:extLst>
            <a:ext uri="{FF2B5EF4-FFF2-40B4-BE49-F238E27FC236}">
              <a16:creationId xmlns:a16="http://schemas.microsoft.com/office/drawing/2014/main" id="{52F93BB0-24D7-42D0-B877-6E891A73DCC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8" name="AutoShape 112" descr="PIC34">
          <a:extLst>
            <a:ext uri="{FF2B5EF4-FFF2-40B4-BE49-F238E27FC236}">
              <a16:creationId xmlns:a16="http://schemas.microsoft.com/office/drawing/2014/main" id="{C3A3075E-DCB7-4B54-ABD3-80C7F994401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9" name="AutoShape 113" descr="PIC31">
          <a:extLst>
            <a:ext uri="{FF2B5EF4-FFF2-40B4-BE49-F238E27FC236}">
              <a16:creationId xmlns:a16="http://schemas.microsoft.com/office/drawing/2014/main" id="{A4BBCC39-D229-433E-B5D6-4E1E1A47EE6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0" name="AutoShape 114" descr="PIC34">
          <a:extLst>
            <a:ext uri="{FF2B5EF4-FFF2-40B4-BE49-F238E27FC236}">
              <a16:creationId xmlns:a16="http://schemas.microsoft.com/office/drawing/2014/main" id="{024E98F1-320F-4CE3-BB67-73E700FE848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1" name="AutoShape 115" descr="PIC31">
          <a:extLst>
            <a:ext uri="{FF2B5EF4-FFF2-40B4-BE49-F238E27FC236}">
              <a16:creationId xmlns:a16="http://schemas.microsoft.com/office/drawing/2014/main" id="{0DED269D-CDE3-499B-A601-F407599D08E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2" name="AutoShape 116" descr="PIC34">
          <a:extLst>
            <a:ext uri="{FF2B5EF4-FFF2-40B4-BE49-F238E27FC236}">
              <a16:creationId xmlns:a16="http://schemas.microsoft.com/office/drawing/2014/main" id="{0FBAC38A-2AE3-4761-B19C-49445198A8F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3" name="AutoShape 117" descr="PIC31">
          <a:extLst>
            <a:ext uri="{FF2B5EF4-FFF2-40B4-BE49-F238E27FC236}">
              <a16:creationId xmlns:a16="http://schemas.microsoft.com/office/drawing/2014/main" id="{FDD20F5F-2D56-4C2E-B460-665209BEC3A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4" name="AutoShape 118" descr="PIC34">
          <a:extLst>
            <a:ext uri="{FF2B5EF4-FFF2-40B4-BE49-F238E27FC236}">
              <a16:creationId xmlns:a16="http://schemas.microsoft.com/office/drawing/2014/main" id="{4CDDAEA9-C20A-4DF0-884E-5A9E644B3A4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5" name="AutoShape 119" descr="PIC31">
          <a:extLst>
            <a:ext uri="{FF2B5EF4-FFF2-40B4-BE49-F238E27FC236}">
              <a16:creationId xmlns:a16="http://schemas.microsoft.com/office/drawing/2014/main" id="{9C4911E4-ED68-4609-B47A-35B401AEE82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6" name="AutoShape 120" descr="PIC34">
          <a:extLst>
            <a:ext uri="{FF2B5EF4-FFF2-40B4-BE49-F238E27FC236}">
              <a16:creationId xmlns:a16="http://schemas.microsoft.com/office/drawing/2014/main" id="{61D765B4-C761-48FA-B61A-A4D16A09CE7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7" name="AutoShape 121" descr="PIC31">
          <a:extLst>
            <a:ext uri="{FF2B5EF4-FFF2-40B4-BE49-F238E27FC236}">
              <a16:creationId xmlns:a16="http://schemas.microsoft.com/office/drawing/2014/main" id="{49107D56-406F-455F-8DC6-1E77A484146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8" name="AutoShape 122" descr="PIC34">
          <a:extLst>
            <a:ext uri="{FF2B5EF4-FFF2-40B4-BE49-F238E27FC236}">
              <a16:creationId xmlns:a16="http://schemas.microsoft.com/office/drawing/2014/main" id="{E7DC453B-E1E1-46A1-81E0-00776B22756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9" name="AutoShape 123" descr="PIC31">
          <a:extLst>
            <a:ext uri="{FF2B5EF4-FFF2-40B4-BE49-F238E27FC236}">
              <a16:creationId xmlns:a16="http://schemas.microsoft.com/office/drawing/2014/main" id="{99930666-B868-49CA-BF83-758FFA03545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0" name="AutoShape 124" descr="PIC34">
          <a:extLst>
            <a:ext uri="{FF2B5EF4-FFF2-40B4-BE49-F238E27FC236}">
              <a16:creationId xmlns:a16="http://schemas.microsoft.com/office/drawing/2014/main" id="{2CA2B945-057B-4180-BC50-88CCB4FC373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1" name="AutoShape 125" descr="PIC31">
          <a:extLst>
            <a:ext uri="{FF2B5EF4-FFF2-40B4-BE49-F238E27FC236}">
              <a16:creationId xmlns:a16="http://schemas.microsoft.com/office/drawing/2014/main" id="{6D40C3B1-9133-44A4-BEBB-E7A5BAEBCAD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2" name="AutoShape 126" descr="PIC34">
          <a:extLst>
            <a:ext uri="{FF2B5EF4-FFF2-40B4-BE49-F238E27FC236}">
              <a16:creationId xmlns:a16="http://schemas.microsoft.com/office/drawing/2014/main" id="{F611DB49-A1CE-466D-9338-278FFE0D716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3" name="AutoShape 127" descr="PIC31">
          <a:extLst>
            <a:ext uri="{FF2B5EF4-FFF2-40B4-BE49-F238E27FC236}">
              <a16:creationId xmlns:a16="http://schemas.microsoft.com/office/drawing/2014/main" id="{AD630930-B1CE-489F-978C-CBCBD4FC9FA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4" name="AutoShape 128" descr="PIC34">
          <a:extLst>
            <a:ext uri="{FF2B5EF4-FFF2-40B4-BE49-F238E27FC236}">
              <a16:creationId xmlns:a16="http://schemas.microsoft.com/office/drawing/2014/main" id="{789D1452-5EDF-4766-8114-BA4C82D8AD0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5" name="AutoShape 129" descr="PIC31">
          <a:extLst>
            <a:ext uri="{FF2B5EF4-FFF2-40B4-BE49-F238E27FC236}">
              <a16:creationId xmlns:a16="http://schemas.microsoft.com/office/drawing/2014/main" id="{3E1D65D0-7269-43EC-BE67-0BBB4DFCDE1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6" name="AutoShape 130" descr="PIC34">
          <a:extLst>
            <a:ext uri="{FF2B5EF4-FFF2-40B4-BE49-F238E27FC236}">
              <a16:creationId xmlns:a16="http://schemas.microsoft.com/office/drawing/2014/main" id="{0D3B767F-B62F-4CB1-B37A-A4745161E09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7" name="AutoShape 131" descr="PIC31">
          <a:extLst>
            <a:ext uri="{FF2B5EF4-FFF2-40B4-BE49-F238E27FC236}">
              <a16:creationId xmlns:a16="http://schemas.microsoft.com/office/drawing/2014/main" id="{4EC0A3B4-8F3A-4873-9B04-A637B73F29F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8" name="AutoShape 132" descr="PIC34">
          <a:extLst>
            <a:ext uri="{FF2B5EF4-FFF2-40B4-BE49-F238E27FC236}">
              <a16:creationId xmlns:a16="http://schemas.microsoft.com/office/drawing/2014/main" id="{9D0CD5DF-0DAB-427D-A41B-D152137AB08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19" name="AutoShape 133" descr="PIC31">
          <a:extLst>
            <a:ext uri="{FF2B5EF4-FFF2-40B4-BE49-F238E27FC236}">
              <a16:creationId xmlns:a16="http://schemas.microsoft.com/office/drawing/2014/main" id="{FF76A560-55E0-49A8-9DD9-19A170E8E7A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0" name="AutoShape 134" descr="PIC34">
          <a:extLst>
            <a:ext uri="{FF2B5EF4-FFF2-40B4-BE49-F238E27FC236}">
              <a16:creationId xmlns:a16="http://schemas.microsoft.com/office/drawing/2014/main" id="{E2116387-F2D6-49E5-9541-FCAE4F84BA7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1" name="AutoShape 135" descr="PIC31">
          <a:extLst>
            <a:ext uri="{FF2B5EF4-FFF2-40B4-BE49-F238E27FC236}">
              <a16:creationId xmlns:a16="http://schemas.microsoft.com/office/drawing/2014/main" id="{60FD7B5F-C18B-4F8D-873E-47B617EEEB4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2" name="AutoShape 136" descr="PIC34">
          <a:extLst>
            <a:ext uri="{FF2B5EF4-FFF2-40B4-BE49-F238E27FC236}">
              <a16:creationId xmlns:a16="http://schemas.microsoft.com/office/drawing/2014/main" id="{1284D957-5BD5-453F-87C5-09CD847598E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3" name="AutoShape 137" descr="PIC31">
          <a:extLst>
            <a:ext uri="{FF2B5EF4-FFF2-40B4-BE49-F238E27FC236}">
              <a16:creationId xmlns:a16="http://schemas.microsoft.com/office/drawing/2014/main" id="{D90C73F0-4F65-4A37-A762-764F63FAE20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4" name="AutoShape 138" descr="PIC34">
          <a:extLst>
            <a:ext uri="{FF2B5EF4-FFF2-40B4-BE49-F238E27FC236}">
              <a16:creationId xmlns:a16="http://schemas.microsoft.com/office/drawing/2014/main" id="{5AFF7497-8D0D-4AB1-BEB6-E161C2CF70C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5" name="AutoShape 139" descr="PIC31">
          <a:extLst>
            <a:ext uri="{FF2B5EF4-FFF2-40B4-BE49-F238E27FC236}">
              <a16:creationId xmlns:a16="http://schemas.microsoft.com/office/drawing/2014/main" id="{9FC5A9E1-B1C5-49C4-8E53-01B49629045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6" name="AutoShape 140" descr="PIC34">
          <a:extLst>
            <a:ext uri="{FF2B5EF4-FFF2-40B4-BE49-F238E27FC236}">
              <a16:creationId xmlns:a16="http://schemas.microsoft.com/office/drawing/2014/main" id="{9158202A-1E29-4582-8C4D-6421CA40F88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7" name="AutoShape 141" descr="PIC31">
          <a:extLst>
            <a:ext uri="{FF2B5EF4-FFF2-40B4-BE49-F238E27FC236}">
              <a16:creationId xmlns:a16="http://schemas.microsoft.com/office/drawing/2014/main" id="{4896A173-E99A-49C9-8614-363DE44B5C8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8" name="AutoShape 142" descr="PIC34">
          <a:extLst>
            <a:ext uri="{FF2B5EF4-FFF2-40B4-BE49-F238E27FC236}">
              <a16:creationId xmlns:a16="http://schemas.microsoft.com/office/drawing/2014/main" id="{92DFB760-9715-4AA2-B7A7-2B47AED5A32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29" name="AutoShape 143" descr="PIC31">
          <a:extLst>
            <a:ext uri="{FF2B5EF4-FFF2-40B4-BE49-F238E27FC236}">
              <a16:creationId xmlns:a16="http://schemas.microsoft.com/office/drawing/2014/main" id="{68CBDFFC-836B-4EED-8A7B-981CED1811D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0" name="AutoShape 144" descr="PIC34">
          <a:extLst>
            <a:ext uri="{FF2B5EF4-FFF2-40B4-BE49-F238E27FC236}">
              <a16:creationId xmlns:a16="http://schemas.microsoft.com/office/drawing/2014/main" id="{2863351E-D2E6-4AD4-9C0E-898774A5C55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1" name="AutoShape 145" descr="PIC31">
          <a:extLst>
            <a:ext uri="{FF2B5EF4-FFF2-40B4-BE49-F238E27FC236}">
              <a16:creationId xmlns:a16="http://schemas.microsoft.com/office/drawing/2014/main" id="{DECA379A-EDB3-4B9C-B4C0-1C3677C2854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2" name="AutoShape 146" descr="PIC34">
          <a:extLst>
            <a:ext uri="{FF2B5EF4-FFF2-40B4-BE49-F238E27FC236}">
              <a16:creationId xmlns:a16="http://schemas.microsoft.com/office/drawing/2014/main" id="{E80D58CE-EF2C-4336-BA89-385F38EF9C3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3" name="AutoShape 147" descr="PIC31">
          <a:extLst>
            <a:ext uri="{FF2B5EF4-FFF2-40B4-BE49-F238E27FC236}">
              <a16:creationId xmlns:a16="http://schemas.microsoft.com/office/drawing/2014/main" id="{C9BD8FD1-7FE3-431E-A382-92F47351BB6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4" name="AutoShape 148" descr="PIC34">
          <a:extLst>
            <a:ext uri="{FF2B5EF4-FFF2-40B4-BE49-F238E27FC236}">
              <a16:creationId xmlns:a16="http://schemas.microsoft.com/office/drawing/2014/main" id="{A0387570-3EB8-4BD1-BC6F-E74D4620DFE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5" name="AutoShape 149" descr="PIC31">
          <a:extLst>
            <a:ext uri="{FF2B5EF4-FFF2-40B4-BE49-F238E27FC236}">
              <a16:creationId xmlns:a16="http://schemas.microsoft.com/office/drawing/2014/main" id="{DC2D665F-5E4F-462D-8418-0EC84773AAB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6" name="AutoShape 150" descr="PIC34">
          <a:extLst>
            <a:ext uri="{FF2B5EF4-FFF2-40B4-BE49-F238E27FC236}">
              <a16:creationId xmlns:a16="http://schemas.microsoft.com/office/drawing/2014/main" id="{9416958B-C995-4F8F-9965-E15C9C5DBC6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7" name="AutoShape 151" descr="PIC31">
          <a:extLst>
            <a:ext uri="{FF2B5EF4-FFF2-40B4-BE49-F238E27FC236}">
              <a16:creationId xmlns:a16="http://schemas.microsoft.com/office/drawing/2014/main" id="{AC97AC50-611F-4E3B-81E4-0C694C90004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8" name="AutoShape 152" descr="PIC34">
          <a:extLst>
            <a:ext uri="{FF2B5EF4-FFF2-40B4-BE49-F238E27FC236}">
              <a16:creationId xmlns:a16="http://schemas.microsoft.com/office/drawing/2014/main" id="{1DD6519F-5246-4DED-9670-8B505B0E2FC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39" name="AutoShape 153" descr="PIC31">
          <a:extLst>
            <a:ext uri="{FF2B5EF4-FFF2-40B4-BE49-F238E27FC236}">
              <a16:creationId xmlns:a16="http://schemas.microsoft.com/office/drawing/2014/main" id="{88B42EFB-3DEC-4A80-8C16-8CC2271FE34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40" name="AutoShape 154" descr="PIC34">
          <a:extLst>
            <a:ext uri="{FF2B5EF4-FFF2-40B4-BE49-F238E27FC236}">
              <a16:creationId xmlns:a16="http://schemas.microsoft.com/office/drawing/2014/main" id="{9873992F-13E9-435C-8E28-648E419FF98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41" name="AutoShape 155" descr="PIC31">
          <a:extLst>
            <a:ext uri="{FF2B5EF4-FFF2-40B4-BE49-F238E27FC236}">
              <a16:creationId xmlns:a16="http://schemas.microsoft.com/office/drawing/2014/main" id="{4E55A390-E112-413C-963B-7A5C7A81D3E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42" name="AutoShape 156" descr="PIC34">
          <a:extLst>
            <a:ext uri="{FF2B5EF4-FFF2-40B4-BE49-F238E27FC236}">
              <a16:creationId xmlns:a16="http://schemas.microsoft.com/office/drawing/2014/main" id="{DD028FA7-246C-4B22-A724-0A08062C100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43" name="AutoShape 157" descr="PIC31">
          <a:extLst>
            <a:ext uri="{FF2B5EF4-FFF2-40B4-BE49-F238E27FC236}">
              <a16:creationId xmlns:a16="http://schemas.microsoft.com/office/drawing/2014/main" id="{DA1650D6-A62A-4B47-864B-908E66DB913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44" name="AutoShape 158" descr="PIC34">
          <a:extLst>
            <a:ext uri="{FF2B5EF4-FFF2-40B4-BE49-F238E27FC236}">
              <a16:creationId xmlns:a16="http://schemas.microsoft.com/office/drawing/2014/main" id="{34AE2099-B60F-4E07-95AC-58709705B0D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45" name="AutoShape 159" descr="PIC31">
          <a:extLst>
            <a:ext uri="{FF2B5EF4-FFF2-40B4-BE49-F238E27FC236}">
              <a16:creationId xmlns:a16="http://schemas.microsoft.com/office/drawing/2014/main" id="{F18E1EFB-FE36-4153-96AF-4C4BD65B406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46" name="AutoShape 160" descr="PIC34">
          <a:extLst>
            <a:ext uri="{FF2B5EF4-FFF2-40B4-BE49-F238E27FC236}">
              <a16:creationId xmlns:a16="http://schemas.microsoft.com/office/drawing/2014/main" id="{615C8BFD-2E42-400F-85ED-CEF820CC01C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47" name="AutoShape 161" descr="PIC31">
          <a:extLst>
            <a:ext uri="{FF2B5EF4-FFF2-40B4-BE49-F238E27FC236}">
              <a16:creationId xmlns:a16="http://schemas.microsoft.com/office/drawing/2014/main" id="{7641BB32-3740-4377-8FFE-EF3912E6D2D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48" name="AutoShape 162" descr="PIC34">
          <a:extLst>
            <a:ext uri="{FF2B5EF4-FFF2-40B4-BE49-F238E27FC236}">
              <a16:creationId xmlns:a16="http://schemas.microsoft.com/office/drawing/2014/main" id="{DF4D30B7-6666-43EA-973C-8233161E665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49" name="AutoShape 163" descr="PIC31">
          <a:extLst>
            <a:ext uri="{FF2B5EF4-FFF2-40B4-BE49-F238E27FC236}">
              <a16:creationId xmlns:a16="http://schemas.microsoft.com/office/drawing/2014/main" id="{86521446-7045-453E-BA53-B26EE3137F6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50" name="AutoShape 164" descr="PIC34">
          <a:extLst>
            <a:ext uri="{FF2B5EF4-FFF2-40B4-BE49-F238E27FC236}">
              <a16:creationId xmlns:a16="http://schemas.microsoft.com/office/drawing/2014/main" id="{9A7D338F-D1E8-44C3-8228-938EFDB61AC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51" name="AutoShape 165" descr="PIC31">
          <a:extLst>
            <a:ext uri="{FF2B5EF4-FFF2-40B4-BE49-F238E27FC236}">
              <a16:creationId xmlns:a16="http://schemas.microsoft.com/office/drawing/2014/main" id="{A473D0CC-CCD3-4020-8898-ADA1E577E58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52" name="AutoShape 166" descr="PIC34">
          <a:extLst>
            <a:ext uri="{FF2B5EF4-FFF2-40B4-BE49-F238E27FC236}">
              <a16:creationId xmlns:a16="http://schemas.microsoft.com/office/drawing/2014/main" id="{2E5DEB77-62C1-47FF-98C9-D7443D06062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53" name="AutoShape 167" descr="PIC31">
          <a:extLst>
            <a:ext uri="{FF2B5EF4-FFF2-40B4-BE49-F238E27FC236}">
              <a16:creationId xmlns:a16="http://schemas.microsoft.com/office/drawing/2014/main" id="{BEB975D0-0E6D-4C39-BAAD-88DFEE74A3D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54" name="AutoShape 168" descr="PIC34">
          <a:extLst>
            <a:ext uri="{FF2B5EF4-FFF2-40B4-BE49-F238E27FC236}">
              <a16:creationId xmlns:a16="http://schemas.microsoft.com/office/drawing/2014/main" id="{1D36B573-1EAF-4F96-B461-DCC1B8DA401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55" name="AutoShape 169" descr="PIC31">
          <a:extLst>
            <a:ext uri="{FF2B5EF4-FFF2-40B4-BE49-F238E27FC236}">
              <a16:creationId xmlns:a16="http://schemas.microsoft.com/office/drawing/2014/main" id="{98904291-EA39-4410-B145-19903E6EF19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56" name="AutoShape 170" descr="PIC34">
          <a:extLst>
            <a:ext uri="{FF2B5EF4-FFF2-40B4-BE49-F238E27FC236}">
              <a16:creationId xmlns:a16="http://schemas.microsoft.com/office/drawing/2014/main" id="{0AD19A25-7F73-420C-A50D-35BBCCCCCE8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57" name="AutoShape 171" descr="PIC31">
          <a:extLst>
            <a:ext uri="{FF2B5EF4-FFF2-40B4-BE49-F238E27FC236}">
              <a16:creationId xmlns:a16="http://schemas.microsoft.com/office/drawing/2014/main" id="{A4FE2B5E-B5AC-446D-A6B5-9F8897B8C30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58" name="AutoShape 172" descr="PIC34">
          <a:extLst>
            <a:ext uri="{FF2B5EF4-FFF2-40B4-BE49-F238E27FC236}">
              <a16:creationId xmlns:a16="http://schemas.microsoft.com/office/drawing/2014/main" id="{E73AD0F4-66CF-4A04-AB86-48708695A53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59" name="AutoShape 173" descr="PIC31">
          <a:extLst>
            <a:ext uri="{FF2B5EF4-FFF2-40B4-BE49-F238E27FC236}">
              <a16:creationId xmlns:a16="http://schemas.microsoft.com/office/drawing/2014/main" id="{898E141A-FD6D-43FC-AC39-C770D5C4A74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60" name="AutoShape 174" descr="PIC34">
          <a:extLst>
            <a:ext uri="{FF2B5EF4-FFF2-40B4-BE49-F238E27FC236}">
              <a16:creationId xmlns:a16="http://schemas.microsoft.com/office/drawing/2014/main" id="{0F6FEF96-804B-4576-8B0C-7A6212F20C4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61" name="AutoShape 175" descr="PIC31">
          <a:extLst>
            <a:ext uri="{FF2B5EF4-FFF2-40B4-BE49-F238E27FC236}">
              <a16:creationId xmlns:a16="http://schemas.microsoft.com/office/drawing/2014/main" id="{E1292CD6-DC0E-4846-81C4-8222E9AD8BB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62" name="AutoShape 176" descr="PIC34">
          <a:extLst>
            <a:ext uri="{FF2B5EF4-FFF2-40B4-BE49-F238E27FC236}">
              <a16:creationId xmlns:a16="http://schemas.microsoft.com/office/drawing/2014/main" id="{44CB25E1-68A3-4DD0-97F9-2B533DBA9D0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63" name="AutoShape 177" descr="PIC31">
          <a:extLst>
            <a:ext uri="{FF2B5EF4-FFF2-40B4-BE49-F238E27FC236}">
              <a16:creationId xmlns:a16="http://schemas.microsoft.com/office/drawing/2014/main" id="{BE5D0FF9-743D-42B4-9865-924BBEA5B8D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64" name="AutoShape 178" descr="PIC34">
          <a:extLst>
            <a:ext uri="{FF2B5EF4-FFF2-40B4-BE49-F238E27FC236}">
              <a16:creationId xmlns:a16="http://schemas.microsoft.com/office/drawing/2014/main" id="{E8EAA8D1-9CE5-4E55-823B-E933F76FC0C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65" name="AutoShape 179" descr="PIC31">
          <a:extLst>
            <a:ext uri="{FF2B5EF4-FFF2-40B4-BE49-F238E27FC236}">
              <a16:creationId xmlns:a16="http://schemas.microsoft.com/office/drawing/2014/main" id="{ED3DA5CD-9697-47EE-A31E-C57E9CAF046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66" name="AutoShape 180" descr="PIC34">
          <a:extLst>
            <a:ext uri="{FF2B5EF4-FFF2-40B4-BE49-F238E27FC236}">
              <a16:creationId xmlns:a16="http://schemas.microsoft.com/office/drawing/2014/main" id="{F5F68459-AF53-4826-B9BC-7D75C9517F7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67" name="AutoShape 181" descr="PIC31">
          <a:extLst>
            <a:ext uri="{FF2B5EF4-FFF2-40B4-BE49-F238E27FC236}">
              <a16:creationId xmlns:a16="http://schemas.microsoft.com/office/drawing/2014/main" id="{F58E980F-0FD6-4659-907B-DD2B462B875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68" name="AutoShape 182" descr="PIC34">
          <a:extLst>
            <a:ext uri="{FF2B5EF4-FFF2-40B4-BE49-F238E27FC236}">
              <a16:creationId xmlns:a16="http://schemas.microsoft.com/office/drawing/2014/main" id="{ED6E0B2E-640E-4B72-AA0C-0292BFF5D4B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69" name="AutoShape 183" descr="PIC31">
          <a:extLst>
            <a:ext uri="{FF2B5EF4-FFF2-40B4-BE49-F238E27FC236}">
              <a16:creationId xmlns:a16="http://schemas.microsoft.com/office/drawing/2014/main" id="{3D7906C9-AF1D-457D-A175-A68ED349B08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0" name="AutoShape 184" descr="PIC34">
          <a:extLst>
            <a:ext uri="{FF2B5EF4-FFF2-40B4-BE49-F238E27FC236}">
              <a16:creationId xmlns:a16="http://schemas.microsoft.com/office/drawing/2014/main" id="{A7B6559A-E7C4-4329-B4B7-5B31D55E5C7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1" name="AutoShape 185" descr="PIC31">
          <a:extLst>
            <a:ext uri="{FF2B5EF4-FFF2-40B4-BE49-F238E27FC236}">
              <a16:creationId xmlns:a16="http://schemas.microsoft.com/office/drawing/2014/main" id="{AD199FA3-D8E6-4029-B8D2-941525AD6AF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2" name="AutoShape 186" descr="PIC34">
          <a:extLst>
            <a:ext uri="{FF2B5EF4-FFF2-40B4-BE49-F238E27FC236}">
              <a16:creationId xmlns:a16="http://schemas.microsoft.com/office/drawing/2014/main" id="{51A1E34F-A4E2-4754-BB3F-DD4CD2B18C6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3" name="AutoShape 190" descr="PIC31">
          <a:extLst>
            <a:ext uri="{FF2B5EF4-FFF2-40B4-BE49-F238E27FC236}">
              <a16:creationId xmlns:a16="http://schemas.microsoft.com/office/drawing/2014/main" id="{DC05F8D0-F4E3-4D42-8F21-B497804AF7E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4" name="AutoShape 191" descr="PIC34">
          <a:extLst>
            <a:ext uri="{FF2B5EF4-FFF2-40B4-BE49-F238E27FC236}">
              <a16:creationId xmlns:a16="http://schemas.microsoft.com/office/drawing/2014/main" id="{69E7596A-7750-4BF9-9492-A6FE88991B0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5" name="AutoShape 192" descr="PIC31">
          <a:extLst>
            <a:ext uri="{FF2B5EF4-FFF2-40B4-BE49-F238E27FC236}">
              <a16:creationId xmlns:a16="http://schemas.microsoft.com/office/drawing/2014/main" id="{5CEB2CD1-9C90-43DF-8835-DDD173A2413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6" name="AutoShape 193" descr="PIC34">
          <a:extLst>
            <a:ext uri="{FF2B5EF4-FFF2-40B4-BE49-F238E27FC236}">
              <a16:creationId xmlns:a16="http://schemas.microsoft.com/office/drawing/2014/main" id="{EB84CFF7-0E81-4758-8C8F-0FFE639DF70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7" name="AutoShape 194" descr="PIC31">
          <a:extLst>
            <a:ext uri="{FF2B5EF4-FFF2-40B4-BE49-F238E27FC236}">
              <a16:creationId xmlns:a16="http://schemas.microsoft.com/office/drawing/2014/main" id="{91657E96-7A50-420A-9B1C-A19522E0F4E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8" name="AutoShape 195" descr="PIC34">
          <a:extLst>
            <a:ext uri="{FF2B5EF4-FFF2-40B4-BE49-F238E27FC236}">
              <a16:creationId xmlns:a16="http://schemas.microsoft.com/office/drawing/2014/main" id="{5101A942-6E3E-4B09-960D-EBA97569CEF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79" name="AutoShape 196" descr="PIC31">
          <a:extLst>
            <a:ext uri="{FF2B5EF4-FFF2-40B4-BE49-F238E27FC236}">
              <a16:creationId xmlns:a16="http://schemas.microsoft.com/office/drawing/2014/main" id="{49F52A9C-DCF8-461E-9C8E-A4E254C9909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0" name="AutoShape 197" descr="PIC34">
          <a:extLst>
            <a:ext uri="{FF2B5EF4-FFF2-40B4-BE49-F238E27FC236}">
              <a16:creationId xmlns:a16="http://schemas.microsoft.com/office/drawing/2014/main" id="{E33337D5-95D8-4511-830D-95AD8E59A45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1" name="AutoShape 198" descr="PIC31">
          <a:extLst>
            <a:ext uri="{FF2B5EF4-FFF2-40B4-BE49-F238E27FC236}">
              <a16:creationId xmlns:a16="http://schemas.microsoft.com/office/drawing/2014/main" id="{66CF1B71-3D61-4914-8ADF-0FF29CDACCD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2" name="AutoShape 199" descr="PIC34">
          <a:extLst>
            <a:ext uri="{FF2B5EF4-FFF2-40B4-BE49-F238E27FC236}">
              <a16:creationId xmlns:a16="http://schemas.microsoft.com/office/drawing/2014/main" id="{3B64A76E-812C-4EE8-B99D-1524512316A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3" name="AutoShape 200" descr="PIC31">
          <a:extLst>
            <a:ext uri="{FF2B5EF4-FFF2-40B4-BE49-F238E27FC236}">
              <a16:creationId xmlns:a16="http://schemas.microsoft.com/office/drawing/2014/main" id="{08C3A5C1-66C2-4070-BC39-7764D0AF78C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4" name="AutoShape 201" descr="PIC34">
          <a:extLst>
            <a:ext uri="{FF2B5EF4-FFF2-40B4-BE49-F238E27FC236}">
              <a16:creationId xmlns:a16="http://schemas.microsoft.com/office/drawing/2014/main" id="{AB4CEC92-3A7F-43B4-9B32-B49049D2DBE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5" name="AutoShape 202" descr="PIC31">
          <a:extLst>
            <a:ext uri="{FF2B5EF4-FFF2-40B4-BE49-F238E27FC236}">
              <a16:creationId xmlns:a16="http://schemas.microsoft.com/office/drawing/2014/main" id="{00181BF4-7D98-4318-A1E6-6961D89679E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6" name="AutoShape 203" descr="PIC34">
          <a:extLst>
            <a:ext uri="{FF2B5EF4-FFF2-40B4-BE49-F238E27FC236}">
              <a16:creationId xmlns:a16="http://schemas.microsoft.com/office/drawing/2014/main" id="{30A991F9-1A86-4DD7-A4B4-073934559E6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7" name="AutoShape 204" descr="PIC31">
          <a:extLst>
            <a:ext uri="{FF2B5EF4-FFF2-40B4-BE49-F238E27FC236}">
              <a16:creationId xmlns:a16="http://schemas.microsoft.com/office/drawing/2014/main" id="{D9AA7F8C-A672-4A7F-84CB-2BC3B6677E7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8" name="AutoShape 205" descr="PIC34">
          <a:extLst>
            <a:ext uri="{FF2B5EF4-FFF2-40B4-BE49-F238E27FC236}">
              <a16:creationId xmlns:a16="http://schemas.microsoft.com/office/drawing/2014/main" id="{ACE755DD-C058-4D03-8178-E1F567FC7DB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89" name="AutoShape 206" descr="PIC31">
          <a:extLst>
            <a:ext uri="{FF2B5EF4-FFF2-40B4-BE49-F238E27FC236}">
              <a16:creationId xmlns:a16="http://schemas.microsoft.com/office/drawing/2014/main" id="{6F3CD356-CCE9-4660-8D30-229030ACE1C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0" name="AutoShape 207" descr="PIC34">
          <a:extLst>
            <a:ext uri="{FF2B5EF4-FFF2-40B4-BE49-F238E27FC236}">
              <a16:creationId xmlns:a16="http://schemas.microsoft.com/office/drawing/2014/main" id="{877C7002-C334-45A7-B454-B97E3469160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1" name="AutoShape 208" descr="PIC31">
          <a:extLst>
            <a:ext uri="{FF2B5EF4-FFF2-40B4-BE49-F238E27FC236}">
              <a16:creationId xmlns:a16="http://schemas.microsoft.com/office/drawing/2014/main" id="{DAF1B830-FE81-4C27-A8CD-450DC014D19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2" name="AutoShape 209" descr="PIC34">
          <a:extLst>
            <a:ext uri="{FF2B5EF4-FFF2-40B4-BE49-F238E27FC236}">
              <a16:creationId xmlns:a16="http://schemas.microsoft.com/office/drawing/2014/main" id="{99AB5267-2124-4471-98BC-228EA049ACD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3" name="AutoShape 210" descr="PIC31">
          <a:extLst>
            <a:ext uri="{FF2B5EF4-FFF2-40B4-BE49-F238E27FC236}">
              <a16:creationId xmlns:a16="http://schemas.microsoft.com/office/drawing/2014/main" id="{060C1C55-458B-411F-9164-2A5FDF173AD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4" name="AutoShape 211" descr="PIC34">
          <a:extLst>
            <a:ext uri="{FF2B5EF4-FFF2-40B4-BE49-F238E27FC236}">
              <a16:creationId xmlns:a16="http://schemas.microsoft.com/office/drawing/2014/main" id="{8CF30317-969C-42FE-8591-35F040D607C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5" name="AutoShape 212" descr="PIC31">
          <a:extLst>
            <a:ext uri="{FF2B5EF4-FFF2-40B4-BE49-F238E27FC236}">
              <a16:creationId xmlns:a16="http://schemas.microsoft.com/office/drawing/2014/main" id="{168F7D8C-C727-487E-8329-31D05C53769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6" name="AutoShape 213" descr="PIC34">
          <a:extLst>
            <a:ext uri="{FF2B5EF4-FFF2-40B4-BE49-F238E27FC236}">
              <a16:creationId xmlns:a16="http://schemas.microsoft.com/office/drawing/2014/main" id="{08FFF2E8-6C26-4E88-8F82-2ADD8FF7532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7" name="AutoShape 214" descr="PIC31">
          <a:extLst>
            <a:ext uri="{FF2B5EF4-FFF2-40B4-BE49-F238E27FC236}">
              <a16:creationId xmlns:a16="http://schemas.microsoft.com/office/drawing/2014/main" id="{54134DC8-246B-4F80-8E8B-798F6606F25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8" name="AutoShape 215" descr="PIC34">
          <a:extLst>
            <a:ext uri="{FF2B5EF4-FFF2-40B4-BE49-F238E27FC236}">
              <a16:creationId xmlns:a16="http://schemas.microsoft.com/office/drawing/2014/main" id="{514BD82D-75B4-4841-9B47-3534440E5F9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99" name="AutoShape 216" descr="PIC31">
          <a:extLst>
            <a:ext uri="{FF2B5EF4-FFF2-40B4-BE49-F238E27FC236}">
              <a16:creationId xmlns:a16="http://schemas.microsoft.com/office/drawing/2014/main" id="{24F6A958-5F76-4711-BF7C-49C3B8F00BB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0" name="AutoShape 217" descr="PIC34">
          <a:extLst>
            <a:ext uri="{FF2B5EF4-FFF2-40B4-BE49-F238E27FC236}">
              <a16:creationId xmlns:a16="http://schemas.microsoft.com/office/drawing/2014/main" id="{AE84046F-137B-4CED-A98D-A3E5AF4C177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1" name="AutoShape 218" descr="PIC31">
          <a:extLst>
            <a:ext uri="{FF2B5EF4-FFF2-40B4-BE49-F238E27FC236}">
              <a16:creationId xmlns:a16="http://schemas.microsoft.com/office/drawing/2014/main" id="{929C00B9-5624-4E95-AB7C-A741B929C4D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2" name="AutoShape 219" descr="PIC34">
          <a:extLst>
            <a:ext uri="{FF2B5EF4-FFF2-40B4-BE49-F238E27FC236}">
              <a16:creationId xmlns:a16="http://schemas.microsoft.com/office/drawing/2014/main" id="{1E4BD16C-4003-40E8-9684-C33E83DEF65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3" name="AutoShape 220" descr="PIC31">
          <a:extLst>
            <a:ext uri="{FF2B5EF4-FFF2-40B4-BE49-F238E27FC236}">
              <a16:creationId xmlns:a16="http://schemas.microsoft.com/office/drawing/2014/main" id="{425C0554-1FAE-47CA-B333-66A1D1621AC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4" name="AutoShape 221" descr="PIC34">
          <a:extLst>
            <a:ext uri="{FF2B5EF4-FFF2-40B4-BE49-F238E27FC236}">
              <a16:creationId xmlns:a16="http://schemas.microsoft.com/office/drawing/2014/main" id="{37896E6F-5825-4C6D-B971-EE6D816072F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5" name="AutoShape 222" descr="PIC31">
          <a:extLst>
            <a:ext uri="{FF2B5EF4-FFF2-40B4-BE49-F238E27FC236}">
              <a16:creationId xmlns:a16="http://schemas.microsoft.com/office/drawing/2014/main" id="{B5628AD3-3417-463E-8A61-FE3807A1E65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6" name="AutoShape 223" descr="PIC34">
          <a:extLst>
            <a:ext uri="{FF2B5EF4-FFF2-40B4-BE49-F238E27FC236}">
              <a16:creationId xmlns:a16="http://schemas.microsoft.com/office/drawing/2014/main" id="{ACD3BEA4-311E-4C75-A7EE-C2220DE7934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7" name="AutoShape 224" descr="PIC31">
          <a:extLst>
            <a:ext uri="{FF2B5EF4-FFF2-40B4-BE49-F238E27FC236}">
              <a16:creationId xmlns:a16="http://schemas.microsoft.com/office/drawing/2014/main" id="{5C87DD02-7871-4128-A3F2-3B90F9746E8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8" name="AutoShape 225" descr="PIC34">
          <a:extLst>
            <a:ext uri="{FF2B5EF4-FFF2-40B4-BE49-F238E27FC236}">
              <a16:creationId xmlns:a16="http://schemas.microsoft.com/office/drawing/2014/main" id="{6127DD0D-FD9E-45B4-A6AF-A947319B3A2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09" name="AutoShape 226" descr="PIC31">
          <a:extLst>
            <a:ext uri="{FF2B5EF4-FFF2-40B4-BE49-F238E27FC236}">
              <a16:creationId xmlns:a16="http://schemas.microsoft.com/office/drawing/2014/main" id="{9C12EF66-184E-479D-A580-1AEDB79AD92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10" name="AutoShape 227" descr="PIC34">
          <a:extLst>
            <a:ext uri="{FF2B5EF4-FFF2-40B4-BE49-F238E27FC236}">
              <a16:creationId xmlns:a16="http://schemas.microsoft.com/office/drawing/2014/main" id="{3FD5088B-9321-43B5-9A6A-8F8699DF7CD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11" name="AutoShape 228" descr="PIC31">
          <a:extLst>
            <a:ext uri="{FF2B5EF4-FFF2-40B4-BE49-F238E27FC236}">
              <a16:creationId xmlns:a16="http://schemas.microsoft.com/office/drawing/2014/main" id="{0202EB1D-9BED-4752-995E-42172C3703A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12" name="AutoShape 229" descr="PIC34">
          <a:extLst>
            <a:ext uri="{FF2B5EF4-FFF2-40B4-BE49-F238E27FC236}">
              <a16:creationId xmlns:a16="http://schemas.microsoft.com/office/drawing/2014/main" id="{6CD24533-75F8-4393-BBE2-625F34D5ED8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13" name="AutoShape 230" descr="PIC31">
          <a:extLst>
            <a:ext uri="{FF2B5EF4-FFF2-40B4-BE49-F238E27FC236}">
              <a16:creationId xmlns:a16="http://schemas.microsoft.com/office/drawing/2014/main" id="{970A21DC-2498-4245-A833-6A763ECFB96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14" name="AutoShape 231" descr="PIC34">
          <a:extLst>
            <a:ext uri="{FF2B5EF4-FFF2-40B4-BE49-F238E27FC236}">
              <a16:creationId xmlns:a16="http://schemas.microsoft.com/office/drawing/2014/main" id="{EFA69586-AC6D-4EF2-B449-B98BEAAB5A4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15" name="AutoShape 232" descr="PIC31">
          <a:extLst>
            <a:ext uri="{FF2B5EF4-FFF2-40B4-BE49-F238E27FC236}">
              <a16:creationId xmlns:a16="http://schemas.microsoft.com/office/drawing/2014/main" id="{4307C389-CA2D-4EC6-8753-AB3921CDCF4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16" name="AutoShape 233" descr="PIC34">
          <a:extLst>
            <a:ext uri="{FF2B5EF4-FFF2-40B4-BE49-F238E27FC236}">
              <a16:creationId xmlns:a16="http://schemas.microsoft.com/office/drawing/2014/main" id="{B553465C-A18C-4A97-BCA0-460CA32ACE6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17" name="AutoShape 234" descr="PIC31">
          <a:extLst>
            <a:ext uri="{FF2B5EF4-FFF2-40B4-BE49-F238E27FC236}">
              <a16:creationId xmlns:a16="http://schemas.microsoft.com/office/drawing/2014/main" id="{8BCDFC2D-6A8D-4617-9222-D2350FB9B13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18" name="AutoShape 235" descr="PIC34">
          <a:extLst>
            <a:ext uri="{FF2B5EF4-FFF2-40B4-BE49-F238E27FC236}">
              <a16:creationId xmlns:a16="http://schemas.microsoft.com/office/drawing/2014/main" id="{A5DBC0E3-3479-4C7D-9062-BC7268FC9B8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19" name="AutoShape 236" descr="PIC31">
          <a:extLst>
            <a:ext uri="{FF2B5EF4-FFF2-40B4-BE49-F238E27FC236}">
              <a16:creationId xmlns:a16="http://schemas.microsoft.com/office/drawing/2014/main" id="{37A72D84-6BAE-47BC-98F2-23FCF040B3C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20" name="AutoShape 237" descr="PIC34">
          <a:extLst>
            <a:ext uri="{FF2B5EF4-FFF2-40B4-BE49-F238E27FC236}">
              <a16:creationId xmlns:a16="http://schemas.microsoft.com/office/drawing/2014/main" id="{75C17F2A-DBC2-446A-B263-456B66A54AC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21" name="AutoShape 238" descr="PIC31">
          <a:extLst>
            <a:ext uri="{FF2B5EF4-FFF2-40B4-BE49-F238E27FC236}">
              <a16:creationId xmlns:a16="http://schemas.microsoft.com/office/drawing/2014/main" id="{E9454219-ECCD-48A5-93C0-7525C3DA523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22" name="AutoShape 239" descr="PIC34">
          <a:extLst>
            <a:ext uri="{FF2B5EF4-FFF2-40B4-BE49-F238E27FC236}">
              <a16:creationId xmlns:a16="http://schemas.microsoft.com/office/drawing/2014/main" id="{15223DB5-B90C-4F6A-B6F7-BBB5FC33EBA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23" name="AutoShape 240" descr="PIC31">
          <a:extLst>
            <a:ext uri="{FF2B5EF4-FFF2-40B4-BE49-F238E27FC236}">
              <a16:creationId xmlns:a16="http://schemas.microsoft.com/office/drawing/2014/main" id="{32CC1496-1241-4419-89CA-71549E915F2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24" name="AutoShape 241" descr="PIC34">
          <a:extLst>
            <a:ext uri="{FF2B5EF4-FFF2-40B4-BE49-F238E27FC236}">
              <a16:creationId xmlns:a16="http://schemas.microsoft.com/office/drawing/2014/main" id="{3BAD3849-C56A-4959-9A4C-DCA341EFBC6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25" name="AutoShape 242" descr="PIC31">
          <a:extLst>
            <a:ext uri="{FF2B5EF4-FFF2-40B4-BE49-F238E27FC236}">
              <a16:creationId xmlns:a16="http://schemas.microsoft.com/office/drawing/2014/main" id="{626C6FA1-8044-46F6-9CB6-536B2ABBDE1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26" name="AutoShape 243" descr="PIC34">
          <a:extLst>
            <a:ext uri="{FF2B5EF4-FFF2-40B4-BE49-F238E27FC236}">
              <a16:creationId xmlns:a16="http://schemas.microsoft.com/office/drawing/2014/main" id="{3A758E4B-0BA0-471E-9924-F7E5F3C70B0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27" name="AutoShape 244" descr="PIC31">
          <a:extLst>
            <a:ext uri="{FF2B5EF4-FFF2-40B4-BE49-F238E27FC236}">
              <a16:creationId xmlns:a16="http://schemas.microsoft.com/office/drawing/2014/main" id="{D8BA9A4A-6EA1-4719-8D55-189017ECB1D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28" name="AutoShape 245" descr="PIC34">
          <a:extLst>
            <a:ext uri="{FF2B5EF4-FFF2-40B4-BE49-F238E27FC236}">
              <a16:creationId xmlns:a16="http://schemas.microsoft.com/office/drawing/2014/main" id="{AF3B264C-DF0C-40C4-99B2-18936251135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29" name="AutoShape 246" descr="PIC31">
          <a:extLst>
            <a:ext uri="{FF2B5EF4-FFF2-40B4-BE49-F238E27FC236}">
              <a16:creationId xmlns:a16="http://schemas.microsoft.com/office/drawing/2014/main" id="{643A37F7-ADE4-46A6-A511-DC2AFEA32C0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30" name="AutoShape 247" descr="PIC34">
          <a:extLst>
            <a:ext uri="{FF2B5EF4-FFF2-40B4-BE49-F238E27FC236}">
              <a16:creationId xmlns:a16="http://schemas.microsoft.com/office/drawing/2014/main" id="{09BC28BF-A330-4FE7-B158-4DB337C757D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31" name="AutoShape 248" descr="PIC31">
          <a:extLst>
            <a:ext uri="{FF2B5EF4-FFF2-40B4-BE49-F238E27FC236}">
              <a16:creationId xmlns:a16="http://schemas.microsoft.com/office/drawing/2014/main" id="{805466ED-18B0-477E-99C0-4765C389DAA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32" name="AutoShape 249" descr="PIC34">
          <a:extLst>
            <a:ext uri="{FF2B5EF4-FFF2-40B4-BE49-F238E27FC236}">
              <a16:creationId xmlns:a16="http://schemas.microsoft.com/office/drawing/2014/main" id="{6265B74F-9E1E-4ECA-8BA4-DF8A0201A30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33" name="AutoShape 250" descr="PIC31">
          <a:extLst>
            <a:ext uri="{FF2B5EF4-FFF2-40B4-BE49-F238E27FC236}">
              <a16:creationId xmlns:a16="http://schemas.microsoft.com/office/drawing/2014/main" id="{9F93B9CD-FA22-4EFD-9895-3AF99001408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34" name="AutoShape 251" descr="PIC34">
          <a:extLst>
            <a:ext uri="{FF2B5EF4-FFF2-40B4-BE49-F238E27FC236}">
              <a16:creationId xmlns:a16="http://schemas.microsoft.com/office/drawing/2014/main" id="{75EFFCA4-50B0-4203-A4D5-260501337D7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35" name="AutoShape 252" descr="PIC31">
          <a:extLst>
            <a:ext uri="{FF2B5EF4-FFF2-40B4-BE49-F238E27FC236}">
              <a16:creationId xmlns:a16="http://schemas.microsoft.com/office/drawing/2014/main" id="{6824E400-AFAD-4AA9-B570-DBB8E5819EE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36" name="AutoShape 253" descr="PIC34">
          <a:extLst>
            <a:ext uri="{FF2B5EF4-FFF2-40B4-BE49-F238E27FC236}">
              <a16:creationId xmlns:a16="http://schemas.microsoft.com/office/drawing/2014/main" id="{EC531681-C2EF-453C-BE13-E29BF5F1D30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37" name="AutoShape 254" descr="PIC31">
          <a:extLst>
            <a:ext uri="{FF2B5EF4-FFF2-40B4-BE49-F238E27FC236}">
              <a16:creationId xmlns:a16="http://schemas.microsoft.com/office/drawing/2014/main" id="{557BB90A-EDAB-45EF-8BFE-1AD3876F0F8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38" name="AutoShape 255" descr="PIC34">
          <a:extLst>
            <a:ext uri="{FF2B5EF4-FFF2-40B4-BE49-F238E27FC236}">
              <a16:creationId xmlns:a16="http://schemas.microsoft.com/office/drawing/2014/main" id="{B17D9279-DBAB-4F88-B9B2-6956D0D4BC5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39" name="AutoShape 256" descr="PIC31">
          <a:extLst>
            <a:ext uri="{FF2B5EF4-FFF2-40B4-BE49-F238E27FC236}">
              <a16:creationId xmlns:a16="http://schemas.microsoft.com/office/drawing/2014/main" id="{F06F605E-446C-461A-9D0F-C2D3557580F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40" name="AutoShape 257" descr="PIC34">
          <a:extLst>
            <a:ext uri="{FF2B5EF4-FFF2-40B4-BE49-F238E27FC236}">
              <a16:creationId xmlns:a16="http://schemas.microsoft.com/office/drawing/2014/main" id="{FAC6C49F-C064-448B-BFF6-15BD5195F42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41" name="AutoShape 258" descr="PIC31">
          <a:extLst>
            <a:ext uri="{FF2B5EF4-FFF2-40B4-BE49-F238E27FC236}">
              <a16:creationId xmlns:a16="http://schemas.microsoft.com/office/drawing/2014/main" id="{DDD79B67-8BA7-4C0F-9C2D-4465C460074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42" name="AutoShape 259" descr="PIC34">
          <a:extLst>
            <a:ext uri="{FF2B5EF4-FFF2-40B4-BE49-F238E27FC236}">
              <a16:creationId xmlns:a16="http://schemas.microsoft.com/office/drawing/2014/main" id="{792E912F-E680-4417-9F61-B4DF35E06CD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43" name="AutoShape 260" descr="PIC31">
          <a:extLst>
            <a:ext uri="{FF2B5EF4-FFF2-40B4-BE49-F238E27FC236}">
              <a16:creationId xmlns:a16="http://schemas.microsoft.com/office/drawing/2014/main" id="{57EB525B-8836-4F7B-8972-19E1D5BBEB2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44" name="AutoShape 261" descr="PIC34">
          <a:extLst>
            <a:ext uri="{FF2B5EF4-FFF2-40B4-BE49-F238E27FC236}">
              <a16:creationId xmlns:a16="http://schemas.microsoft.com/office/drawing/2014/main" id="{DEF7A406-612D-4D6E-8FB2-239358F57AB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45" name="AutoShape 262" descr="PIC31">
          <a:extLst>
            <a:ext uri="{FF2B5EF4-FFF2-40B4-BE49-F238E27FC236}">
              <a16:creationId xmlns:a16="http://schemas.microsoft.com/office/drawing/2014/main" id="{19B2BAA9-68C9-43BF-BD65-CA0732A81AF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46" name="AutoShape 263" descr="PIC34">
          <a:extLst>
            <a:ext uri="{FF2B5EF4-FFF2-40B4-BE49-F238E27FC236}">
              <a16:creationId xmlns:a16="http://schemas.microsoft.com/office/drawing/2014/main" id="{FA9191D9-85FF-4103-A3DB-10831CF789E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47" name="AutoShape 264" descr="PIC31">
          <a:extLst>
            <a:ext uri="{FF2B5EF4-FFF2-40B4-BE49-F238E27FC236}">
              <a16:creationId xmlns:a16="http://schemas.microsoft.com/office/drawing/2014/main" id="{77CE9294-57EC-4C12-9A56-EAFE7FB4D05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48" name="AutoShape 265" descr="PIC34">
          <a:extLst>
            <a:ext uri="{FF2B5EF4-FFF2-40B4-BE49-F238E27FC236}">
              <a16:creationId xmlns:a16="http://schemas.microsoft.com/office/drawing/2014/main" id="{762B81C8-BFF8-425F-AFE6-F0D1164C81F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49" name="AutoShape 266" descr="PIC31">
          <a:extLst>
            <a:ext uri="{FF2B5EF4-FFF2-40B4-BE49-F238E27FC236}">
              <a16:creationId xmlns:a16="http://schemas.microsoft.com/office/drawing/2014/main" id="{8193D698-6DA3-4321-9001-B05CAB51391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50" name="AutoShape 267" descr="PIC34">
          <a:extLst>
            <a:ext uri="{FF2B5EF4-FFF2-40B4-BE49-F238E27FC236}">
              <a16:creationId xmlns:a16="http://schemas.microsoft.com/office/drawing/2014/main" id="{4F498E27-FDC4-4E0D-AB3E-B7E94858E1E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51" name="AutoShape 268" descr="PIC31">
          <a:extLst>
            <a:ext uri="{FF2B5EF4-FFF2-40B4-BE49-F238E27FC236}">
              <a16:creationId xmlns:a16="http://schemas.microsoft.com/office/drawing/2014/main" id="{44C3A70F-BFF4-412D-9034-E7862B6F966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52" name="AutoShape 269" descr="PIC34">
          <a:extLst>
            <a:ext uri="{FF2B5EF4-FFF2-40B4-BE49-F238E27FC236}">
              <a16:creationId xmlns:a16="http://schemas.microsoft.com/office/drawing/2014/main" id="{8DF9E1CA-D60F-4299-B8DC-F3D063ABA54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53" name="AutoShape 270" descr="PIC31">
          <a:extLst>
            <a:ext uri="{FF2B5EF4-FFF2-40B4-BE49-F238E27FC236}">
              <a16:creationId xmlns:a16="http://schemas.microsoft.com/office/drawing/2014/main" id="{2DDC244C-F835-4E50-B4AC-6FE0FA09F17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54" name="AutoShape 271" descr="PIC34">
          <a:extLst>
            <a:ext uri="{FF2B5EF4-FFF2-40B4-BE49-F238E27FC236}">
              <a16:creationId xmlns:a16="http://schemas.microsoft.com/office/drawing/2014/main" id="{352DAE12-071F-4DE1-8513-9986047192F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55" name="AutoShape 272" descr="PIC31">
          <a:extLst>
            <a:ext uri="{FF2B5EF4-FFF2-40B4-BE49-F238E27FC236}">
              <a16:creationId xmlns:a16="http://schemas.microsoft.com/office/drawing/2014/main" id="{6D8E6714-AB3D-41E3-B453-6232BB90FD8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56" name="AutoShape 273" descr="PIC34">
          <a:extLst>
            <a:ext uri="{FF2B5EF4-FFF2-40B4-BE49-F238E27FC236}">
              <a16:creationId xmlns:a16="http://schemas.microsoft.com/office/drawing/2014/main" id="{C41C2D75-397C-4CAF-B898-32BC55768AA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57" name="AutoShape 277" descr="PIC31">
          <a:extLst>
            <a:ext uri="{FF2B5EF4-FFF2-40B4-BE49-F238E27FC236}">
              <a16:creationId xmlns:a16="http://schemas.microsoft.com/office/drawing/2014/main" id="{DBE54AB2-D3F6-4220-A75E-01FEFCDE378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58" name="AutoShape 278" descr="PIC34">
          <a:extLst>
            <a:ext uri="{FF2B5EF4-FFF2-40B4-BE49-F238E27FC236}">
              <a16:creationId xmlns:a16="http://schemas.microsoft.com/office/drawing/2014/main" id="{E77F9F75-9E18-4553-82C6-6FAEF16F89E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59" name="AutoShape 279" descr="PIC31">
          <a:extLst>
            <a:ext uri="{FF2B5EF4-FFF2-40B4-BE49-F238E27FC236}">
              <a16:creationId xmlns:a16="http://schemas.microsoft.com/office/drawing/2014/main" id="{EFC999E7-FA14-43A0-A342-C78CA53AE23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60" name="AutoShape 280" descr="PIC34">
          <a:extLst>
            <a:ext uri="{FF2B5EF4-FFF2-40B4-BE49-F238E27FC236}">
              <a16:creationId xmlns:a16="http://schemas.microsoft.com/office/drawing/2014/main" id="{7FB6AFE5-24FB-4CD5-814A-CB2D5184EB0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61" name="AutoShape 281" descr="PIC31">
          <a:extLst>
            <a:ext uri="{FF2B5EF4-FFF2-40B4-BE49-F238E27FC236}">
              <a16:creationId xmlns:a16="http://schemas.microsoft.com/office/drawing/2014/main" id="{C2299DA4-147A-4B02-BBDD-10EBCC4D3E9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62" name="AutoShape 282" descr="PIC34">
          <a:extLst>
            <a:ext uri="{FF2B5EF4-FFF2-40B4-BE49-F238E27FC236}">
              <a16:creationId xmlns:a16="http://schemas.microsoft.com/office/drawing/2014/main" id="{092C438C-DA37-4D61-99FC-C59A79F8E89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63" name="AutoShape 283" descr="PIC31">
          <a:extLst>
            <a:ext uri="{FF2B5EF4-FFF2-40B4-BE49-F238E27FC236}">
              <a16:creationId xmlns:a16="http://schemas.microsoft.com/office/drawing/2014/main" id="{9CD4DF22-88CB-406B-BC8C-93E54C90564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64" name="AutoShape 284" descr="PIC34">
          <a:extLst>
            <a:ext uri="{FF2B5EF4-FFF2-40B4-BE49-F238E27FC236}">
              <a16:creationId xmlns:a16="http://schemas.microsoft.com/office/drawing/2014/main" id="{E0FFEDBC-58C7-47D1-9448-C4BBC2286B7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65" name="AutoShape 285" descr="PIC31">
          <a:extLst>
            <a:ext uri="{FF2B5EF4-FFF2-40B4-BE49-F238E27FC236}">
              <a16:creationId xmlns:a16="http://schemas.microsoft.com/office/drawing/2014/main" id="{BA7BC9D3-9833-407B-BA3E-8B8446451E8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66" name="AutoShape 286" descr="PIC34">
          <a:extLst>
            <a:ext uri="{FF2B5EF4-FFF2-40B4-BE49-F238E27FC236}">
              <a16:creationId xmlns:a16="http://schemas.microsoft.com/office/drawing/2014/main" id="{95FEA8A6-64C8-463A-8021-3923FF760AA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67" name="AutoShape 287" descr="PIC31">
          <a:extLst>
            <a:ext uri="{FF2B5EF4-FFF2-40B4-BE49-F238E27FC236}">
              <a16:creationId xmlns:a16="http://schemas.microsoft.com/office/drawing/2014/main" id="{585050A9-D63B-4E88-A76E-65661DEBE1A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68" name="AutoShape 288" descr="PIC34">
          <a:extLst>
            <a:ext uri="{FF2B5EF4-FFF2-40B4-BE49-F238E27FC236}">
              <a16:creationId xmlns:a16="http://schemas.microsoft.com/office/drawing/2014/main" id="{E9F7197D-37F7-436A-B497-CD5C55C4A13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69" name="AutoShape 289" descr="PIC31">
          <a:extLst>
            <a:ext uri="{FF2B5EF4-FFF2-40B4-BE49-F238E27FC236}">
              <a16:creationId xmlns:a16="http://schemas.microsoft.com/office/drawing/2014/main" id="{7E9A5EF6-3B80-4ECF-9E5B-26C35036768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70" name="AutoShape 290" descr="PIC34">
          <a:extLst>
            <a:ext uri="{FF2B5EF4-FFF2-40B4-BE49-F238E27FC236}">
              <a16:creationId xmlns:a16="http://schemas.microsoft.com/office/drawing/2014/main" id="{D91B289E-EABE-49B4-9CE1-96AD800B413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71" name="AutoShape 291" descr="PIC31">
          <a:extLst>
            <a:ext uri="{FF2B5EF4-FFF2-40B4-BE49-F238E27FC236}">
              <a16:creationId xmlns:a16="http://schemas.microsoft.com/office/drawing/2014/main" id="{57A686D3-C6C8-4B77-83CA-F58D94ADD9B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72" name="AutoShape 292" descr="PIC34">
          <a:extLst>
            <a:ext uri="{FF2B5EF4-FFF2-40B4-BE49-F238E27FC236}">
              <a16:creationId xmlns:a16="http://schemas.microsoft.com/office/drawing/2014/main" id="{2E980E63-E151-469C-9333-D4E0ADB616F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73" name="AutoShape 293" descr="PIC31">
          <a:extLst>
            <a:ext uri="{FF2B5EF4-FFF2-40B4-BE49-F238E27FC236}">
              <a16:creationId xmlns:a16="http://schemas.microsoft.com/office/drawing/2014/main" id="{6C38E8E3-22ED-4F1A-8FC1-DAE0195E20E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74" name="AutoShape 294" descr="PIC34">
          <a:extLst>
            <a:ext uri="{FF2B5EF4-FFF2-40B4-BE49-F238E27FC236}">
              <a16:creationId xmlns:a16="http://schemas.microsoft.com/office/drawing/2014/main" id="{18740CD4-BAB4-4B2D-AD34-D4181CBA724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75" name="AutoShape 295" descr="PIC31">
          <a:extLst>
            <a:ext uri="{FF2B5EF4-FFF2-40B4-BE49-F238E27FC236}">
              <a16:creationId xmlns:a16="http://schemas.microsoft.com/office/drawing/2014/main" id="{53431E66-5A8C-4FE5-8B79-CEC7C74C85A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76" name="AutoShape 296" descr="PIC34">
          <a:extLst>
            <a:ext uri="{FF2B5EF4-FFF2-40B4-BE49-F238E27FC236}">
              <a16:creationId xmlns:a16="http://schemas.microsoft.com/office/drawing/2014/main" id="{89372C4A-86DD-4019-A36C-92A906B6057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77" name="AutoShape 297" descr="PIC31">
          <a:extLst>
            <a:ext uri="{FF2B5EF4-FFF2-40B4-BE49-F238E27FC236}">
              <a16:creationId xmlns:a16="http://schemas.microsoft.com/office/drawing/2014/main" id="{E53306D4-38E2-4E7A-97D0-044B683FABA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78" name="AutoShape 298" descr="PIC34">
          <a:extLst>
            <a:ext uri="{FF2B5EF4-FFF2-40B4-BE49-F238E27FC236}">
              <a16:creationId xmlns:a16="http://schemas.microsoft.com/office/drawing/2014/main" id="{5E715CE8-E74B-47D0-B476-E9C1E5F4D19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79" name="AutoShape 299" descr="PIC31">
          <a:extLst>
            <a:ext uri="{FF2B5EF4-FFF2-40B4-BE49-F238E27FC236}">
              <a16:creationId xmlns:a16="http://schemas.microsoft.com/office/drawing/2014/main" id="{0F77EF12-B7BE-4C90-BAD6-7FC869E00C5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80" name="AutoShape 300" descr="PIC34">
          <a:extLst>
            <a:ext uri="{FF2B5EF4-FFF2-40B4-BE49-F238E27FC236}">
              <a16:creationId xmlns:a16="http://schemas.microsoft.com/office/drawing/2014/main" id="{B71CB280-69AC-44C0-B238-2D12E7AC630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81" name="AutoShape 301" descr="PIC31">
          <a:extLst>
            <a:ext uri="{FF2B5EF4-FFF2-40B4-BE49-F238E27FC236}">
              <a16:creationId xmlns:a16="http://schemas.microsoft.com/office/drawing/2014/main" id="{5D6A37B7-6655-44DE-8F84-C3EB03342F1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82" name="AutoShape 302" descr="PIC34">
          <a:extLst>
            <a:ext uri="{FF2B5EF4-FFF2-40B4-BE49-F238E27FC236}">
              <a16:creationId xmlns:a16="http://schemas.microsoft.com/office/drawing/2014/main" id="{ED9E9ADD-8623-4089-9C99-86F4E559BA5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83" name="AutoShape 303" descr="PIC31">
          <a:extLst>
            <a:ext uri="{FF2B5EF4-FFF2-40B4-BE49-F238E27FC236}">
              <a16:creationId xmlns:a16="http://schemas.microsoft.com/office/drawing/2014/main" id="{1FE86CC8-6C77-421A-BBF3-3BCC3119DEE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84" name="AutoShape 304" descr="PIC34">
          <a:extLst>
            <a:ext uri="{FF2B5EF4-FFF2-40B4-BE49-F238E27FC236}">
              <a16:creationId xmlns:a16="http://schemas.microsoft.com/office/drawing/2014/main" id="{7C482737-17B0-4129-BF2D-DF3C422DA04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85" name="AutoShape 305" descr="PIC31">
          <a:extLst>
            <a:ext uri="{FF2B5EF4-FFF2-40B4-BE49-F238E27FC236}">
              <a16:creationId xmlns:a16="http://schemas.microsoft.com/office/drawing/2014/main" id="{52EEBB14-D1C8-43D0-87A5-748D5ED5694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86" name="AutoShape 306" descr="PIC34">
          <a:extLst>
            <a:ext uri="{FF2B5EF4-FFF2-40B4-BE49-F238E27FC236}">
              <a16:creationId xmlns:a16="http://schemas.microsoft.com/office/drawing/2014/main" id="{FFB719A5-2EB4-4E59-935F-88370C836A5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87" name="AutoShape 307" descr="PIC31">
          <a:extLst>
            <a:ext uri="{FF2B5EF4-FFF2-40B4-BE49-F238E27FC236}">
              <a16:creationId xmlns:a16="http://schemas.microsoft.com/office/drawing/2014/main" id="{3F2D0385-EFF2-4F18-988C-67A31B02620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88" name="AutoShape 308" descr="PIC34">
          <a:extLst>
            <a:ext uri="{FF2B5EF4-FFF2-40B4-BE49-F238E27FC236}">
              <a16:creationId xmlns:a16="http://schemas.microsoft.com/office/drawing/2014/main" id="{4E67FB57-4838-46B8-A76D-3FBEA380FCE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89" name="AutoShape 309" descr="PIC31">
          <a:extLst>
            <a:ext uri="{FF2B5EF4-FFF2-40B4-BE49-F238E27FC236}">
              <a16:creationId xmlns:a16="http://schemas.microsoft.com/office/drawing/2014/main" id="{4C12FCB1-5306-4537-8004-D3466910594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90" name="AutoShape 310" descr="PIC34">
          <a:extLst>
            <a:ext uri="{FF2B5EF4-FFF2-40B4-BE49-F238E27FC236}">
              <a16:creationId xmlns:a16="http://schemas.microsoft.com/office/drawing/2014/main" id="{3A9BF631-64A1-4EAB-BD74-7F1ECD2BF55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91" name="AutoShape 311" descr="PIC31">
          <a:extLst>
            <a:ext uri="{FF2B5EF4-FFF2-40B4-BE49-F238E27FC236}">
              <a16:creationId xmlns:a16="http://schemas.microsoft.com/office/drawing/2014/main" id="{A7E85681-9F58-40BB-ADAF-1A097B7A969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92" name="AutoShape 312" descr="PIC34">
          <a:extLst>
            <a:ext uri="{FF2B5EF4-FFF2-40B4-BE49-F238E27FC236}">
              <a16:creationId xmlns:a16="http://schemas.microsoft.com/office/drawing/2014/main" id="{212B4856-6950-4D55-A35A-4C8451B8554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93" name="AutoShape 313" descr="PIC31">
          <a:extLst>
            <a:ext uri="{FF2B5EF4-FFF2-40B4-BE49-F238E27FC236}">
              <a16:creationId xmlns:a16="http://schemas.microsoft.com/office/drawing/2014/main" id="{76910C1C-53F8-46EE-AC81-82EDFA7FB54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94" name="AutoShape 314" descr="PIC34">
          <a:extLst>
            <a:ext uri="{FF2B5EF4-FFF2-40B4-BE49-F238E27FC236}">
              <a16:creationId xmlns:a16="http://schemas.microsoft.com/office/drawing/2014/main" id="{A815C00E-E1C7-4BD2-AD26-EFF4921094E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95" name="AutoShape 315" descr="PIC31">
          <a:extLst>
            <a:ext uri="{FF2B5EF4-FFF2-40B4-BE49-F238E27FC236}">
              <a16:creationId xmlns:a16="http://schemas.microsoft.com/office/drawing/2014/main" id="{E7131250-D0A2-49FE-B2CD-9D2C77E37B7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96" name="AutoShape 316" descr="PIC34">
          <a:extLst>
            <a:ext uri="{FF2B5EF4-FFF2-40B4-BE49-F238E27FC236}">
              <a16:creationId xmlns:a16="http://schemas.microsoft.com/office/drawing/2014/main" id="{1B9A96AC-5E26-400E-8CE8-76B9FCD0B67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97" name="AutoShape 317" descr="PIC31">
          <a:extLst>
            <a:ext uri="{FF2B5EF4-FFF2-40B4-BE49-F238E27FC236}">
              <a16:creationId xmlns:a16="http://schemas.microsoft.com/office/drawing/2014/main" id="{72F992F5-F469-4ED1-968C-94BFFC6DBAF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98" name="AutoShape 318" descr="PIC34">
          <a:extLst>
            <a:ext uri="{FF2B5EF4-FFF2-40B4-BE49-F238E27FC236}">
              <a16:creationId xmlns:a16="http://schemas.microsoft.com/office/drawing/2014/main" id="{AA175E8A-AAEF-4B2C-8619-87C9699EE72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299" name="AutoShape 319" descr="PIC31">
          <a:extLst>
            <a:ext uri="{FF2B5EF4-FFF2-40B4-BE49-F238E27FC236}">
              <a16:creationId xmlns:a16="http://schemas.microsoft.com/office/drawing/2014/main" id="{2FDBBA6A-ED05-43E4-A1BC-79AEE7D6A77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00" name="AutoShape 320" descr="PIC34">
          <a:extLst>
            <a:ext uri="{FF2B5EF4-FFF2-40B4-BE49-F238E27FC236}">
              <a16:creationId xmlns:a16="http://schemas.microsoft.com/office/drawing/2014/main" id="{07904532-ABC7-468B-A553-D827BAFA557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01" name="AutoShape 321" descr="PIC31">
          <a:extLst>
            <a:ext uri="{FF2B5EF4-FFF2-40B4-BE49-F238E27FC236}">
              <a16:creationId xmlns:a16="http://schemas.microsoft.com/office/drawing/2014/main" id="{E4853071-1630-4FC9-8BF6-467C0EBEBC4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02" name="AutoShape 322" descr="PIC34">
          <a:extLst>
            <a:ext uri="{FF2B5EF4-FFF2-40B4-BE49-F238E27FC236}">
              <a16:creationId xmlns:a16="http://schemas.microsoft.com/office/drawing/2014/main" id="{BE15F28B-DE27-45EA-9E5C-5E94BACC17A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03" name="AutoShape 323" descr="PIC31">
          <a:extLst>
            <a:ext uri="{FF2B5EF4-FFF2-40B4-BE49-F238E27FC236}">
              <a16:creationId xmlns:a16="http://schemas.microsoft.com/office/drawing/2014/main" id="{68929A5F-2268-4C21-83C5-611B75E991C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04" name="AutoShape 324" descr="PIC34">
          <a:extLst>
            <a:ext uri="{FF2B5EF4-FFF2-40B4-BE49-F238E27FC236}">
              <a16:creationId xmlns:a16="http://schemas.microsoft.com/office/drawing/2014/main" id="{D5739AB8-8F17-4A57-AD2D-D316B36F983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05" name="AutoShape 325" descr="PIC31">
          <a:extLst>
            <a:ext uri="{FF2B5EF4-FFF2-40B4-BE49-F238E27FC236}">
              <a16:creationId xmlns:a16="http://schemas.microsoft.com/office/drawing/2014/main" id="{599B355D-A274-4A0C-A2D4-426F340E878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06" name="AutoShape 326" descr="PIC34">
          <a:extLst>
            <a:ext uri="{FF2B5EF4-FFF2-40B4-BE49-F238E27FC236}">
              <a16:creationId xmlns:a16="http://schemas.microsoft.com/office/drawing/2014/main" id="{142A9017-57FB-466E-A6D6-CF92833F923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07" name="AutoShape 327" descr="PIC31">
          <a:extLst>
            <a:ext uri="{FF2B5EF4-FFF2-40B4-BE49-F238E27FC236}">
              <a16:creationId xmlns:a16="http://schemas.microsoft.com/office/drawing/2014/main" id="{9F9DF702-B6E6-4437-B5F9-C6451F87F0F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08" name="AutoShape 328" descr="PIC34">
          <a:extLst>
            <a:ext uri="{FF2B5EF4-FFF2-40B4-BE49-F238E27FC236}">
              <a16:creationId xmlns:a16="http://schemas.microsoft.com/office/drawing/2014/main" id="{C41264B7-CA0A-4C3A-88F8-1FF1A6D8D4A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09" name="AutoShape 329" descr="PIC31">
          <a:extLst>
            <a:ext uri="{FF2B5EF4-FFF2-40B4-BE49-F238E27FC236}">
              <a16:creationId xmlns:a16="http://schemas.microsoft.com/office/drawing/2014/main" id="{E7D8D42A-1210-4C79-B05B-1948CDCDA1D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10" name="AutoShape 330" descr="PIC34">
          <a:extLst>
            <a:ext uri="{FF2B5EF4-FFF2-40B4-BE49-F238E27FC236}">
              <a16:creationId xmlns:a16="http://schemas.microsoft.com/office/drawing/2014/main" id="{16EA5E8E-F4B9-4D05-9CA0-EFD4130E175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11" name="AutoShape 331" descr="PIC31">
          <a:extLst>
            <a:ext uri="{FF2B5EF4-FFF2-40B4-BE49-F238E27FC236}">
              <a16:creationId xmlns:a16="http://schemas.microsoft.com/office/drawing/2014/main" id="{77F3A205-A0AC-4904-8F87-FC6DCCE5B4F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12" name="AutoShape 332" descr="PIC34">
          <a:extLst>
            <a:ext uri="{FF2B5EF4-FFF2-40B4-BE49-F238E27FC236}">
              <a16:creationId xmlns:a16="http://schemas.microsoft.com/office/drawing/2014/main" id="{6C0F44F7-2145-4E37-B611-386D8EB9DEF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13" name="AutoShape 333" descr="PIC31">
          <a:extLst>
            <a:ext uri="{FF2B5EF4-FFF2-40B4-BE49-F238E27FC236}">
              <a16:creationId xmlns:a16="http://schemas.microsoft.com/office/drawing/2014/main" id="{232D5336-DF75-415E-8E14-C6394E2AE18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14" name="AutoShape 334" descr="PIC34">
          <a:extLst>
            <a:ext uri="{FF2B5EF4-FFF2-40B4-BE49-F238E27FC236}">
              <a16:creationId xmlns:a16="http://schemas.microsoft.com/office/drawing/2014/main" id="{9A8AA27E-04AF-4C76-AA83-EE75B430504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15" name="AutoShape 335" descr="PIC31">
          <a:extLst>
            <a:ext uri="{FF2B5EF4-FFF2-40B4-BE49-F238E27FC236}">
              <a16:creationId xmlns:a16="http://schemas.microsoft.com/office/drawing/2014/main" id="{A9B3C0E7-9AF5-4633-94EA-3D3F9A9F246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16" name="AutoShape 336" descr="PIC34">
          <a:extLst>
            <a:ext uri="{FF2B5EF4-FFF2-40B4-BE49-F238E27FC236}">
              <a16:creationId xmlns:a16="http://schemas.microsoft.com/office/drawing/2014/main" id="{60097228-0D8F-4D6D-A5D9-4CABBCABAE3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17" name="AutoShape 337" descr="PIC31">
          <a:extLst>
            <a:ext uri="{FF2B5EF4-FFF2-40B4-BE49-F238E27FC236}">
              <a16:creationId xmlns:a16="http://schemas.microsoft.com/office/drawing/2014/main" id="{135AE899-4B02-41ED-AEA9-ECEF6035DD9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18" name="AutoShape 338" descr="PIC34">
          <a:extLst>
            <a:ext uri="{FF2B5EF4-FFF2-40B4-BE49-F238E27FC236}">
              <a16:creationId xmlns:a16="http://schemas.microsoft.com/office/drawing/2014/main" id="{8DAD1BCE-226D-4B00-BDBF-FA909848084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19" name="AutoShape 339" descr="PIC31">
          <a:extLst>
            <a:ext uri="{FF2B5EF4-FFF2-40B4-BE49-F238E27FC236}">
              <a16:creationId xmlns:a16="http://schemas.microsoft.com/office/drawing/2014/main" id="{D847777B-88B6-4387-A07A-78C0142FF24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20" name="AutoShape 340" descr="PIC34">
          <a:extLst>
            <a:ext uri="{FF2B5EF4-FFF2-40B4-BE49-F238E27FC236}">
              <a16:creationId xmlns:a16="http://schemas.microsoft.com/office/drawing/2014/main" id="{071D19D3-7EC7-43AE-816B-3EE86D5B4F6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21" name="AutoShape 341" descr="PIC31">
          <a:extLst>
            <a:ext uri="{FF2B5EF4-FFF2-40B4-BE49-F238E27FC236}">
              <a16:creationId xmlns:a16="http://schemas.microsoft.com/office/drawing/2014/main" id="{7215FB96-2916-46C5-9C5E-A25D1E09801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22" name="AutoShape 342" descr="PIC34">
          <a:extLst>
            <a:ext uri="{FF2B5EF4-FFF2-40B4-BE49-F238E27FC236}">
              <a16:creationId xmlns:a16="http://schemas.microsoft.com/office/drawing/2014/main" id="{06E42F5A-9510-495A-98B3-9A25D2DE173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23" name="AutoShape 343" descr="PIC31">
          <a:extLst>
            <a:ext uri="{FF2B5EF4-FFF2-40B4-BE49-F238E27FC236}">
              <a16:creationId xmlns:a16="http://schemas.microsoft.com/office/drawing/2014/main" id="{85D16E46-57F4-40F6-A6C4-082C805CE86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24" name="AutoShape 344" descr="PIC34">
          <a:extLst>
            <a:ext uri="{FF2B5EF4-FFF2-40B4-BE49-F238E27FC236}">
              <a16:creationId xmlns:a16="http://schemas.microsoft.com/office/drawing/2014/main" id="{09916CA8-4470-4259-A894-E822752354F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25" name="AutoShape 345" descr="PIC31">
          <a:extLst>
            <a:ext uri="{FF2B5EF4-FFF2-40B4-BE49-F238E27FC236}">
              <a16:creationId xmlns:a16="http://schemas.microsoft.com/office/drawing/2014/main" id="{672E2989-E58B-4148-9569-94B047E8E4D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26" name="AutoShape 346" descr="PIC34">
          <a:extLst>
            <a:ext uri="{FF2B5EF4-FFF2-40B4-BE49-F238E27FC236}">
              <a16:creationId xmlns:a16="http://schemas.microsoft.com/office/drawing/2014/main" id="{1CD66067-9BFA-44C5-8625-966AB25EAD4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27" name="AutoShape 347" descr="PIC31">
          <a:extLst>
            <a:ext uri="{FF2B5EF4-FFF2-40B4-BE49-F238E27FC236}">
              <a16:creationId xmlns:a16="http://schemas.microsoft.com/office/drawing/2014/main" id="{F565EEF7-B816-44FD-8D91-1B07AF8A192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28" name="AutoShape 348" descr="PIC34">
          <a:extLst>
            <a:ext uri="{FF2B5EF4-FFF2-40B4-BE49-F238E27FC236}">
              <a16:creationId xmlns:a16="http://schemas.microsoft.com/office/drawing/2014/main" id="{7099BDCE-1832-4088-9BCC-6745416B26A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29" name="AutoShape 349" descr="PIC31">
          <a:extLst>
            <a:ext uri="{FF2B5EF4-FFF2-40B4-BE49-F238E27FC236}">
              <a16:creationId xmlns:a16="http://schemas.microsoft.com/office/drawing/2014/main" id="{5CEA6EB2-7BE5-440A-8D55-BBD58D24C23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30" name="AutoShape 350" descr="PIC34">
          <a:extLst>
            <a:ext uri="{FF2B5EF4-FFF2-40B4-BE49-F238E27FC236}">
              <a16:creationId xmlns:a16="http://schemas.microsoft.com/office/drawing/2014/main" id="{4B8EA2E2-DFC4-47A3-96A3-4A473136DF7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31" name="AutoShape 351" descr="PIC31">
          <a:extLst>
            <a:ext uri="{FF2B5EF4-FFF2-40B4-BE49-F238E27FC236}">
              <a16:creationId xmlns:a16="http://schemas.microsoft.com/office/drawing/2014/main" id="{E6ECDB20-40DC-4F77-A4C7-FDA000F46CF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32" name="AutoShape 352" descr="PIC34">
          <a:extLst>
            <a:ext uri="{FF2B5EF4-FFF2-40B4-BE49-F238E27FC236}">
              <a16:creationId xmlns:a16="http://schemas.microsoft.com/office/drawing/2014/main" id="{218258B3-DC56-42F1-ADB0-8AF28C9F536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33" name="AutoShape 353" descr="PIC31">
          <a:extLst>
            <a:ext uri="{FF2B5EF4-FFF2-40B4-BE49-F238E27FC236}">
              <a16:creationId xmlns:a16="http://schemas.microsoft.com/office/drawing/2014/main" id="{82C5BDEF-082A-4439-B144-8956BBB14B5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34" name="AutoShape 354" descr="PIC34">
          <a:extLst>
            <a:ext uri="{FF2B5EF4-FFF2-40B4-BE49-F238E27FC236}">
              <a16:creationId xmlns:a16="http://schemas.microsoft.com/office/drawing/2014/main" id="{893A5027-FEAB-4598-812F-9C3C765DF5A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35" name="AutoShape 355" descr="PIC31">
          <a:extLst>
            <a:ext uri="{FF2B5EF4-FFF2-40B4-BE49-F238E27FC236}">
              <a16:creationId xmlns:a16="http://schemas.microsoft.com/office/drawing/2014/main" id="{1B793128-7D7C-46CC-88D0-F655570F536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36" name="AutoShape 356" descr="PIC34">
          <a:extLst>
            <a:ext uri="{FF2B5EF4-FFF2-40B4-BE49-F238E27FC236}">
              <a16:creationId xmlns:a16="http://schemas.microsoft.com/office/drawing/2014/main" id="{3697D99B-1B4F-4665-9154-F2D543DD17A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37" name="AutoShape 357" descr="PIC31">
          <a:extLst>
            <a:ext uri="{FF2B5EF4-FFF2-40B4-BE49-F238E27FC236}">
              <a16:creationId xmlns:a16="http://schemas.microsoft.com/office/drawing/2014/main" id="{F8F88985-6AD7-4716-B417-E59F15F6689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38" name="AutoShape 358" descr="PIC34">
          <a:extLst>
            <a:ext uri="{FF2B5EF4-FFF2-40B4-BE49-F238E27FC236}">
              <a16:creationId xmlns:a16="http://schemas.microsoft.com/office/drawing/2014/main" id="{8320EA46-FEE0-4370-A940-82C110AA73B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39" name="AutoShape 359" descr="PIC31">
          <a:extLst>
            <a:ext uri="{FF2B5EF4-FFF2-40B4-BE49-F238E27FC236}">
              <a16:creationId xmlns:a16="http://schemas.microsoft.com/office/drawing/2014/main" id="{6B5992CD-5306-4AC1-BFB2-B4AD225D15B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340" name="AutoShape 360" descr="PIC34">
          <a:extLst>
            <a:ext uri="{FF2B5EF4-FFF2-40B4-BE49-F238E27FC236}">
              <a16:creationId xmlns:a16="http://schemas.microsoft.com/office/drawing/2014/main" id="{8E869F93-BFA2-4059-AC83-FCC27491338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341" name="AutoShape 1" descr="PIC31">
          <a:extLst>
            <a:ext uri="{FF2B5EF4-FFF2-40B4-BE49-F238E27FC236}">
              <a16:creationId xmlns:a16="http://schemas.microsoft.com/office/drawing/2014/main" id="{72AD5BDE-19BD-4C52-9DC9-409E5F067778}"/>
            </a:ext>
          </a:extLst>
        </xdr:cNvPr>
        <xdr:cNvSpPr>
          <a:spLocks noChangeAspect="1"/>
        </xdr:cNvSpPr>
      </xdr:nvSpPr>
      <xdr:spPr>
        <a:xfrm>
          <a:off x="0" y="1478280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342" name="AutoShape 2" descr="PIC34">
          <a:extLst>
            <a:ext uri="{FF2B5EF4-FFF2-40B4-BE49-F238E27FC236}">
              <a16:creationId xmlns:a16="http://schemas.microsoft.com/office/drawing/2014/main" id="{23B29FDB-1BBB-4FA2-89BD-E89979020B3E}"/>
            </a:ext>
          </a:extLst>
        </xdr:cNvPr>
        <xdr:cNvSpPr>
          <a:spLocks noChangeAspect="1"/>
        </xdr:cNvSpPr>
      </xdr:nvSpPr>
      <xdr:spPr>
        <a:xfrm>
          <a:off x="0" y="1478280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 macro="" textlink="">
      <xdr:nvSpPr>
        <xdr:cNvPr id="343" name="AutoShape 1" descr="PIC31">
          <a:extLst>
            <a:ext uri="{FF2B5EF4-FFF2-40B4-BE49-F238E27FC236}">
              <a16:creationId xmlns:a16="http://schemas.microsoft.com/office/drawing/2014/main" id="{CA859D31-FE2F-4E5A-AC4A-EF650A4162D8}"/>
            </a:ext>
          </a:extLst>
        </xdr:cNvPr>
        <xdr:cNvSpPr>
          <a:spLocks noChangeAspect="1"/>
        </xdr:cNvSpPr>
      </xdr:nvSpPr>
      <xdr:spPr>
        <a:xfrm>
          <a:off x="0" y="14782800"/>
          <a:ext cx="3048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 macro="" textlink="">
      <xdr:nvSpPr>
        <xdr:cNvPr id="344" name="AutoShape 2" descr="PIC34">
          <a:extLst>
            <a:ext uri="{FF2B5EF4-FFF2-40B4-BE49-F238E27FC236}">
              <a16:creationId xmlns:a16="http://schemas.microsoft.com/office/drawing/2014/main" id="{13E4E852-D86B-4D79-A911-3B2F9A466B05}"/>
            </a:ext>
          </a:extLst>
        </xdr:cNvPr>
        <xdr:cNvSpPr>
          <a:spLocks noChangeAspect="1"/>
        </xdr:cNvSpPr>
      </xdr:nvSpPr>
      <xdr:spPr>
        <a:xfrm>
          <a:off x="0" y="14782800"/>
          <a:ext cx="3048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 macro="" textlink="">
      <xdr:nvSpPr>
        <xdr:cNvPr id="345" name="AutoShape 1" descr="PIC31">
          <a:extLst>
            <a:ext uri="{FF2B5EF4-FFF2-40B4-BE49-F238E27FC236}">
              <a16:creationId xmlns:a16="http://schemas.microsoft.com/office/drawing/2014/main" id="{0539CFA6-DDAF-4FDA-BF3B-AFCDA91F11BD}"/>
            </a:ext>
          </a:extLst>
        </xdr:cNvPr>
        <xdr:cNvSpPr>
          <a:spLocks noChangeAspect="1"/>
        </xdr:cNvSpPr>
      </xdr:nvSpPr>
      <xdr:spPr>
        <a:xfrm>
          <a:off x="0" y="14782800"/>
          <a:ext cx="30480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 macro="" textlink="">
      <xdr:nvSpPr>
        <xdr:cNvPr id="346" name="AutoShape 2" descr="PIC34">
          <a:extLst>
            <a:ext uri="{FF2B5EF4-FFF2-40B4-BE49-F238E27FC236}">
              <a16:creationId xmlns:a16="http://schemas.microsoft.com/office/drawing/2014/main" id="{A35CDBC5-5997-4A80-BCEE-EC39CE50D306}"/>
            </a:ext>
          </a:extLst>
        </xdr:cNvPr>
        <xdr:cNvSpPr>
          <a:spLocks noChangeAspect="1"/>
        </xdr:cNvSpPr>
      </xdr:nvSpPr>
      <xdr:spPr>
        <a:xfrm>
          <a:off x="0" y="14782800"/>
          <a:ext cx="30480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47" name="AutoShape 4" descr="PIC31">
          <a:extLst>
            <a:ext uri="{FF2B5EF4-FFF2-40B4-BE49-F238E27FC236}">
              <a16:creationId xmlns:a16="http://schemas.microsoft.com/office/drawing/2014/main" id="{031F2335-4777-4DD0-8996-833478B0363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48" name="AutoShape 5" descr="PIC34">
          <a:extLst>
            <a:ext uri="{FF2B5EF4-FFF2-40B4-BE49-F238E27FC236}">
              <a16:creationId xmlns:a16="http://schemas.microsoft.com/office/drawing/2014/main" id="{5C863CC3-AC87-4C65-901F-70207C2B60A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49" name="AutoShape 6" descr="PIC31">
          <a:extLst>
            <a:ext uri="{FF2B5EF4-FFF2-40B4-BE49-F238E27FC236}">
              <a16:creationId xmlns:a16="http://schemas.microsoft.com/office/drawing/2014/main" id="{DC3E55CB-457F-46B2-B77E-83A89FD575E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50" name="AutoShape 7" descr="PIC34">
          <a:extLst>
            <a:ext uri="{FF2B5EF4-FFF2-40B4-BE49-F238E27FC236}">
              <a16:creationId xmlns:a16="http://schemas.microsoft.com/office/drawing/2014/main" id="{C77586D8-A4E3-4E34-8F90-871102595B1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51" name="AutoShape 8" descr="PIC31">
          <a:extLst>
            <a:ext uri="{FF2B5EF4-FFF2-40B4-BE49-F238E27FC236}">
              <a16:creationId xmlns:a16="http://schemas.microsoft.com/office/drawing/2014/main" id="{8B7EF789-5ADC-4446-BE79-CA28D51894B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52" name="AutoShape 9" descr="PIC34">
          <a:extLst>
            <a:ext uri="{FF2B5EF4-FFF2-40B4-BE49-F238E27FC236}">
              <a16:creationId xmlns:a16="http://schemas.microsoft.com/office/drawing/2014/main" id="{4CEEB9A0-B38A-481A-B99C-C8D87ABC005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53" name="AutoShape 10" descr="PIC31">
          <a:extLst>
            <a:ext uri="{FF2B5EF4-FFF2-40B4-BE49-F238E27FC236}">
              <a16:creationId xmlns:a16="http://schemas.microsoft.com/office/drawing/2014/main" id="{CEEE0A05-E92C-4E37-AC50-18697FEFF97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54" name="AutoShape 11" descr="PIC34">
          <a:extLst>
            <a:ext uri="{FF2B5EF4-FFF2-40B4-BE49-F238E27FC236}">
              <a16:creationId xmlns:a16="http://schemas.microsoft.com/office/drawing/2014/main" id="{B4A646B8-94E8-47C5-AFE6-9DE5D449712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55" name="AutoShape 12" descr="PIC31">
          <a:extLst>
            <a:ext uri="{FF2B5EF4-FFF2-40B4-BE49-F238E27FC236}">
              <a16:creationId xmlns:a16="http://schemas.microsoft.com/office/drawing/2014/main" id="{6C50244F-9229-4BEE-ADB7-762FEDDA0FC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56" name="AutoShape 13" descr="PIC34">
          <a:extLst>
            <a:ext uri="{FF2B5EF4-FFF2-40B4-BE49-F238E27FC236}">
              <a16:creationId xmlns:a16="http://schemas.microsoft.com/office/drawing/2014/main" id="{AAF2A875-34B5-4CA7-9EF5-C58908C9809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57" name="AutoShape 14" descr="PIC31">
          <a:extLst>
            <a:ext uri="{FF2B5EF4-FFF2-40B4-BE49-F238E27FC236}">
              <a16:creationId xmlns:a16="http://schemas.microsoft.com/office/drawing/2014/main" id="{0E1DE26B-FAB5-4EA5-9A3F-C4E4E3F7AC1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58" name="AutoShape 15" descr="PIC34">
          <a:extLst>
            <a:ext uri="{FF2B5EF4-FFF2-40B4-BE49-F238E27FC236}">
              <a16:creationId xmlns:a16="http://schemas.microsoft.com/office/drawing/2014/main" id="{BA6C4AAA-2E78-4A8A-872F-632219846A7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59" name="AutoShape 16" descr="PIC31">
          <a:extLst>
            <a:ext uri="{FF2B5EF4-FFF2-40B4-BE49-F238E27FC236}">
              <a16:creationId xmlns:a16="http://schemas.microsoft.com/office/drawing/2014/main" id="{36DCA37B-C73F-4B7B-8FE1-9581811B46B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60" name="AutoShape 17" descr="PIC34">
          <a:extLst>
            <a:ext uri="{FF2B5EF4-FFF2-40B4-BE49-F238E27FC236}">
              <a16:creationId xmlns:a16="http://schemas.microsoft.com/office/drawing/2014/main" id="{267F5E81-9582-4A43-919D-5F262174A45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61" name="AutoShape 19" descr="PIC31">
          <a:extLst>
            <a:ext uri="{FF2B5EF4-FFF2-40B4-BE49-F238E27FC236}">
              <a16:creationId xmlns:a16="http://schemas.microsoft.com/office/drawing/2014/main" id="{29B91A6C-7074-4FD5-BE15-CA635B85FD4F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62" name="AutoShape 20" descr="PIC34">
          <a:extLst>
            <a:ext uri="{FF2B5EF4-FFF2-40B4-BE49-F238E27FC236}">
              <a16:creationId xmlns:a16="http://schemas.microsoft.com/office/drawing/2014/main" id="{8E869AE1-931C-4BC4-AA01-0C710EA78E0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63" name="AutoShape 22" descr="PIC31">
          <a:extLst>
            <a:ext uri="{FF2B5EF4-FFF2-40B4-BE49-F238E27FC236}">
              <a16:creationId xmlns:a16="http://schemas.microsoft.com/office/drawing/2014/main" id="{8E3C9285-5B14-4272-9327-BDE5ECC6428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64" name="AutoShape 23" descr="PIC34">
          <a:extLst>
            <a:ext uri="{FF2B5EF4-FFF2-40B4-BE49-F238E27FC236}">
              <a16:creationId xmlns:a16="http://schemas.microsoft.com/office/drawing/2014/main" id="{0F32E61F-B986-4991-BE8A-36F1B2BC9C9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65" name="AutoShape 24" descr="PIC31">
          <a:extLst>
            <a:ext uri="{FF2B5EF4-FFF2-40B4-BE49-F238E27FC236}">
              <a16:creationId xmlns:a16="http://schemas.microsoft.com/office/drawing/2014/main" id="{55A30A94-A019-493A-8B17-5E6E93BE708F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66" name="AutoShape 25" descr="PIC34">
          <a:extLst>
            <a:ext uri="{FF2B5EF4-FFF2-40B4-BE49-F238E27FC236}">
              <a16:creationId xmlns:a16="http://schemas.microsoft.com/office/drawing/2014/main" id="{12E95B67-73E2-4752-BCE6-08AD80E1C09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67" name="AutoShape 26" descr="PIC31">
          <a:extLst>
            <a:ext uri="{FF2B5EF4-FFF2-40B4-BE49-F238E27FC236}">
              <a16:creationId xmlns:a16="http://schemas.microsoft.com/office/drawing/2014/main" id="{563AD558-0AE3-4EA7-BE82-2D3B3842992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68" name="AutoShape 27" descr="PIC34">
          <a:extLst>
            <a:ext uri="{FF2B5EF4-FFF2-40B4-BE49-F238E27FC236}">
              <a16:creationId xmlns:a16="http://schemas.microsoft.com/office/drawing/2014/main" id="{1DD19123-C923-4EBC-92BD-88573E408F9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69" name="AutoShape 28" descr="PIC31">
          <a:extLst>
            <a:ext uri="{FF2B5EF4-FFF2-40B4-BE49-F238E27FC236}">
              <a16:creationId xmlns:a16="http://schemas.microsoft.com/office/drawing/2014/main" id="{4771980C-446F-4840-BFE7-7BDCFE90509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70" name="AutoShape 29" descr="PIC34">
          <a:extLst>
            <a:ext uri="{FF2B5EF4-FFF2-40B4-BE49-F238E27FC236}">
              <a16:creationId xmlns:a16="http://schemas.microsoft.com/office/drawing/2014/main" id="{9C32294E-98AB-41BF-8E5C-BFA9DE63FF0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71" name="AutoShape 30" descr="PIC31">
          <a:extLst>
            <a:ext uri="{FF2B5EF4-FFF2-40B4-BE49-F238E27FC236}">
              <a16:creationId xmlns:a16="http://schemas.microsoft.com/office/drawing/2014/main" id="{9915C74C-8A59-483D-A186-1EC93BB1C43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72" name="AutoShape 31" descr="PIC34">
          <a:extLst>
            <a:ext uri="{FF2B5EF4-FFF2-40B4-BE49-F238E27FC236}">
              <a16:creationId xmlns:a16="http://schemas.microsoft.com/office/drawing/2014/main" id="{23414834-C3E2-4920-AC45-9D3EC141CD1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73" name="AutoShape 32" descr="PIC31">
          <a:extLst>
            <a:ext uri="{FF2B5EF4-FFF2-40B4-BE49-F238E27FC236}">
              <a16:creationId xmlns:a16="http://schemas.microsoft.com/office/drawing/2014/main" id="{3C3C21C0-426D-4762-AE6C-8F0A183EFB3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74" name="AutoShape 33" descr="PIC34">
          <a:extLst>
            <a:ext uri="{FF2B5EF4-FFF2-40B4-BE49-F238E27FC236}">
              <a16:creationId xmlns:a16="http://schemas.microsoft.com/office/drawing/2014/main" id="{1D0F3DFA-9FC0-46EC-B5EB-41A9FE01A25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75" name="AutoShape 34" descr="PIC31">
          <a:extLst>
            <a:ext uri="{FF2B5EF4-FFF2-40B4-BE49-F238E27FC236}">
              <a16:creationId xmlns:a16="http://schemas.microsoft.com/office/drawing/2014/main" id="{626EA4C7-037A-42F1-8340-11B28817B7F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76" name="AutoShape 35" descr="PIC34">
          <a:extLst>
            <a:ext uri="{FF2B5EF4-FFF2-40B4-BE49-F238E27FC236}">
              <a16:creationId xmlns:a16="http://schemas.microsoft.com/office/drawing/2014/main" id="{F1C39B2D-AA97-4F5F-BCFE-CED55FE9D04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77" name="AutoShape 36" descr="PIC31">
          <a:extLst>
            <a:ext uri="{FF2B5EF4-FFF2-40B4-BE49-F238E27FC236}">
              <a16:creationId xmlns:a16="http://schemas.microsoft.com/office/drawing/2014/main" id="{DB75D896-47EB-4E7A-8F28-7FF8B4984A8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78" name="AutoShape 37" descr="PIC34">
          <a:extLst>
            <a:ext uri="{FF2B5EF4-FFF2-40B4-BE49-F238E27FC236}">
              <a16:creationId xmlns:a16="http://schemas.microsoft.com/office/drawing/2014/main" id="{4C2DC6BE-5E3B-491F-B063-329FA9DC0A8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79" name="AutoShape 39" descr="PIC31">
          <a:extLst>
            <a:ext uri="{FF2B5EF4-FFF2-40B4-BE49-F238E27FC236}">
              <a16:creationId xmlns:a16="http://schemas.microsoft.com/office/drawing/2014/main" id="{5E11A171-4F49-45B6-878A-931404E7B19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80" name="AutoShape 40" descr="PIC34">
          <a:extLst>
            <a:ext uri="{FF2B5EF4-FFF2-40B4-BE49-F238E27FC236}">
              <a16:creationId xmlns:a16="http://schemas.microsoft.com/office/drawing/2014/main" id="{4F27D8BE-5D5C-45CE-B26B-B0748A12DF9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81" name="AutoShape 42" descr="PIC31">
          <a:extLst>
            <a:ext uri="{FF2B5EF4-FFF2-40B4-BE49-F238E27FC236}">
              <a16:creationId xmlns:a16="http://schemas.microsoft.com/office/drawing/2014/main" id="{9757969B-BB08-4255-99C5-B36313CE7ED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82" name="AutoShape 43" descr="PIC34">
          <a:extLst>
            <a:ext uri="{FF2B5EF4-FFF2-40B4-BE49-F238E27FC236}">
              <a16:creationId xmlns:a16="http://schemas.microsoft.com/office/drawing/2014/main" id="{DA4779AE-1160-4A45-B4B1-C2323C08920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83" name="AutoShape 44" descr="PIC31">
          <a:extLst>
            <a:ext uri="{FF2B5EF4-FFF2-40B4-BE49-F238E27FC236}">
              <a16:creationId xmlns:a16="http://schemas.microsoft.com/office/drawing/2014/main" id="{EDDF23E4-746E-4906-BDB4-CC49DC5DE7D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84" name="AutoShape 45" descr="PIC34">
          <a:extLst>
            <a:ext uri="{FF2B5EF4-FFF2-40B4-BE49-F238E27FC236}">
              <a16:creationId xmlns:a16="http://schemas.microsoft.com/office/drawing/2014/main" id="{907585F9-19CB-4E7F-85D0-846211ADCF7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85" name="AutoShape 46" descr="PIC31">
          <a:extLst>
            <a:ext uri="{FF2B5EF4-FFF2-40B4-BE49-F238E27FC236}">
              <a16:creationId xmlns:a16="http://schemas.microsoft.com/office/drawing/2014/main" id="{54F96FC5-5D53-423B-BF75-7F468678D0A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86" name="AutoShape 47" descr="PIC34">
          <a:extLst>
            <a:ext uri="{FF2B5EF4-FFF2-40B4-BE49-F238E27FC236}">
              <a16:creationId xmlns:a16="http://schemas.microsoft.com/office/drawing/2014/main" id="{CA366457-D6EA-44A7-B09B-9B149BD7DFB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87" name="AutoShape 48" descr="PIC31">
          <a:extLst>
            <a:ext uri="{FF2B5EF4-FFF2-40B4-BE49-F238E27FC236}">
              <a16:creationId xmlns:a16="http://schemas.microsoft.com/office/drawing/2014/main" id="{5117A0F1-6ACF-4D4A-8D83-1370C20D4D8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88" name="AutoShape 49" descr="PIC34">
          <a:extLst>
            <a:ext uri="{FF2B5EF4-FFF2-40B4-BE49-F238E27FC236}">
              <a16:creationId xmlns:a16="http://schemas.microsoft.com/office/drawing/2014/main" id="{C445F9A3-F72D-4CE9-B0F8-8DBCEE711BB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89" name="AutoShape 50" descr="PIC31">
          <a:extLst>
            <a:ext uri="{FF2B5EF4-FFF2-40B4-BE49-F238E27FC236}">
              <a16:creationId xmlns:a16="http://schemas.microsoft.com/office/drawing/2014/main" id="{8EF7358E-37D6-42AB-AD5A-1BC9263B8E1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90" name="AutoShape 51" descr="PIC34">
          <a:extLst>
            <a:ext uri="{FF2B5EF4-FFF2-40B4-BE49-F238E27FC236}">
              <a16:creationId xmlns:a16="http://schemas.microsoft.com/office/drawing/2014/main" id="{4053966A-A349-40E6-86C6-56FEC56B3EF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91" name="AutoShape 52" descr="PIC31">
          <a:extLst>
            <a:ext uri="{FF2B5EF4-FFF2-40B4-BE49-F238E27FC236}">
              <a16:creationId xmlns:a16="http://schemas.microsoft.com/office/drawing/2014/main" id="{2A4D8926-78E8-4A02-B744-97F0FDD0C67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92" name="AutoShape 53" descr="PIC34">
          <a:extLst>
            <a:ext uri="{FF2B5EF4-FFF2-40B4-BE49-F238E27FC236}">
              <a16:creationId xmlns:a16="http://schemas.microsoft.com/office/drawing/2014/main" id="{752C5D4E-1D91-4582-9B6B-CF56665601C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93" name="AutoShape 54" descr="PIC31">
          <a:extLst>
            <a:ext uri="{FF2B5EF4-FFF2-40B4-BE49-F238E27FC236}">
              <a16:creationId xmlns:a16="http://schemas.microsoft.com/office/drawing/2014/main" id="{F6411AD0-E7F1-4771-8CD5-964CEA5C0EC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94" name="AutoShape 55" descr="PIC34">
          <a:extLst>
            <a:ext uri="{FF2B5EF4-FFF2-40B4-BE49-F238E27FC236}">
              <a16:creationId xmlns:a16="http://schemas.microsoft.com/office/drawing/2014/main" id="{F693A9CB-A07C-47C7-B67B-3A831CA2CF8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95" name="AutoShape 56" descr="PIC31">
          <a:extLst>
            <a:ext uri="{FF2B5EF4-FFF2-40B4-BE49-F238E27FC236}">
              <a16:creationId xmlns:a16="http://schemas.microsoft.com/office/drawing/2014/main" id="{6EE994DE-4502-4A2C-B39D-C59F786EE7F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96" name="AutoShape 57" descr="PIC34">
          <a:extLst>
            <a:ext uri="{FF2B5EF4-FFF2-40B4-BE49-F238E27FC236}">
              <a16:creationId xmlns:a16="http://schemas.microsoft.com/office/drawing/2014/main" id="{B3FD96D7-B62B-450E-8C9F-4ED33E2A488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97" name="AutoShape 59" descr="PIC31">
          <a:extLst>
            <a:ext uri="{FF2B5EF4-FFF2-40B4-BE49-F238E27FC236}">
              <a16:creationId xmlns:a16="http://schemas.microsoft.com/office/drawing/2014/main" id="{23DD671E-5616-4558-A367-E2891929FFD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98" name="AutoShape 60" descr="PIC34">
          <a:extLst>
            <a:ext uri="{FF2B5EF4-FFF2-40B4-BE49-F238E27FC236}">
              <a16:creationId xmlns:a16="http://schemas.microsoft.com/office/drawing/2014/main" id="{E32B0AD6-203E-4598-A31B-3FB6D96372D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399" name="AutoShape 61" descr="PIC31">
          <a:extLst>
            <a:ext uri="{FF2B5EF4-FFF2-40B4-BE49-F238E27FC236}">
              <a16:creationId xmlns:a16="http://schemas.microsoft.com/office/drawing/2014/main" id="{881E3185-253C-4775-A265-73ED2F6AFCF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00" name="AutoShape 62" descr="PIC34">
          <a:extLst>
            <a:ext uri="{FF2B5EF4-FFF2-40B4-BE49-F238E27FC236}">
              <a16:creationId xmlns:a16="http://schemas.microsoft.com/office/drawing/2014/main" id="{0BAEFA3D-6FE2-496F-8D66-79C7A006812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01" name="AutoShape 63" descr="PIC31">
          <a:extLst>
            <a:ext uri="{FF2B5EF4-FFF2-40B4-BE49-F238E27FC236}">
              <a16:creationId xmlns:a16="http://schemas.microsoft.com/office/drawing/2014/main" id="{986E830A-C402-470C-82E1-754723B8E45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02" name="AutoShape 64" descr="PIC34">
          <a:extLst>
            <a:ext uri="{FF2B5EF4-FFF2-40B4-BE49-F238E27FC236}">
              <a16:creationId xmlns:a16="http://schemas.microsoft.com/office/drawing/2014/main" id="{2C9BF02B-98EB-48B6-A506-91E090B047A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03" name="AutoShape 65" descr="PIC31">
          <a:extLst>
            <a:ext uri="{FF2B5EF4-FFF2-40B4-BE49-F238E27FC236}">
              <a16:creationId xmlns:a16="http://schemas.microsoft.com/office/drawing/2014/main" id="{661F6E00-1A20-43F5-A6B8-0293B5CA2D7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04" name="AutoShape 66" descr="PIC34">
          <a:extLst>
            <a:ext uri="{FF2B5EF4-FFF2-40B4-BE49-F238E27FC236}">
              <a16:creationId xmlns:a16="http://schemas.microsoft.com/office/drawing/2014/main" id="{DA884049-CD90-4E64-ADA0-56D4F0FF570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05" name="AutoShape 67" descr="PIC31">
          <a:extLst>
            <a:ext uri="{FF2B5EF4-FFF2-40B4-BE49-F238E27FC236}">
              <a16:creationId xmlns:a16="http://schemas.microsoft.com/office/drawing/2014/main" id="{9E2D3161-8E69-4E29-871E-5C63846AD36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06" name="AutoShape 68" descr="PIC34">
          <a:extLst>
            <a:ext uri="{FF2B5EF4-FFF2-40B4-BE49-F238E27FC236}">
              <a16:creationId xmlns:a16="http://schemas.microsoft.com/office/drawing/2014/main" id="{94AE02A1-8A89-4121-A008-5D1F0D43767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07" name="AutoShape 69" descr="PIC31">
          <a:extLst>
            <a:ext uri="{FF2B5EF4-FFF2-40B4-BE49-F238E27FC236}">
              <a16:creationId xmlns:a16="http://schemas.microsoft.com/office/drawing/2014/main" id="{822EE7A2-3BEC-45E2-B7CB-45215E408F1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08" name="AutoShape 70" descr="PIC34">
          <a:extLst>
            <a:ext uri="{FF2B5EF4-FFF2-40B4-BE49-F238E27FC236}">
              <a16:creationId xmlns:a16="http://schemas.microsoft.com/office/drawing/2014/main" id="{0AF1ACC0-F2F3-4379-B066-D1DE14F0D21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09" name="AutoShape 71" descr="PIC31">
          <a:extLst>
            <a:ext uri="{FF2B5EF4-FFF2-40B4-BE49-F238E27FC236}">
              <a16:creationId xmlns:a16="http://schemas.microsoft.com/office/drawing/2014/main" id="{F39C0F5C-7321-4A63-BABD-272F5A6299D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10" name="AutoShape 72" descr="PIC34">
          <a:extLst>
            <a:ext uri="{FF2B5EF4-FFF2-40B4-BE49-F238E27FC236}">
              <a16:creationId xmlns:a16="http://schemas.microsoft.com/office/drawing/2014/main" id="{96B951D9-3401-4171-8DDA-1E2446B4E94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11" name="AutoShape 73" descr="PIC31">
          <a:extLst>
            <a:ext uri="{FF2B5EF4-FFF2-40B4-BE49-F238E27FC236}">
              <a16:creationId xmlns:a16="http://schemas.microsoft.com/office/drawing/2014/main" id="{DB8C96CE-259F-4F41-8DF2-551E9A9EA80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12" name="AutoShape 74" descr="PIC34">
          <a:extLst>
            <a:ext uri="{FF2B5EF4-FFF2-40B4-BE49-F238E27FC236}">
              <a16:creationId xmlns:a16="http://schemas.microsoft.com/office/drawing/2014/main" id="{A4962017-1B58-4476-9F46-EAE60DD0334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13" name="AutoShape 76" descr="PIC31">
          <a:extLst>
            <a:ext uri="{FF2B5EF4-FFF2-40B4-BE49-F238E27FC236}">
              <a16:creationId xmlns:a16="http://schemas.microsoft.com/office/drawing/2014/main" id="{3DA0BF72-5768-4448-B33B-507DDF6DEF1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14" name="AutoShape 77" descr="PIC34">
          <a:extLst>
            <a:ext uri="{FF2B5EF4-FFF2-40B4-BE49-F238E27FC236}">
              <a16:creationId xmlns:a16="http://schemas.microsoft.com/office/drawing/2014/main" id="{841E18EF-A1AB-4C67-91FE-23222DAD245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15" name="AutoShape 78" descr="PIC31">
          <a:extLst>
            <a:ext uri="{FF2B5EF4-FFF2-40B4-BE49-F238E27FC236}">
              <a16:creationId xmlns:a16="http://schemas.microsoft.com/office/drawing/2014/main" id="{F9B6C937-FB19-413C-A951-6691D9E4149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16" name="AutoShape 79" descr="PIC34">
          <a:extLst>
            <a:ext uri="{FF2B5EF4-FFF2-40B4-BE49-F238E27FC236}">
              <a16:creationId xmlns:a16="http://schemas.microsoft.com/office/drawing/2014/main" id="{7FB0D4D1-2230-47A0-8C6E-28D3B99A63F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17" name="AutoShape 80" descr="PIC31">
          <a:extLst>
            <a:ext uri="{FF2B5EF4-FFF2-40B4-BE49-F238E27FC236}">
              <a16:creationId xmlns:a16="http://schemas.microsoft.com/office/drawing/2014/main" id="{33C6E019-C32E-4E95-9B6E-D0C7AA0F56F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18" name="AutoShape 81" descr="PIC34">
          <a:extLst>
            <a:ext uri="{FF2B5EF4-FFF2-40B4-BE49-F238E27FC236}">
              <a16:creationId xmlns:a16="http://schemas.microsoft.com/office/drawing/2014/main" id="{1DDEB6B7-0B1B-4C4F-80F0-2A5510AF714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19" name="AutoShape 82" descr="PIC31">
          <a:extLst>
            <a:ext uri="{FF2B5EF4-FFF2-40B4-BE49-F238E27FC236}">
              <a16:creationId xmlns:a16="http://schemas.microsoft.com/office/drawing/2014/main" id="{F0727FE9-F972-480D-8FCD-36A796092E4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20" name="AutoShape 83" descr="PIC34">
          <a:extLst>
            <a:ext uri="{FF2B5EF4-FFF2-40B4-BE49-F238E27FC236}">
              <a16:creationId xmlns:a16="http://schemas.microsoft.com/office/drawing/2014/main" id="{9E6698D8-EFFB-4860-82B0-5BD8E1F0DBE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21" name="AutoShape 84" descr="PIC31">
          <a:extLst>
            <a:ext uri="{FF2B5EF4-FFF2-40B4-BE49-F238E27FC236}">
              <a16:creationId xmlns:a16="http://schemas.microsoft.com/office/drawing/2014/main" id="{BBAAF542-F5E8-4036-A659-724AF1D554F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22" name="AutoShape 85" descr="PIC34">
          <a:extLst>
            <a:ext uri="{FF2B5EF4-FFF2-40B4-BE49-F238E27FC236}">
              <a16:creationId xmlns:a16="http://schemas.microsoft.com/office/drawing/2014/main" id="{DFD23DA1-5E33-46A6-9BB7-D7CAEB46B54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23" name="AutoShape 86" descr="PIC31">
          <a:extLst>
            <a:ext uri="{FF2B5EF4-FFF2-40B4-BE49-F238E27FC236}">
              <a16:creationId xmlns:a16="http://schemas.microsoft.com/office/drawing/2014/main" id="{B24A6A13-51A7-4209-A797-F9596215C69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24" name="AutoShape 87" descr="PIC34">
          <a:extLst>
            <a:ext uri="{FF2B5EF4-FFF2-40B4-BE49-F238E27FC236}">
              <a16:creationId xmlns:a16="http://schemas.microsoft.com/office/drawing/2014/main" id="{0AACC060-7179-46E6-9D77-FF06632550C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25" name="AutoShape 88" descr="PIC31">
          <a:extLst>
            <a:ext uri="{FF2B5EF4-FFF2-40B4-BE49-F238E27FC236}">
              <a16:creationId xmlns:a16="http://schemas.microsoft.com/office/drawing/2014/main" id="{EFF57CD9-C9E3-401E-8EF8-7FDC80470DB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26" name="AutoShape 89" descr="PIC34">
          <a:extLst>
            <a:ext uri="{FF2B5EF4-FFF2-40B4-BE49-F238E27FC236}">
              <a16:creationId xmlns:a16="http://schemas.microsoft.com/office/drawing/2014/main" id="{B3DC1DF7-FEE0-4ED4-B47B-C2B7FD42E37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27" name="AutoShape 90" descr="PIC31">
          <a:extLst>
            <a:ext uri="{FF2B5EF4-FFF2-40B4-BE49-F238E27FC236}">
              <a16:creationId xmlns:a16="http://schemas.microsoft.com/office/drawing/2014/main" id="{45D029E9-AE5A-4106-8029-7F36A77B09D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28" name="AutoShape 91" descr="PIC34">
          <a:extLst>
            <a:ext uri="{FF2B5EF4-FFF2-40B4-BE49-F238E27FC236}">
              <a16:creationId xmlns:a16="http://schemas.microsoft.com/office/drawing/2014/main" id="{84BC6C75-840C-496E-9B43-0222C5CEA6A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29" name="AutoShape 98" descr="PIC31">
          <a:extLst>
            <a:ext uri="{FF2B5EF4-FFF2-40B4-BE49-F238E27FC236}">
              <a16:creationId xmlns:a16="http://schemas.microsoft.com/office/drawing/2014/main" id="{4DC62C35-AE58-4CE0-A09E-F8C4CE1BEA3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30" name="AutoShape 99" descr="PIC34">
          <a:extLst>
            <a:ext uri="{FF2B5EF4-FFF2-40B4-BE49-F238E27FC236}">
              <a16:creationId xmlns:a16="http://schemas.microsoft.com/office/drawing/2014/main" id="{51D9AA3F-700A-4AE3-A0DB-8DA6AB9C3AB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31" name="AutoShape 103" descr="PIC31">
          <a:extLst>
            <a:ext uri="{FF2B5EF4-FFF2-40B4-BE49-F238E27FC236}">
              <a16:creationId xmlns:a16="http://schemas.microsoft.com/office/drawing/2014/main" id="{FEB2B098-275C-4755-860A-3E812697B90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32" name="AutoShape 104" descr="PIC34">
          <a:extLst>
            <a:ext uri="{FF2B5EF4-FFF2-40B4-BE49-F238E27FC236}">
              <a16:creationId xmlns:a16="http://schemas.microsoft.com/office/drawing/2014/main" id="{1A57185F-706E-4ED7-9808-6C2B95C8094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33" name="AutoShape 105" descr="PIC31">
          <a:extLst>
            <a:ext uri="{FF2B5EF4-FFF2-40B4-BE49-F238E27FC236}">
              <a16:creationId xmlns:a16="http://schemas.microsoft.com/office/drawing/2014/main" id="{F6FA2D6B-E7F1-4AF1-83A3-ADBB79BF25D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34" name="AutoShape 106" descr="PIC34">
          <a:extLst>
            <a:ext uri="{FF2B5EF4-FFF2-40B4-BE49-F238E27FC236}">
              <a16:creationId xmlns:a16="http://schemas.microsoft.com/office/drawing/2014/main" id="{3C67C663-5BF3-4FA9-9AAD-FE24206F5C0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35" name="AutoShape 107" descr="PIC31">
          <a:extLst>
            <a:ext uri="{FF2B5EF4-FFF2-40B4-BE49-F238E27FC236}">
              <a16:creationId xmlns:a16="http://schemas.microsoft.com/office/drawing/2014/main" id="{B7CDA659-F6FA-44B8-A2D2-D809A98E9FF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36" name="AutoShape 108" descr="PIC34">
          <a:extLst>
            <a:ext uri="{FF2B5EF4-FFF2-40B4-BE49-F238E27FC236}">
              <a16:creationId xmlns:a16="http://schemas.microsoft.com/office/drawing/2014/main" id="{AD83B18B-C144-4D5D-8372-1CB0AB17E5F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37" name="AutoShape 109" descr="PIC31">
          <a:extLst>
            <a:ext uri="{FF2B5EF4-FFF2-40B4-BE49-F238E27FC236}">
              <a16:creationId xmlns:a16="http://schemas.microsoft.com/office/drawing/2014/main" id="{D9720ED4-8083-4CE4-A7A0-2037B3881C5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38" name="AutoShape 110" descr="PIC34">
          <a:extLst>
            <a:ext uri="{FF2B5EF4-FFF2-40B4-BE49-F238E27FC236}">
              <a16:creationId xmlns:a16="http://schemas.microsoft.com/office/drawing/2014/main" id="{BBE32910-8E6C-42E1-B952-EAB45401E3F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39" name="AutoShape 111" descr="PIC31">
          <a:extLst>
            <a:ext uri="{FF2B5EF4-FFF2-40B4-BE49-F238E27FC236}">
              <a16:creationId xmlns:a16="http://schemas.microsoft.com/office/drawing/2014/main" id="{0F9950EB-A5DE-4D45-951C-CECF3C8C05E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40" name="AutoShape 112" descr="PIC34">
          <a:extLst>
            <a:ext uri="{FF2B5EF4-FFF2-40B4-BE49-F238E27FC236}">
              <a16:creationId xmlns:a16="http://schemas.microsoft.com/office/drawing/2014/main" id="{081533BB-EC8C-41A5-9EEA-51BF5329E0E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41" name="AutoShape 113" descr="PIC31">
          <a:extLst>
            <a:ext uri="{FF2B5EF4-FFF2-40B4-BE49-F238E27FC236}">
              <a16:creationId xmlns:a16="http://schemas.microsoft.com/office/drawing/2014/main" id="{B574DA72-C19C-4103-B5B0-1232E3E6368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42" name="AutoShape 114" descr="PIC34">
          <a:extLst>
            <a:ext uri="{FF2B5EF4-FFF2-40B4-BE49-F238E27FC236}">
              <a16:creationId xmlns:a16="http://schemas.microsoft.com/office/drawing/2014/main" id="{8E42FF63-18BE-40E0-9083-F4ACE2B1089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43" name="AutoShape 115" descr="PIC31">
          <a:extLst>
            <a:ext uri="{FF2B5EF4-FFF2-40B4-BE49-F238E27FC236}">
              <a16:creationId xmlns:a16="http://schemas.microsoft.com/office/drawing/2014/main" id="{CBF655DB-AA8F-41FB-9D05-5C33D15B02B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44" name="AutoShape 116" descr="PIC34">
          <a:extLst>
            <a:ext uri="{FF2B5EF4-FFF2-40B4-BE49-F238E27FC236}">
              <a16:creationId xmlns:a16="http://schemas.microsoft.com/office/drawing/2014/main" id="{31D633C9-F672-407D-9785-3C4962725BB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45" name="AutoShape 117" descr="PIC31">
          <a:extLst>
            <a:ext uri="{FF2B5EF4-FFF2-40B4-BE49-F238E27FC236}">
              <a16:creationId xmlns:a16="http://schemas.microsoft.com/office/drawing/2014/main" id="{1451966B-F758-4C81-8424-67740F112E4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46" name="AutoShape 118" descr="PIC34">
          <a:extLst>
            <a:ext uri="{FF2B5EF4-FFF2-40B4-BE49-F238E27FC236}">
              <a16:creationId xmlns:a16="http://schemas.microsoft.com/office/drawing/2014/main" id="{F72D51AD-0215-41EA-957D-4BFAE968273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47" name="AutoShape 119" descr="PIC31">
          <a:extLst>
            <a:ext uri="{FF2B5EF4-FFF2-40B4-BE49-F238E27FC236}">
              <a16:creationId xmlns:a16="http://schemas.microsoft.com/office/drawing/2014/main" id="{8E69B556-412B-4A77-9B21-AA25C59D177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48" name="AutoShape 120" descr="PIC34">
          <a:extLst>
            <a:ext uri="{FF2B5EF4-FFF2-40B4-BE49-F238E27FC236}">
              <a16:creationId xmlns:a16="http://schemas.microsoft.com/office/drawing/2014/main" id="{CC60E9AC-AEFE-4020-8804-66A23659E68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49" name="AutoShape 121" descr="PIC31">
          <a:extLst>
            <a:ext uri="{FF2B5EF4-FFF2-40B4-BE49-F238E27FC236}">
              <a16:creationId xmlns:a16="http://schemas.microsoft.com/office/drawing/2014/main" id="{0A2416E2-8C9F-40C2-9104-96468CB0279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50" name="AutoShape 122" descr="PIC34">
          <a:extLst>
            <a:ext uri="{FF2B5EF4-FFF2-40B4-BE49-F238E27FC236}">
              <a16:creationId xmlns:a16="http://schemas.microsoft.com/office/drawing/2014/main" id="{E41903D7-D3A5-474C-A0B4-42BDD1F3607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51" name="AutoShape 123" descr="PIC31">
          <a:extLst>
            <a:ext uri="{FF2B5EF4-FFF2-40B4-BE49-F238E27FC236}">
              <a16:creationId xmlns:a16="http://schemas.microsoft.com/office/drawing/2014/main" id="{A586C6EB-3EEE-4768-BDCE-550907EB65B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52" name="AutoShape 124" descr="PIC34">
          <a:extLst>
            <a:ext uri="{FF2B5EF4-FFF2-40B4-BE49-F238E27FC236}">
              <a16:creationId xmlns:a16="http://schemas.microsoft.com/office/drawing/2014/main" id="{7F7BF3A5-1BA3-40AD-ADAD-75A6C433719F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53" name="AutoShape 125" descr="PIC31">
          <a:extLst>
            <a:ext uri="{FF2B5EF4-FFF2-40B4-BE49-F238E27FC236}">
              <a16:creationId xmlns:a16="http://schemas.microsoft.com/office/drawing/2014/main" id="{30CB23FC-F717-424E-87EF-C8FF0D94465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54" name="AutoShape 126" descr="PIC34">
          <a:extLst>
            <a:ext uri="{FF2B5EF4-FFF2-40B4-BE49-F238E27FC236}">
              <a16:creationId xmlns:a16="http://schemas.microsoft.com/office/drawing/2014/main" id="{698F3356-1208-4C8E-B6D6-13A9227DC43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55" name="AutoShape 127" descr="PIC31">
          <a:extLst>
            <a:ext uri="{FF2B5EF4-FFF2-40B4-BE49-F238E27FC236}">
              <a16:creationId xmlns:a16="http://schemas.microsoft.com/office/drawing/2014/main" id="{52E40644-2C15-445F-9F8C-4524EA65FC6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56" name="AutoShape 128" descr="PIC34">
          <a:extLst>
            <a:ext uri="{FF2B5EF4-FFF2-40B4-BE49-F238E27FC236}">
              <a16:creationId xmlns:a16="http://schemas.microsoft.com/office/drawing/2014/main" id="{1A7D686A-9785-4E69-AA78-B1721841215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57" name="AutoShape 129" descr="PIC31">
          <a:extLst>
            <a:ext uri="{FF2B5EF4-FFF2-40B4-BE49-F238E27FC236}">
              <a16:creationId xmlns:a16="http://schemas.microsoft.com/office/drawing/2014/main" id="{49B9F953-35D6-4892-9967-BBD3F8DC2FB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58" name="AutoShape 130" descr="PIC34">
          <a:extLst>
            <a:ext uri="{FF2B5EF4-FFF2-40B4-BE49-F238E27FC236}">
              <a16:creationId xmlns:a16="http://schemas.microsoft.com/office/drawing/2014/main" id="{DFDE2369-40DF-425B-85DD-81E632C6459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59" name="AutoShape 131" descr="PIC31">
          <a:extLst>
            <a:ext uri="{FF2B5EF4-FFF2-40B4-BE49-F238E27FC236}">
              <a16:creationId xmlns:a16="http://schemas.microsoft.com/office/drawing/2014/main" id="{1A45836A-8E16-49DA-BFA5-9DCAB71DAAA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60" name="AutoShape 132" descr="PIC34">
          <a:extLst>
            <a:ext uri="{FF2B5EF4-FFF2-40B4-BE49-F238E27FC236}">
              <a16:creationId xmlns:a16="http://schemas.microsoft.com/office/drawing/2014/main" id="{4534AFB5-1BB9-4544-A9AC-60A8A962AF7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61" name="AutoShape 133" descr="PIC31">
          <a:extLst>
            <a:ext uri="{FF2B5EF4-FFF2-40B4-BE49-F238E27FC236}">
              <a16:creationId xmlns:a16="http://schemas.microsoft.com/office/drawing/2014/main" id="{42F87046-41EA-4377-AD50-C8769E20208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62" name="AutoShape 134" descr="PIC34">
          <a:extLst>
            <a:ext uri="{FF2B5EF4-FFF2-40B4-BE49-F238E27FC236}">
              <a16:creationId xmlns:a16="http://schemas.microsoft.com/office/drawing/2014/main" id="{138FEE64-0247-43B9-8D97-426AE4B18AE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63" name="AutoShape 135" descr="PIC31">
          <a:extLst>
            <a:ext uri="{FF2B5EF4-FFF2-40B4-BE49-F238E27FC236}">
              <a16:creationId xmlns:a16="http://schemas.microsoft.com/office/drawing/2014/main" id="{6DB332B0-DCFE-4094-A5B8-7A2C5C5C3AA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64" name="AutoShape 136" descr="PIC34">
          <a:extLst>
            <a:ext uri="{FF2B5EF4-FFF2-40B4-BE49-F238E27FC236}">
              <a16:creationId xmlns:a16="http://schemas.microsoft.com/office/drawing/2014/main" id="{C6162871-4753-4B01-AA18-0947EAEFDF4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65" name="AutoShape 137" descr="PIC31">
          <a:extLst>
            <a:ext uri="{FF2B5EF4-FFF2-40B4-BE49-F238E27FC236}">
              <a16:creationId xmlns:a16="http://schemas.microsoft.com/office/drawing/2014/main" id="{DDB733CB-4C07-42DD-8489-109DEE0FD65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66" name="AutoShape 138" descr="PIC34">
          <a:extLst>
            <a:ext uri="{FF2B5EF4-FFF2-40B4-BE49-F238E27FC236}">
              <a16:creationId xmlns:a16="http://schemas.microsoft.com/office/drawing/2014/main" id="{B1A7E840-80B0-4716-8FC8-9550F8132B7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67" name="AutoShape 139" descr="PIC31">
          <a:extLst>
            <a:ext uri="{FF2B5EF4-FFF2-40B4-BE49-F238E27FC236}">
              <a16:creationId xmlns:a16="http://schemas.microsoft.com/office/drawing/2014/main" id="{9FA404D5-1787-4145-90D6-9FE7CA811AB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68" name="AutoShape 140" descr="PIC34">
          <a:extLst>
            <a:ext uri="{FF2B5EF4-FFF2-40B4-BE49-F238E27FC236}">
              <a16:creationId xmlns:a16="http://schemas.microsoft.com/office/drawing/2014/main" id="{6E2BD6AC-8EC1-4F25-9DD0-6D0137EB0BE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69" name="AutoShape 141" descr="PIC31">
          <a:extLst>
            <a:ext uri="{FF2B5EF4-FFF2-40B4-BE49-F238E27FC236}">
              <a16:creationId xmlns:a16="http://schemas.microsoft.com/office/drawing/2014/main" id="{F9BC837A-55D7-4AB1-9B98-8363825123F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70" name="AutoShape 142" descr="PIC34">
          <a:extLst>
            <a:ext uri="{FF2B5EF4-FFF2-40B4-BE49-F238E27FC236}">
              <a16:creationId xmlns:a16="http://schemas.microsoft.com/office/drawing/2014/main" id="{C461210F-B074-40A4-8FE7-190E2E5609A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71" name="AutoShape 143" descr="PIC31">
          <a:extLst>
            <a:ext uri="{FF2B5EF4-FFF2-40B4-BE49-F238E27FC236}">
              <a16:creationId xmlns:a16="http://schemas.microsoft.com/office/drawing/2014/main" id="{C4A19595-4F37-4240-A4D3-5EE58803C43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72" name="AutoShape 144" descr="PIC34">
          <a:extLst>
            <a:ext uri="{FF2B5EF4-FFF2-40B4-BE49-F238E27FC236}">
              <a16:creationId xmlns:a16="http://schemas.microsoft.com/office/drawing/2014/main" id="{C7D0A403-7D02-4306-821C-7804E62D629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73" name="AutoShape 145" descr="PIC31">
          <a:extLst>
            <a:ext uri="{FF2B5EF4-FFF2-40B4-BE49-F238E27FC236}">
              <a16:creationId xmlns:a16="http://schemas.microsoft.com/office/drawing/2014/main" id="{0EB305DB-348F-4523-B418-6884C9B982D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74" name="AutoShape 146" descr="PIC34">
          <a:extLst>
            <a:ext uri="{FF2B5EF4-FFF2-40B4-BE49-F238E27FC236}">
              <a16:creationId xmlns:a16="http://schemas.microsoft.com/office/drawing/2014/main" id="{DB91964D-38B0-4115-B2FC-705A6F4FD4C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75" name="AutoShape 147" descr="PIC31">
          <a:extLst>
            <a:ext uri="{FF2B5EF4-FFF2-40B4-BE49-F238E27FC236}">
              <a16:creationId xmlns:a16="http://schemas.microsoft.com/office/drawing/2014/main" id="{C08CC8C3-3343-4B37-830F-8E99DD6DBECF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76" name="AutoShape 148" descr="PIC34">
          <a:extLst>
            <a:ext uri="{FF2B5EF4-FFF2-40B4-BE49-F238E27FC236}">
              <a16:creationId xmlns:a16="http://schemas.microsoft.com/office/drawing/2014/main" id="{5BFFDCB1-392C-4317-81E7-EBBF9AB3845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77" name="AutoShape 149" descr="PIC31">
          <a:extLst>
            <a:ext uri="{FF2B5EF4-FFF2-40B4-BE49-F238E27FC236}">
              <a16:creationId xmlns:a16="http://schemas.microsoft.com/office/drawing/2014/main" id="{0B68D553-879D-49C8-9C27-B0AC4C348A0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78" name="AutoShape 150" descr="PIC34">
          <a:extLst>
            <a:ext uri="{FF2B5EF4-FFF2-40B4-BE49-F238E27FC236}">
              <a16:creationId xmlns:a16="http://schemas.microsoft.com/office/drawing/2014/main" id="{CE367907-6DD5-41BE-B5AF-502893D6894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79" name="AutoShape 151" descr="PIC31">
          <a:extLst>
            <a:ext uri="{FF2B5EF4-FFF2-40B4-BE49-F238E27FC236}">
              <a16:creationId xmlns:a16="http://schemas.microsoft.com/office/drawing/2014/main" id="{31CAF759-8F1E-498A-833C-A14DA175D65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80" name="AutoShape 152" descr="PIC34">
          <a:extLst>
            <a:ext uri="{FF2B5EF4-FFF2-40B4-BE49-F238E27FC236}">
              <a16:creationId xmlns:a16="http://schemas.microsoft.com/office/drawing/2014/main" id="{04FCD441-BB4E-4BE0-9CB7-E4544A4CF7B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81" name="AutoShape 153" descr="PIC31">
          <a:extLst>
            <a:ext uri="{FF2B5EF4-FFF2-40B4-BE49-F238E27FC236}">
              <a16:creationId xmlns:a16="http://schemas.microsoft.com/office/drawing/2014/main" id="{78644BE0-E300-459B-8E16-1313E3F5A21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82" name="AutoShape 154" descr="PIC34">
          <a:extLst>
            <a:ext uri="{FF2B5EF4-FFF2-40B4-BE49-F238E27FC236}">
              <a16:creationId xmlns:a16="http://schemas.microsoft.com/office/drawing/2014/main" id="{C3613CE5-1C4C-43A3-8224-BC5CBDD1DCF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83" name="AutoShape 155" descr="PIC31">
          <a:extLst>
            <a:ext uri="{FF2B5EF4-FFF2-40B4-BE49-F238E27FC236}">
              <a16:creationId xmlns:a16="http://schemas.microsoft.com/office/drawing/2014/main" id="{FCD1F8CE-6CA1-4E5C-BD27-FBF56FF8324F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84" name="AutoShape 156" descr="PIC34">
          <a:extLst>
            <a:ext uri="{FF2B5EF4-FFF2-40B4-BE49-F238E27FC236}">
              <a16:creationId xmlns:a16="http://schemas.microsoft.com/office/drawing/2014/main" id="{44D8F9B0-B043-49A5-B014-77E6D61AFA3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85" name="AutoShape 157" descr="PIC31">
          <a:extLst>
            <a:ext uri="{FF2B5EF4-FFF2-40B4-BE49-F238E27FC236}">
              <a16:creationId xmlns:a16="http://schemas.microsoft.com/office/drawing/2014/main" id="{8298AB2A-5C0C-4F08-8427-1E49667D02E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86" name="AutoShape 158" descr="PIC34">
          <a:extLst>
            <a:ext uri="{FF2B5EF4-FFF2-40B4-BE49-F238E27FC236}">
              <a16:creationId xmlns:a16="http://schemas.microsoft.com/office/drawing/2014/main" id="{DC709F20-ED41-4903-AAB3-4857C0B6E77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87" name="AutoShape 159" descr="PIC31">
          <a:extLst>
            <a:ext uri="{FF2B5EF4-FFF2-40B4-BE49-F238E27FC236}">
              <a16:creationId xmlns:a16="http://schemas.microsoft.com/office/drawing/2014/main" id="{1371CB3F-CC2F-4366-9764-0801E968EAF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88" name="AutoShape 160" descr="PIC34">
          <a:extLst>
            <a:ext uri="{FF2B5EF4-FFF2-40B4-BE49-F238E27FC236}">
              <a16:creationId xmlns:a16="http://schemas.microsoft.com/office/drawing/2014/main" id="{60BAA70B-79D1-43C2-8124-AD28CF4F4BB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89" name="AutoShape 161" descr="PIC31">
          <a:extLst>
            <a:ext uri="{FF2B5EF4-FFF2-40B4-BE49-F238E27FC236}">
              <a16:creationId xmlns:a16="http://schemas.microsoft.com/office/drawing/2014/main" id="{F4F4CC2E-E8BD-4034-B1BA-CAD4776A06D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90" name="AutoShape 162" descr="PIC34">
          <a:extLst>
            <a:ext uri="{FF2B5EF4-FFF2-40B4-BE49-F238E27FC236}">
              <a16:creationId xmlns:a16="http://schemas.microsoft.com/office/drawing/2014/main" id="{6A864009-A93E-4AA9-839E-B88F7227AE8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91" name="AutoShape 163" descr="PIC31">
          <a:extLst>
            <a:ext uri="{FF2B5EF4-FFF2-40B4-BE49-F238E27FC236}">
              <a16:creationId xmlns:a16="http://schemas.microsoft.com/office/drawing/2014/main" id="{A9BFB556-EE50-45C6-95C9-F22D71B7FD5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92" name="AutoShape 164" descr="PIC34">
          <a:extLst>
            <a:ext uri="{FF2B5EF4-FFF2-40B4-BE49-F238E27FC236}">
              <a16:creationId xmlns:a16="http://schemas.microsoft.com/office/drawing/2014/main" id="{01204E96-472D-44D1-B162-9B6FE1E16CE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93" name="AutoShape 165" descr="PIC31">
          <a:extLst>
            <a:ext uri="{FF2B5EF4-FFF2-40B4-BE49-F238E27FC236}">
              <a16:creationId xmlns:a16="http://schemas.microsoft.com/office/drawing/2014/main" id="{6FC80DA7-8A99-436F-91AA-B81BB37890A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94" name="AutoShape 166" descr="PIC34">
          <a:extLst>
            <a:ext uri="{FF2B5EF4-FFF2-40B4-BE49-F238E27FC236}">
              <a16:creationId xmlns:a16="http://schemas.microsoft.com/office/drawing/2014/main" id="{1635810C-F29D-4877-9846-D2691469FD4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95" name="AutoShape 167" descr="PIC31">
          <a:extLst>
            <a:ext uri="{FF2B5EF4-FFF2-40B4-BE49-F238E27FC236}">
              <a16:creationId xmlns:a16="http://schemas.microsoft.com/office/drawing/2014/main" id="{694760B1-4597-423A-AF9F-F9CA3DA67DC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96" name="AutoShape 168" descr="PIC34">
          <a:extLst>
            <a:ext uri="{FF2B5EF4-FFF2-40B4-BE49-F238E27FC236}">
              <a16:creationId xmlns:a16="http://schemas.microsoft.com/office/drawing/2014/main" id="{A0680F1E-AD49-4A94-8F35-D868B2D17AB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97" name="AutoShape 169" descr="PIC31">
          <a:extLst>
            <a:ext uri="{FF2B5EF4-FFF2-40B4-BE49-F238E27FC236}">
              <a16:creationId xmlns:a16="http://schemas.microsoft.com/office/drawing/2014/main" id="{8C37B075-7608-4A5B-86CF-CB4170CDA0B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98" name="AutoShape 170" descr="PIC34">
          <a:extLst>
            <a:ext uri="{FF2B5EF4-FFF2-40B4-BE49-F238E27FC236}">
              <a16:creationId xmlns:a16="http://schemas.microsoft.com/office/drawing/2014/main" id="{CE240FF0-C618-4F9B-8779-027492F3B96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499" name="AutoShape 171" descr="PIC31">
          <a:extLst>
            <a:ext uri="{FF2B5EF4-FFF2-40B4-BE49-F238E27FC236}">
              <a16:creationId xmlns:a16="http://schemas.microsoft.com/office/drawing/2014/main" id="{90FEEC8B-58D2-498A-87D9-F9CBAFEB4B8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00" name="AutoShape 172" descr="PIC34">
          <a:extLst>
            <a:ext uri="{FF2B5EF4-FFF2-40B4-BE49-F238E27FC236}">
              <a16:creationId xmlns:a16="http://schemas.microsoft.com/office/drawing/2014/main" id="{BA43994B-467E-4BA0-942B-DAC22BBD579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01" name="AutoShape 173" descr="PIC31">
          <a:extLst>
            <a:ext uri="{FF2B5EF4-FFF2-40B4-BE49-F238E27FC236}">
              <a16:creationId xmlns:a16="http://schemas.microsoft.com/office/drawing/2014/main" id="{7CB83908-4FFD-45F8-92E4-59E83BEA027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02" name="AutoShape 174" descr="PIC34">
          <a:extLst>
            <a:ext uri="{FF2B5EF4-FFF2-40B4-BE49-F238E27FC236}">
              <a16:creationId xmlns:a16="http://schemas.microsoft.com/office/drawing/2014/main" id="{20A49894-C54B-44DC-B6B6-B7F031CDBA0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03" name="AutoShape 175" descr="PIC31">
          <a:extLst>
            <a:ext uri="{FF2B5EF4-FFF2-40B4-BE49-F238E27FC236}">
              <a16:creationId xmlns:a16="http://schemas.microsoft.com/office/drawing/2014/main" id="{D2E5D71D-D1AB-406E-8616-C461FB0B7AD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04" name="AutoShape 176" descr="PIC34">
          <a:extLst>
            <a:ext uri="{FF2B5EF4-FFF2-40B4-BE49-F238E27FC236}">
              <a16:creationId xmlns:a16="http://schemas.microsoft.com/office/drawing/2014/main" id="{C1B6BC88-F902-4015-821C-EFEC75785EF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05" name="AutoShape 177" descr="PIC31">
          <a:extLst>
            <a:ext uri="{FF2B5EF4-FFF2-40B4-BE49-F238E27FC236}">
              <a16:creationId xmlns:a16="http://schemas.microsoft.com/office/drawing/2014/main" id="{46EE88FC-41CE-463A-BAEC-1E1F7775ED9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06" name="AutoShape 178" descr="PIC34">
          <a:extLst>
            <a:ext uri="{FF2B5EF4-FFF2-40B4-BE49-F238E27FC236}">
              <a16:creationId xmlns:a16="http://schemas.microsoft.com/office/drawing/2014/main" id="{7DD49FEA-B099-4932-AA7C-96B95F2EBB9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07" name="AutoShape 179" descr="PIC31">
          <a:extLst>
            <a:ext uri="{FF2B5EF4-FFF2-40B4-BE49-F238E27FC236}">
              <a16:creationId xmlns:a16="http://schemas.microsoft.com/office/drawing/2014/main" id="{5FA80B42-6062-4E9D-9D8B-C7856195B22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08" name="AutoShape 180" descr="PIC34">
          <a:extLst>
            <a:ext uri="{FF2B5EF4-FFF2-40B4-BE49-F238E27FC236}">
              <a16:creationId xmlns:a16="http://schemas.microsoft.com/office/drawing/2014/main" id="{0EE4529C-6005-4945-9F39-FA2F52B172F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09" name="AutoShape 181" descr="PIC31">
          <a:extLst>
            <a:ext uri="{FF2B5EF4-FFF2-40B4-BE49-F238E27FC236}">
              <a16:creationId xmlns:a16="http://schemas.microsoft.com/office/drawing/2014/main" id="{AB67F653-FE7D-47F7-946F-BFD99F949D8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10" name="AutoShape 182" descr="PIC34">
          <a:extLst>
            <a:ext uri="{FF2B5EF4-FFF2-40B4-BE49-F238E27FC236}">
              <a16:creationId xmlns:a16="http://schemas.microsoft.com/office/drawing/2014/main" id="{0DF38059-0CBF-4D71-A733-23350C00A41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11" name="AutoShape 183" descr="PIC31">
          <a:extLst>
            <a:ext uri="{FF2B5EF4-FFF2-40B4-BE49-F238E27FC236}">
              <a16:creationId xmlns:a16="http://schemas.microsoft.com/office/drawing/2014/main" id="{90883A58-C665-45BD-BB18-E29AFF97F23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12" name="AutoShape 184" descr="PIC34">
          <a:extLst>
            <a:ext uri="{FF2B5EF4-FFF2-40B4-BE49-F238E27FC236}">
              <a16:creationId xmlns:a16="http://schemas.microsoft.com/office/drawing/2014/main" id="{30F317FF-9701-4AC3-BFD4-BD61638F0FA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13" name="AutoShape 185" descr="PIC31">
          <a:extLst>
            <a:ext uri="{FF2B5EF4-FFF2-40B4-BE49-F238E27FC236}">
              <a16:creationId xmlns:a16="http://schemas.microsoft.com/office/drawing/2014/main" id="{8C58C39A-EF9D-4C03-AC36-BC94E211EA6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14" name="AutoShape 186" descr="PIC34">
          <a:extLst>
            <a:ext uri="{FF2B5EF4-FFF2-40B4-BE49-F238E27FC236}">
              <a16:creationId xmlns:a16="http://schemas.microsoft.com/office/drawing/2014/main" id="{69A9FDED-83B4-4073-831E-D946B28E9E3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15" name="AutoShape 190" descr="PIC31">
          <a:extLst>
            <a:ext uri="{FF2B5EF4-FFF2-40B4-BE49-F238E27FC236}">
              <a16:creationId xmlns:a16="http://schemas.microsoft.com/office/drawing/2014/main" id="{89ECFAD1-E790-4119-8C34-5388A1D34AC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16" name="AutoShape 191" descr="PIC34">
          <a:extLst>
            <a:ext uri="{FF2B5EF4-FFF2-40B4-BE49-F238E27FC236}">
              <a16:creationId xmlns:a16="http://schemas.microsoft.com/office/drawing/2014/main" id="{106F5647-1E78-4472-BAB6-74AC17A2E6A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17" name="AutoShape 192" descr="PIC31">
          <a:extLst>
            <a:ext uri="{FF2B5EF4-FFF2-40B4-BE49-F238E27FC236}">
              <a16:creationId xmlns:a16="http://schemas.microsoft.com/office/drawing/2014/main" id="{58BCA091-D711-4478-9249-1DBBF855E87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18" name="AutoShape 193" descr="PIC34">
          <a:extLst>
            <a:ext uri="{FF2B5EF4-FFF2-40B4-BE49-F238E27FC236}">
              <a16:creationId xmlns:a16="http://schemas.microsoft.com/office/drawing/2014/main" id="{1AD785E2-B48D-4766-BDFF-B4FD2D28C6B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19" name="AutoShape 194" descr="PIC31">
          <a:extLst>
            <a:ext uri="{FF2B5EF4-FFF2-40B4-BE49-F238E27FC236}">
              <a16:creationId xmlns:a16="http://schemas.microsoft.com/office/drawing/2014/main" id="{5C4F04B2-13B6-4193-AF30-0B7ED6C327C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20" name="AutoShape 195" descr="PIC34">
          <a:extLst>
            <a:ext uri="{FF2B5EF4-FFF2-40B4-BE49-F238E27FC236}">
              <a16:creationId xmlns:a16="http://schemas.microsoft.com/office/drawing/2014/main" id="{0DAC11E0-81ED-40B6-A08D-8EC509AEAA7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21" name="AutoShape 196" descr="PIC31">
          <a:extLst>
            <a:ext uri="{FF2B5EF4-FFF2-40B4-BE49-F238E27FC236}">
              <a16:creationId xmlns:a16="http://schemas.microsoft.com/office/drawing/2014/main" id="{D9FF5254-2DBB-4ED7-8A51-1F8FA2B9875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22" name="AutoShape 197" descr="PIC34">
          <a:extLst>
            <a:ext uri="{FF2B5EF4-FFF2-40B4-BE49-F238E27FC236}">
              <a16:creationId xmlns:a16="http://schemas.microsoft.com/office/drawing/2014/main" id="{103A7D44-5384-4A53-92ED-ED3B33A68E7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23" name="AutoShape 198" descr="PIC31">
          <a:extLst>
            <a:ext uri="{FF2B5EF4-FFF2-40B4-BE49-F238E27FC236}">
              <a16:creationId xmlns:a16="http://schemas.microsoft.com/office/drawing/2014/main" id="{D8D252E7-54E4-4ACB-A0B0-9AD35DBE04A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24" name="AutoShape 199" descr="PIC34">
          <a:extLst>
            <a:ext uri="{FF2B5EF4-FFF2-40B4-BE49-F238E27FC236}">
              <a16:creationId xmlns:a16="http://schemas.microsoft.com/office/drawing/2014/main" id="{1D454C18-39EC-4DE1-A5EF-7219AF2B6ED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25" name="AutoShape 200" descr="PIC31">
          <a:extLst>
            <a:ext uri="{FF2B5EF4-FFF2-40B4-BE49-F238E27FC236}">
              <a16:creationId xmlns:a16="http://schemas.microsoft.com/office/drawing/2014/main" id="{E6051BCC-218B-4AD7-A7E5-477F8FF564F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26" name="AutoShape 201" descr="PIC34">
          <a:extLst>
            <a:ext uri="{FF2B5EF4-FFF2-40B4-BE49-F238E27FC236}">
              <a16:creationId xmlns:a16="http://schemas.microsoft.com/office/drawing/2014/main" id="{7021A941-D945-4507-911A-4067D5F7761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27" name="AutoShape 202" descr="PIC31">
          <a:extLst>
            <a:ext uri="{FF2B5EF4-FFF2-40B4-BE49-F238E27FC236}">
              <a16:creationId xmlns:a16="http://schemas.microsoft.com/office/drawing/2014/main" id="{2680A560-C5E3-4143-B625-88DB5222FF7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28" name="AutoShape 203" descr="PIC34">
          <a:extLst>
            <a:ext uri="{FF2B5EF4-FFF2-40B4-BE49-F238E27FC236}">
              <a16:creationId xmlns:a16="http://schemas.microsoft.com/office/drawing/2014/main" id="{6A9C5F73-7300-4BD4-80CA-C6CE40E8246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29" name="AutoShape 204" descr="PIC31">
          <a:extLst>
            <a:ext uri="{FF2B5EF4-FFF2-40B4-BE49-F238E27FC236}">
              <a16:creationId xmlns:a16="http://schemas.microsoft.com/office/drawing/2014/main" id="{97AF05EC-9E80-4BC1-9550-721132C4BC5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30" name="AutoShape 205" descr="PIC34">
          <a:extLst>
            <a:ext uri="{FF2B5EF4-FFF2-40B4-BE49-F238E27FC236}">
              <a16:creationId xmlns:a16="http://schemas.microsoft.com/office/drawing/2014/main" id="{5593484A-D372-4305-9D32-23E111AAC7E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31" name="AutoShape 206" descr="PIC31">
          <a:extLst>
            <a:ext uri="{FF2B5EF4-FFF2-40B4-BE49-F238E27FC236}">
              <a16:creationId xmlns:a16="http://schemas.microsoft.com/office/drawing/2014/main" id="{1FB91B05-1C92-4CA2-A145-8BB8F60E679F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32" name="AutoShape 207" descr="PIC34">
          <a:extLst>
            <a:ext uri="{FF2B5EF4-FFF2-40B4-BE49-F238E27FC236}">
              <a16:creationId xmlns:a16="http://schemas.microsoft.com/office/drawing/2014/main" id="{7F0D487D-2DFC-428D-BA7F-0C5DF757EED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33" name="AutoShape 208" descr="PIC31">
          <a:extLst>
            <a:ext uri="{FF2B5EF4-FFF2-40B4-BE49-F238E27FC236}">
              <a16:creationId xmlns:a16="http://schemas.microsoft.com/office/drawing/2014/main" id="{BBF24F20-9522-4602-822A-A375DC17BA3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34" name="AutoShape 209" descr="PIC34">
          <a:extLst>
            <a:ext uri="{FF2B5EF4-FFF2-40B4-BE49-F238E27FC236}">
              <a16:creationId xmlns:a16="http://schemas.microsoft.com/office/drawing/2014/main" id="{CB6FD658-BC9C-4140-9714-8763497C83E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35" name="AutoShape 210" descr="PIC31">
          <a:extLst>
            <a:ext uri="{FF2B5EF4-FFF2-40B4-BE49-F238E27FC236}">
              <a16:creationId xmlns:a16="http://schemas.microsoft.com/office/drawing/2014/main" id="{80883224-D52A-415D-9C19-A01AABB4AC8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36" name="AutoShape 211" descr="PIC34">
          <a:extLst>
            <a:ext uri="{FF2B5EF4-FFF2-40B4-BE49-F238E27FC236}">
              <a16:creationId xmlns:a16="http://schemas.microsoft.com/office/drawing/2014/main" id="{72D03875-8BBA-4027-BC8C-436277937C6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37" name="AutoShape 212" descr="PIC31">
          <a:extLst>
            <a:ext uri="{FF2B5EF4-FFF2-40B4-BE49-F238E27FC236}">
              <a16:creationId xmlns:a16="http://schemas.microsoft.com/office/drawing/2014/main" id="{85068E72-1480-4808-B98C-CF3884DA86E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38" name="AutoShape 213" descr="PIC34">
          <a:extLst>
            <a:ext uri="{FF2B5EF4-FFF2-40B4-BE49-F238E27FC236}">
              <a16:creationId xmlns:a16="http://schemas.microsoft.com/office/drawing/2014/main" id="{608E81B4-1D81-44BA-9B50-50D43BFE7C3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39" name="AutoShape 214" descr="PIC31">
          <a:extLst>
            <a:ext uri="{FF2B5EF4-FFF2-40B4-BE49-F238E27FC236}">
              <a16:creationId xmlns:a16="http://schemas.microsoft.com/office/drawing/2014/main" id="{4043B0A9-6474-4103-9406-5F7B8C3F5FB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40" name="AutoShape 215" descr="PIC34">
          <a:extLst>
            <a:ext uri="{FF2B5EF4-FFF2-40B4-BE49-F238E27FC236}">
              <a16:creationId xmlns:a16="http://schemas.microsoft.com/office/drawing/2014/main" id="{5EBA6018-0FC3-42FE-87E1-C19E8ED9FA2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41" name="AutoShape 216" descr="PIC31">
          <a:extLst>
            <a:ext uri="{FF2B5EF4-FFF2-40B4-BE49-F238E27FC236}">
              <a16:creationId xmlns:a16="http://schemas.microsoft.com/office/drawing/2014/main" id="{C5A4D26A-6FA1-4D86-B926-310781B2603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42" name="AutoShape 217" descr="PIC34">
          <a:extLst>
            <a:ext uri="{FF2B5EF4-FFF2-40B4-BE49-F238E27FC236}">
              <a16:creationId xmlns:a16="http://schemas.microsoft.com/office/drawing/2014/main" id="{03FF816E-2156-4651-AB40-0F218A1C4BC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43" name="AutoShape 218" descr="PIC31">
          <a:extLst>
            <a:ext uri="{FF2B5EF4-FFF2-40B4-BE49-F238E27FC236}">
              <a16:creationId xmlns:a16="http://schemas.microsoft.com/office/drawing/2014/main" id="{7DFF660D-0839-4736-B21C-8868ECDC1E8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44" name="AutoShape 219" descr="PIC34">
          <a:extLst>
            <a:ext uri="{FF2B5EF4-FFF2-40B4-BE49-F238E27FC236}">
              <a16:creationId xmlns:a16="http://schemas.microsoft.com/office/drawing/2014/main" id="{1D51B284-C3F1-4DBB-B3B3-1E48FFDA31F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45" name="AutoShape 220" descr="PIC31">
          <a:extLst>
            <a:ext uri="{FF2B5EF4-FFF2-40B4-BE49-F238E27FC236}">
              <a16:creationId xmlns:a16="http://schemas.microsoft.com/office/drawing/2014/main" id="{6FEADB9D-1B4D-4A4A-88F9-91427EF5FB6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46" name="AutoShape 221" descr="PIC34">
          <a:extLst>
            <a:ext uri="{FF2B5EF4-FFF2-40B4-BE49-F238E27FC236}">
              <a16:creationId xmlns:a16="http://schemas.microsoft.com/office/drawing/2014/main" id="{191BEA5E-1520-47CA-A63F-A402E41FD01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47" name="AutoShape 222" descr="PIC31">
          <a:extLst>
            <a:ext uri="{FF2B5EF4-FFF2-40B4-BE49-F238E27FC236}">
              <a16:creationId xmlns:a16="http://schemas.microsoft.com/office/drawing/2014/main" id="{281C83D3-0A04-4D51-9BA1-A1AAC9F9081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48" name="AutoShape 223" descr="PIC34">
          <a:extLst>
            <a:ext uri="{FF2B5EF4-FFF2-40B4-BE49-F238E27FC236}">
              <a16:creationId xmlns:a16="http://schemas.microsoft.com/office/drawing/2014/main" id="{EDCA5E34-27E0-4CC1-B47E-96A375F6590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49" name="AutoShape 224" descr="PIC31">
          <a:extLst>
            <a:ext uri="{FF2B5EF4-FFF2-40B4-BE49-F238E27FC236}">
              <a16:creationId xmlns:a16="http://schemas.microsoft.com/office/drawing/2014/main" id="{8DC4FE03-4990-4632-9734-EA05BEA914D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50" name="AutoShape 225" descr="PIC34">
          <a:extLst>
            <a:ext uri="{FF2B5EF4-FFF2-40B4-BE49-F238E27FC236}">
              <a16:creationId xmlns:a16="http://schemas.microsoft.com/office/drawing/2014/main" id="{728502CB-BB63-4061-B7BF-43E68FD2D3C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51" name="AutoShape 226" descr="PIC31">
          <a:extLst>
            <a:ext uri="{FF2B5EF4-FFF2-40B4-BE49-F238E27FC236}">
              <a16:creationId xmlns:a16="http://schemas.microsoft.com/office/drawing/2014/main" id="{E4E3FD1F-773F-44D8-917B-FBE1004EA2E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52" name="AutoShape 227" descr="PIC34">
          <a:extLst>
            <a:ext uri="{FF2B5EF4-FFF2-40B4-BE49-F238E27FC236}">
              <a16:creationId xmlns:a16="http://schemas.microsoft.com/office/drawing/2014/main" id="{4BD2D0E4-B842-41FA-9D54-F747510EC91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53" name="AutoShape 228" descr="PIC31">
          <a:extLst>
            <a:ext uri="{FF2B5EF4-FFF2-40B4-BE49-F238E27FC236}">
              <a16:creationId xmlns:a16="http://schemas.microsoft.com/office/drawing/2014/main" id="{E3A8E154-247D-4831-853D-FDC9B6BEC1F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54" name="AutoShape 229" descr="PIC34">
          <a:extLst>
            <a:ext uri="{FF2B5EF4-FFF2-40B4-BE49-F238E27FC236}">
              <a16:creationId xmlns:a16="http://schemas.microsoft.com/office/drawing/2014/main" id="{7D381504-810D-427A-88D9-040C5516B1CF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55" name="AutoShape 230" descr="PIC31">
          <a:extLst>
            <a:ext uri="{FF2B5EF4-FFF2-40B4-BE49-F238E27FC236}">
              <a16:creationId xmlns:a16="http://schemas.microsoft.com/office/drawing/2014/main" id="{F5266B0A-9158-478F-BD0E-B8BB2D8B003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56" name="AutoShape 231" descr="PIC34">
          <a:extLst>
            <a:ext uri="{FF2B5EF4-FFF2-40B4-BE49-F238E27FC236}">
              <a16:creationId xmlns:a16="http://schemas.microsoft.com/office/drawing/2014/main" id="{9B4CBEE4-186F-4572-A062-FE330032FCC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57" name="AutoShape 232" descr="PIC31">
          <a:extLst>
            <a:ext uri="{FF2B5EF4-FFF2-40B4-BE49-F238E27FC236}">
              <a16:creationId xmlns:a16="http://schemas.microsoft.com/office/drawing/2014/main" id="{68C6F2FE-0207-405C-A200-BAFFF09ACC5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58" name="AutoShape 233" descr="PIC34">
          <a:extLst>
            <a:ext uri="{FF2B5EF4-FFF2-40B4-BE49-F238E27FC236}">
              <a16:creationId xmlns:a16="http://schemas.microsoft.com/office/drawing/2014/main" id="{F7A24452-160E-433C-8A29-FAE9D7B3755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59" name="AutoShape 234" descr="PIC31">
          <a:extLst>
            <a:ext uri="{FF2B5EF4-FFF2-40B4-BE49-F238E27FC236}">
              <a16:creationId xmlns:a16="http://schemas.microsoft.com/office/drawing/2014/main" id="{A483DC6A-16DA-4F83-A948-0894BB4D969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60" name="AutoShape 235" descr="PIC34">
          <a:extLst>
            <a:ext uri="{FF2B5EF4-FFF2-40B4-BE49-F238E27FC236}">
              <a16:creationId xmlns:a16="http://schemas.microsoft.com/office/drawing/2014/main" id="{4E5E235C-412F-42F7-B8BB-3C0A4CD0190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61" name="AutoShape 236" descr="PIC31">
          <a:extLst>
            <a:ext uri="{FF2B5EF4-FFF2-40B4-BE49-F238E27FC236}">
              <a16:creationId xmlns:a16="http://schemas.microsoft.com/office/drawing/2014/main" id="{0A9B6DDE-69D1-45CF-8BCF-4FD9C71C943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62" name="AutoShape 237" descr="PIC34">
          <a:extLst>
            <a:ext uri="{FF2B5EF4-FFF2-40B4-BE49-F238E27FC236}">
              <a16:creationId xmlns:a16="http://schemas.microsoft.com/office/drawing/2014/main" id="{AECECE70-C557-4F39-8EA0-F189F04BBE5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63" name="AutoShape 238" descr="PIC31">
          <a:extLst>
            <a:ext uri="{FF2B5EF4-FFF2-40B4-BE49-F238E27FC236}">
              <a16:creationId xmlns:a16="http://schemas.microsoft.com/office/drawing/2014/main" id="{77DCD3FA-42FF-4AA4-B3F6-2995024251E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64" name="AutoShape 239" descr="PIC34">
          <a:extLst>
            <a:ext uri="{FF2B5EF4-FFF2-40B4-BE49-F238E27FC236}">
              <a16:creationId xmlns:a16="http://schemas.microsoft.com/office/drawing/2014/main" id="{F74A61FF-E4B9-4D70-8ECD-8E3F74AC758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65" name="AutoShape 240" descr="PIC31">
          <a:extLst>
            <a:ext uri="{FF2B5EF4-FFF2-40B4-BE49-F238E27FC236}">
              <a16:creationId xmlns:a16="http://schemas.microsoft.com/office/drawing/2014/main" id="{D10F6A25-F833-4C43-953D-EABB522B497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66" name="AutoShape 241" descr="PIC34">
          <a:extLst>
            <a:ext uri="{FF2B5EF4-FFF2-40B4-BE49-F238E27FC236}">
              <a16:creationId xmlns:a16="http://schemas.microsoft.com/office/drawing/2014/main" id="{E1C08E5C-4249-49AB-86C2-48C74F6A49A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67" name="AutoShape 242" descr="PIC31">
          <a:extLst>
            <a:ext uri="{FF2B5EF4-FFF2-40B4-BE49-F238E27FC236}">
              <a16:creationId xmlns:a16="http://schemas.microsoft.com/office/drawing/2014/main" id="{00DA9DD8-EDB6-4876-B09E-D80A43B63EB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68" name="AutoShape 243" descr="PIC34">
          <a:extLst>
            <a:ext uri="{FF2B5EF4-FFF2-40B4-BE49-F238E27FC236}">
              <a16:creationId xmlns:a16="http://schemas.microsoft.com/office/drawing/2014/main" id="{C2F12251-5605-465D-BA36-EABDF8C3623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69" name="AutoShape 244" descr="PIC31">
          <a:extLst>
            <a:ext uri="{FF2B5EF4-FFF2-40B4-BE49-F238E27FC236}">
              <a16:creationId xmlns:a16="http://schemas.microsoft.com/office/drawing/2014/main" id="{00F6473F-C7CD-411C-A64B-52EE04DA636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70" name="AutoShape 245" descr="PIC34">
          <a:extLst>
            <a:ext uri="{FF2B5EF4-FFF2-40B4-BE49-F238E27FC236}">
              <a16:creationId xmlns:a16="http://schemas.microsoft.com/office/drawing/2014/main" id="{74DE0868-67A7-4399-BF85-913EA1CC9A8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71" name="AutoShape 246" descr="PIC31">
          <a:extLst>
            <a:ext uri="{FF2B5EF4-FFF2-40B4-BE49-F238E27FC236}">
              <a16:creationId xmlns:a16="http://schemas.microsoft.com/office/drawing/2014/main" id="{DBAC4822-3048-42F2-916A-A1FC9F70936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72" name="AutoShape 247" descr="PIC34">
          <a:extLst>
            <a:ext uri="{FF2B5EF4-FFF2-40B4-BE49-F238E27FC236}">
              <a16:creationId xmlns:a16="http://schemas.microsoft.com/office/drawing/2014/main" id="{F1A57C56-4FEF-42E5-98E1-85179C04B8F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73" name="AutoShape 248" descr="PIC31">
          <a:extLst>
            <a:ext uri="{FF2B5EF4-FFF2-40B4-BE49-F238E27FC236}">
              <a16:creationId xmlns:a16="http://schemas.microsoft.com/office/drawing/2014/main" id="{92C95E4C-6566-4A5D-BB22-093B9117EB8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74" name="AutoShape 249" descr="PIC34">
          <a:extLst>
            <a:ext uri="{FF2B5EF4-FFF2-40B4-BE49-F238E27FC236}">
              <a16:creationId xmlns:a16="http://schemas.microsoft.com/office/drawing/2014/main" id="{5755B978-DA16-4556-8B4C-EA271956597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75" name="AutoShape 250" descr="PIC31">
          <a:extLst>
            <a:ext uri="{FF2B5EF4-FFF2-40B4-BE49-F238E27FC236}">
              <a16:creationId xmlns:a16="http://schemas.microsoft.com/office/drawing/2014/main" id="{F65DB977-D2A6-4AC8-A704-0FB2F658A08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76" name="AutoShape 251" descr="PIC34">
          <a:extLst>
            <a:ext uri="{FF2B5EF4-FFF2-40B4-BE49-F238E27FC236}">
              <a16:creationId xmlns:a16="http://schemas.microsoft.com/office/drawing/2014/main" id="{5C7F2EE5-8642-4354-9B20-28E732BD299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77" name="AutoShape 252" descr="PIC31">
          <a:extLst>
            <a:ext uri="{FF2B5EF4-FFF2-40B4-BE49-F238E27FC236}">
              <a16:creationId xmlns:a16="http://schemas.microsoft.com/office/drawing/2014/main" id="{995B6427-B0E0-4C8E-B506-6136FDACB57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78" name="AutoShape 253" descr="PIC34">
          <a:extLst>
            <a:ext uri="{FF2B5EF4-FFF2-40B4-BE49-F238E27FC236}">
              <a16:creationId xmlns:a16="http://schemas.microsoft.com/office/drawing/2014/main" id="{E05293E7-1346-4ED0-9309-6B0A624432A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79" name="AutoShape 254" descr="PIC31">
          <a:extLst>
            <a:ext uri="{FF2B5EF4-FFF2-40B4-BE49-F238E27FC236}">
              <a16:creationId xmlns:a16="http://schemas.microsoft.com/office/drawing/2014/main" id="{569B59F1-3E6F-44E4-AC12-8400A736375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80" name="AutoShape 255" descr="PIC34">
          <a:extLst>
            <a:ext uri="{FF2B5EF4-FFF2-40B4-BE49-F238E27FC236}">
              <a16:creationId xmlns:a16="http://schemas.microsoft.com/office/drawing/2014/main" id="{04077D8C-32D5-4D4E-82E3-D0A7E1D3B17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81" name="AutoShape 256" descr="PIC31">
          <a:extLst>
            <a:ext uri="{FF2B5EF4-FFF2-40B4-BE49-F238E27FC236}">
              <a16:creationId xmlns:a16="http://schemas.microsoft.com/office/drawing/2014/main" id="{B86F1250-71F9-41DC-83F8-38FB13A8126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82" name="AutoShape 257" descr="PIC34">
          <a:extLst>
            <a:ext uri="{FF2B5EF4-FFF2-40B4-BE49-F238E27FC236}">
              <a16:creationId xmlns:a16="http://schemas.microsoft.com/office/drawing/2014/main" id="{9204751E-9EF2-47EB-AA97-E0A3D364E64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83" name="AutoShape 258" descr="PIC31">
          <a:extLst>
            <a:ext uri="{FF2B5EF4-FFF2-40B4-BE49-F238E27FC236}">
              <a16:creationId xmlns:a16="http://schemas.microsoft.com/office/drawing/2014/main" id="{E67D3113-ED99-4985-917A-1F17C94478E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84" name="AutoShape 259" descr="PIC34">
          <a:extLst>
            <a:ext uri="{FF2B5EF4-FFF2-40B4-BE49-F238E27FC236}">
              <a16:creationId xmlns:a16="http://schemas.microsoft.com/office/drawing/2014/main" id="{34A3C11C-F3C6-4047-8441-E6FEFE3A388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85" name="AutoShape 260" descr="PIC31">
          <a:extLst>
            <a:ext uri="{FF2B5EF4-FFF2-40B4-BE49-F238E27FC236}">
              <a16:creationId xmlns:a16="http://schemas.microsoft.com/office/drawing/2014/main" id="{F8296CB7-3473-4EF2-9BF3-7CD7439D031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86" name="AutoShape 261" descr="PIC34">
          <a:extLst>
            <a:ext uri="{FF2B5EF4-FFF2-40B4-BE49-F238E27FC236}">
              <a16:creationId xmlns:a16="http://schemas.microsoft.com/office/drawing/2014/main" id="{9E0222ED-D8D8-4A93-BD35-7E5E0C5F3CB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87" name="AutoShape 262" descr="PIC31">
          <a:extLst>
            <a:ext uri="{FF2B5EF4-FFF2-40B4-BE49-F238E27FC236}">
              <a16:creationId xmlns:a16="http://schemas.microsoft.com/office/drawing/2014/main" id="{680C9622-F0D2-4784-8D82-3BAFF8FD3D3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88" name="AutoShape 263" descr="PIC34">
          <a:extLst>
            <a:ext uri="{FF2B5EF4-FFF2-40B4-BE49-F238E27FC236}">
              <a16:creationId xmlns:a16="http://schemas.microsoft.com/office/drawing/2014/main" id="{F612FBB9-98F5-4A10-B278-AA98CCA2D66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89" name="AutoShape 264" descr="PIC31">
          <a:extLst>
            <a:ext uri="{FF2B5EF4-FFF2-40B4-BE49-F238E27FC236}">
              <a16:creationId xmlns:a16="http://schemas.microsoft.com/office/drawing/2014/main" id="{C9EA19BD-536E-4E32-8537-51839740ACD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90" name="AutoShape 265" descr="PIC34">
          <a:extLst>
            <a:ext uri="{FF2B5EF4-FFF2-40B4-BE49-F238E27FC236}">
              <a16:creationId xmlns:a16="http://schemas.microsoft.com/office/drawing/2014/main" id="{D337A3D3-1034-4BCE-8B7C-E093F9A62A3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91" name="AutoShape 266" descr="PIC31">
          <a:extLst>
            <a:ext uri="{FF2B5EF4-FFF2-40B4-BE49-F238E27FC236}">
              <a16:creationId xmlns:a16="http://schemas.microsoft.com/office/drawing/2014/main" id="{F1B1C911-5617-4464-A05A-58F8BBE5EF6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92" name="AutoShape 267" descr="PIC34">
          <a:extLst>
            <a:ext uri="{FF2B5EF4-FFF2-40B4-BE49-F238E27FC236}">
              <a16:creationId xmlns:a16="http://schemas.microsoft.com/office/drawing/2014/main" id="{CDCE872C-BD27-478F-B32E-7129A248EFC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93" name="AutoShape 268" descr="PIC31">
          <a:extLst>
            <a:ext uri="{FF2B5EF4-FFF2-40B4-BE49-F238E27FC236}">
              <a16:creationId xmlns:a16="http://schemas.microsoft.com/office/drawing/2014/main" id="{A9DA51AD-839C-44C1-8A5D-5BA63D4B26BF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94" name="AutoShape 269" descr="PIC34">
          <a:extLst>
            <a:ext uri="{FF2B5EF4-FFF2-40B4-BE49-F238E27FC236}">
              <a16:creationId xmlns:a16="http://schemas.microsoft.com/office/drawing/2014/main" id="{CA05D15F-F3A5-4727-9AEC-56D75899F1E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95" name="AutoShape 270" descr="PIC31">
          <a:extLst>
            <a:ext uri="{FF2B5EF4-FFF2-40B4-BE49-F238E27FC236}">
              <a16:creationId xmlns:a16="http://schemas.microsoft.com/office/drawing/2014/main" id="{D99D9543-DAA7-42BB-83A3-6F6867BBDC1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96" name="AutoShape 271" descr="PIC34">
          <a:extLst>
            <a:ext uri="{FF2B5EF4-FFF2-40B4-BE49-F238E27FC236}">
              <a16:creationId xmlns:a16="http://schemas.microsoft.com/office/drawing/2014/main" id="{3880BAD2-CFEA-42EE-A81F-9DBF2B3433A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97" name="AutoShape 272" descr="PIC31">
          <a:extLst>
            <a:ext uri="{FF2B5EF4-FFF2-40B4-BE49-F238E27FC236}">
              <a16:creationId xmlns:a16="http://schemas.microsoft.com/office/drawing/2014/main" id="{CD74EDA1-BB34-467C-86B5-17D192B83F4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98" name="AutoShape 273" descr="PIC34">
          <a:extLst>
            <a:ext uri="{FF2B5EF4-FFF2-40B4-BE49-F238E27FC236}">
              <a16:creationId xmlns:a16="http://schemas.microsoft.com/office/drawing/2014/main" id="{D5AD9FEA-3451-4A0A-B966-4B8D251365B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599" name="AutoShape 277" descr="PIC31">
          <a:extLst>
            <a:ext uri="{FF2B5EF4-FFF2-40B4-BE49-F238E27FC236}">
              <a16:creationId xmlns:a16="http://schemas.microsoft.com/office/drawing/2014/main" id="{7A7A41E3-DAE0-467B-92AB-AB0796E01C5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00" name="AutoShape 278" descr="PIC34">
          <a:extLst>
            <a:ext uri="{FF2B5EF4-FFF2-40B4-BE49-F238E27FC236}">
              <a16:creationId xmlns:a16="http://schemas.microsoft.com/office/drawing/2014/main" id="{5619BA0F-B6DF-4A25-AEAD-1E8AE8B3B10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01" name="AutoShape 279" descr="PIC31">
          <a:extLst>
            <a:ext uri="{FF2B5EF4-FFF2-40B4-BE49-F238E27FC236}">
              <a16:creationId xmlns:a16="http://schemas.microsoft.com/office/drawing/2014/main" id="{90D25D97-A4F4-4411-90E9-C25101E1F18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02" name="AutoShape 280" descr="PIC34">
          <a:extLst>
            <a:ext uri="{FF2B5EF4-FFF2-40B4-BE49-F238E27FC236}">
              <a16:creationId xmlns:a16="http://schemas.microsoft.com/office/drawing/2014/main" id="{97E961A7-5D80-4ECF-9332-029DC468422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03" name="AutoShape 281" descr="PIC31">
          <a:extLst>
            <a:ext uri="{FF2B5EF4-FFF2-40B4-BE49-F238E27FC236}">
              <a16:creationId xmlns:a16="http://schemas.microsoft.com/office/drawing/2014/main" id="{0F181EE2-ECC3-4BA5-B77C-C7BC2859FAB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04" name="AutoShape 282" descr="PIC34">
          <a:extLst>
            <a:ext uri="{FF2B5EF4-FFF2-40B4-BE49-F238E27FC236}">
              <a16:creationId xmlns:a16="http://schemas.microsoft.com/office/drawing/2014/main" id="{E9C3A45F-EA17-4ADB-9CE1-BAC67537504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05" name="AutoShape 283" descr="PIC31">
          <a:extLst>
            <a:ext uri="{FF2B5EF4-FFF2-40B4-BE49-F238E27FC236}">
              <a16:creationId xmlns:a16="http://schemas.microsoft.com/office/drawing/2014/main" id="{298B3460-1EC4-44D6-B28E-F4A06B288BE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06" name="AutoShape 284" descr="PIC34">
          <a:extLst>
            <a:ext uri="{FF2B5EF4-FFF2-40B4-BE49-F238E27FC236}">
              <a16:creationId xmlns:a16="http://schemas.microsoft.com/office/drawing/2014/main" id="{E29E829A-9C53-48BB-8A35-D1E79601703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07" name="AutoShape 285" descr="PIC31">
          <a:extLst>
            <a:ext uri="{FF2B5EF4-FFF2-40B4-BE49-F238E27FC236}">
              <a16:creationId xmlns:a16="http://schemas.microsoft.com/office/drawing/2014/main" id="{B2AECB78-CF7F-4E34-83F4-C63EBC85E36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08" name="AutoShape 286" descr="PIC34">
          <a:extLst>
            <a:ext uri="{FF2B5EF4-FFF2-40B4-BE49-F238E27FC236}">
              <a16:creationId xmlns:a16="http://schemas.microsoft.com/office/drawing/2014/main" id="{C15F549C-3AB4-4D34-804C-1AEA757D59C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09" name="AutoShape 287" descr="PIC31">
          <a:extLst>
            <a:ext uri="{FF2B5EF4-FFF2-40B4-BE49-F238E27FC236}">
              <a16:creationId xmlns:a16="http://schemas.microsoft.com/office/drawing/2014/main" id="{9971DEEE-641F-46C1-BA6E-02469F6A9B2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10" name="AutoShape 288" descr="PIC34">
          <a:extLst>
            <a:ext uri="{FF2B5EF4-FFF2-40B4-BE49-F238E27FC236}">
              <a16:creationId xmlns:a16="http://schemas.microsoft.com/office/drawing/2014/main" id="{1DD7E2DB-4DF4-4565-8D9B-218F9F1691E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11" name="AutoShape 289" descr="PIC31">
          <a:extLst>
            <a:ext uri="{FF2B5EF4-FFF2-40B4-BE49-F238E27FC236}">
              <a16:creationId xmlns:a16="http://schemas.microsoft.com/office/drawing/2014/main" id="{D1715BDC-BF3E-4A56-A037-5926E6CE8AC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12" name="AutoShape 290" descr="PIC34">
          <a:extLst>
            <a:ext uri="{FF2B5EF4-FFF2-40B4-BE49-F238E27FC236}">
              <a16:creationId xmlns:a16="http://schemas.microsoft.com/office/drawing/2014/main" id="{40C9B258-2501-4EDA-A6E8-951CC8DE9D5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13" name="AutoShape 291" descr="PIC31">
          <a:extLst>
            <a:ext uri="{FF2B5EF4-FFF2-40B4-BE49-F238E27FC236}">
              <a16:creationId xmlns:a16="http://schemas.microsoft.com/office/drawing/2014/main" id="{71A80425-B6E6-4332-84D0-E71E63855FBF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14" name="AutoShape 292" descr="PIC34">
          <a:extLst>
            <a:ext uri="{FF2B5EF4-FFF2-40B4-BE49-F238E27FC236}">
              <a16:creationId xmlns:a16="http://schemas.microsoft.com/office/drawing/2014/main" id="{D9AC51B0-59E3-4D6E-BF51-F531EC22B2E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15" name="AutoShape 293" descr="PIC31">
          <a:extLst>
            <a:ext uri="{FF2B5EF4-FFF2-40B4-BE49-F238E27FC236}">
              <a16:creationId xmlns:a16="http://schemas.microsoft.com/office/drawing/2014/main" id="{293CDF3E-1337-4C21-A1FF-29ADB206988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16" name="AutoShape 294" descr="PIC34">
          <a:extLst>
            <a:ext uri="{FF2B5EF4-FFF2-40B4-BE49-F238E27FC236}">
              <a16:creationId xmlns:a16="http://schemas.microsoft.com/office/drawing/2014/main" id="{334634AE-8F8B-49C1-A389-7F9E60A1ED5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17" name="AutoShape 295" descr="PIC31">
          <a:extLst>
            <a:ext uri="{FF2B5EF4-FFF2-40B4-BE49-F238E27FC236}">
              <a16:creationId xmlns:a16="http://schemas.microsoft.com/office/drawing/2014/main" id="{FB5A431E-AB99-4B5F-99E0-9C00762AAC1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18" name="AutoShape 296" descr="PIC34">
          <a:extLst>
            <a:ext uri="{FF2B5EF4-FFF2-40B4-BE49-F238E27FC236}">
              <a16:creationId xmlns:a16="http://schemas.microsoft.com/office/drawing/2014/main" id="{7668A847-F6B7-400D-AC20-55D2274C61D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19" name="AutoShape 297" descr="PIC31">
          <a:extLst>
            <a:ext uri="{FF2B5EF4-FFF2-40B4-BE49-F238E27FC236}">
              <a16:creationId xmlns:a16="http://schemas.microsoft.com/office/drawing/2014/main" id="{24824227-8E4F-4BF2-B7E0-F60ECEC1939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20" name="AutoShape 298" descr="PIC34">
          <a:extLst>
            <a:ext uri="{FF2B5EF4-FFF2-40B4-BE49-F238E27FC236}">
              <a16:creationId xmlns:a16="http://schemas.microsoft.com/office/drawing/2014/main" id="{371CF30D-9A7E-4223-A278-AF15ABC7E75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21" name="AutoShape 299" descr="PIC31">
          <a:extLst>
            <a:ext uri="{FF2B5EF4-FFF2-40B4-BE49-F238E27FC236}">
              <a16:creationId xmlns:a16="http://schemas.microsoft.com/office/drawing/2014/main" id="{1897D0C3-1464-4246-A2E5-92416187A7D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22" name="AutoShape 300" descr="PIC34">
          <a:extLst>
            <a:ext uri="{FF2B5EF4-FFF2-40B4-BE49-F238E27FC236}">
              <a16:creationId xmlns:a16="http://schemas.microsoft.com/office/drawing/2014/main" id="{22185C41-8BB5-4372-83BA-69AB8BBDB09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23" name="AutoShape 301" descr="PIC31">
          <a:extLst>
            <a:ext uri="{FF2B5EF4-FFF2-40B4-BE49-F238E27FC236}">
              <a16:creationId xmlns:a16="http://schemas.microsoft.com/office/drawing/2014/main" id="{0C80F0CA-6EB4-464B-B932-FDCA4508732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24" name="AutoShape 302" descr="PIC34">
          <a:extLst>
            <a:ext uri="{FF2B5EF4-FFF2-40B4-BE49-F238E27FC236}">
              <a16:creationId xmlns:a16="http://schemas.microsoft.com/office/drawing/2014/main" id="{9BAD2D40-EF33-4E08-B48F-52F20CE08CB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25" name="AutoShape 303" descr="PIC31">
          <a:extLst>
            <a:ext uri="{FF2B5EF4-FFF2-40B4-BE49-F238E27FC236}">
              <a16:creationId xmlns:a16="http://schemas.microsoft.com/office/drawing/2014/main" id="{8B454D47-648D-4287-AADA-7D845A2D9CA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26" name="AutoShape 304" descr="PIC34">
          <a:extLst>
            <a:ext uri="{FF2B5EF4-FFF2-40B4-BE49-F238E27FC236}">
              <a16:creationId xmlns:a16="http://schemas.microsoft.com/office/drawing/2014/main" id="{65CD1F29-4013-465C-AF70-E55B32EF637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27" name="AutoShape 305" descr="PIC31">
          <a:extLst>
            <a:ext uri="{FF2B5EF4-FFF2-40B4-BE49-F238E27FC236}">
              <a16:creationId xmlns:a16="http://schemas.microsoft.com/office/drawing/2014/main" id="{34081CB6-6ED5-4CCC-A0DF-ECE0E812F67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28" name="AutoShape 306" descr="PIC34">
          <a:extLst>
            <a:ext uri="{FF2B5EF4-FFF2-40B4-BE49-F238E27FC236}">
              <a16:creationId xmlns:a16="http://schemas.microsoft.com/office/drawing/2014/main" id="{73587483-18C4-4810-92A7-92E37F8B3B6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29" name="AutoShape 307" descr="PIC31">
          <a:extLst>
            <a:ext uri="{FF2B5EF4-FFF2-40B4-BE49-F238E27FC236}">
              <a16:creationId xmlns:a16="http://schemas.microsoft.com/office/drawing/2014/main" id="{9085F958-9CD7-48F7-A8D2-428028F6FDA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30" name="AutoShape 308" descr="PIC34">
          <a:extLst>
            <a:ext uri="{FF2B5EF4-FFF2-40B4-BE49-F238E27FC236}">
              <a16:creationId xmlns:a16="http://schemas.microsoft.com/office/drawing/2014/main" id="{1BA5773A-5931-411F-A5E4-CFE459A40BE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31" name="AutoShape 309" descr="PIC31">
          <a:extLst>
            <a:ext uri="{FF2B5EF4-FFF2-40B4-BE49-F238E27FC236}">
              <a16:creationId xmlns:a16="http://schemas.microsoft.com/office/drawing/2014/main" id="{C8AD7C12-6411-4516-B8D8-6102DC8DC77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32" name="AutoShape 310" descr="PIC34">
          <a:extLst>
            <a:ext uri="{FF2B5EF4-FFF2-40B4-BE49-F238E27FC236}">
              <a16:creationId xmlns:a16="http://schemas.microsoft.com/office/drawing/2014/main" id="{447F4FDC-1C48-479D-8C6E-6B407A15E67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33" name="AutoShape 311" descr="PIC31">
          <a:extLst>
            <a:ext uri="{FF2B5EF4-FFF2-40B4-BE49-F238E27FC236}">
              <a16:creationId xmlns:a16="http://schemas.microsoft.com/office/drawing/2014/main" id="{4DD20861-AF5D-4DB4-9157-27A722C6346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34" name="AutoShape 312" descr="PIC34">
          <a:extLst>
            <a:ext uri="{FF2B5EF4-FFF2-40B4-BE49-F238E27FC236}">
              <a16:creationId xmlns:a16="http://schemas.microsoft.com/office/drawing/2014/main" id="{B2236BB4-6150-41FE-BE90-0CC33611640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35" name="AutoShape 313" descr="PIC31">
          <a:extLst>
            <a:ext uri="{FF2B5EF4-FFF2-40B4-BE49-F238E27FC236}">
              <a16:creationId xmlns:a16="http://schemas.microsoft.com/office/drawing/2014/main" id="{14FA795C-0DD7-4020-9B4C-E1FD57342DB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36" name="AutoShape 314" descr="PIC34">
          <a:extLst>
            <a:ext uri="{FF2B5EF4-FFF2-40B4-BE49-F238E27FC236}">
              <a16:creationId xmlns:a16="http://schemas.microsoft.com/office/drawing/2014/main" id="{5410EED6-3038-47A9-A591-5CD2FC0D3A1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37" name="AutoShape 315" descr="PIC31">
          <a:extLst>
            <a:ext uri="{FF2B5EF4-FFF2-40B4-BE49-F238E27FC236}">
              <a16:creationId xmlns:a16="http://schemas.microsoft.com/office/drawing/2014/main" id="{8D99B009-CC2E-4C7D-BBC7-57F5F3A12A5F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38" name="AutoShape 316" descr="PIC34">
          <a:extLst>
            <a:ext uri="{FF2B5EF4-FFF2-40B4-BE49-F238E27FC236}">
              <a16:creationId xmlns:a16="http://schemas.microsoft.com/office/drawing/2014/main" id="{F8F9651F-EDD9-436E-9A1A-3794EDC9F37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39" name="AutoShape 317" descr="PIC31">
          <a:extLst>
            <a:ext uri="{FF2B5EF4-FFF2-40B4-BE49-F238E27FC236}">
              <a16:creationId xmlns:a16="http://schemas.microsoft.com/office/drawing/2014/main" id="{039A5C47-B146-4D4D-B55C-663CFB7CA11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40" name="AutoShape 318" descr="PIC34">
          <a:extLst>
            <a:ext uri="{FF2B5EF4-FFF2-40B4-BE49-F238E27FC236}">
              <a16:creationId xmlns:a16="http://schemas.microsoft.com/office/drawing/2014/main" id="{67DA46B8-A920-41C3-938A-62075CE8721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41" name="AutoShape 319" descr="PIC31">
          <a:extLst>
            <a:ext uri="{FF2B5EF4-FFF2-40B4-BE49-F238E27FC236}">
              <a16:creationId xmlns:a16="http://schemas.microsoft.com/office/drawing/2014/main" id="{857BD333-F66D-401E-9B2E-9DDC04EA5A7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42" name="AutoShape 320" descr="PIC34">
          <a:extLst>
            <a:ext uri="{FF2B5EF4-FFF2-40B4-BE49-F238E27FC236}">
              <a16:creationId xmlns:a16="http://schemas.microsoft.com/office/drawing/2014/main" id="{6F8A9E0A-BA58-4ED6-BC3A-A527BB4F141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43" name="AutoShape 321" descr="PIC31">
          <a:extLst>
            <a:ext uri="{FF2B5EF4-FFF2-40B4-BE49-F238E27FC236}">
              <a16:creationId xmlns:a16="http://schemas.microsoft.com/office/drawing/2014/main" id="{69141789-A5EF-4A37-B56B-270EFA16428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44" name="AutoShape 322" descr="PIC34">
          <a:extLst>
            <a:ext uri="{FF2B5EF4-FFF2-40B4-BE49-F238E27FC236}">
              <a16:creationId xmlns:a16="http://schemas.microsoft.com/office/drawing/2014/main" id="{50E3EBD6-3B46-433B-8A1C-46A28FEC1A5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45" name="AutoShape 323" descr="PIC31">
          <a:extLst>
            <a:ext uri="{FF2B5EF4-FFF2-40B4-BE49-F238E27FC236}">
              <a16:creationId xmlns:a16="http://schemas.microsoft.com/office/drawing/2014/main" id="{39808CA8-492C-4E70-95C3-B142C833A95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46" name="AutoShape 324" descr="PIC34">
          <a:extLst>
            <a:ext uri="{FF2B5EF4-FFF2-40B4-BE49-F238E27FC236}">
              <a16:creationId xmlns:a16="http://schemas.microsoft.com/office/drawing/2014/main" id="{73F1AD72-8C7A-481B-8362-B77B6F1B3EC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47" name="AutoShape 325" descr="PIC31">
          <a:extLst>
            <a:ext uri="{FF2B5EF4-FFF2-40B4-BE49-F238E27FC236}">
              <a16:creationId xmlns:a16="http://schemas.microsoft.com/office/drawing/2014/main" id="{1BD0FBCA-ABC1-4E51-8C36-8E475742DF7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48" name="AutoShape 326" descr="PIC34">
          <a:extLst>
            <a:ext uri="{FF2B5EF4-FFF2-40B4-BE49-F238E27FC236}">
              <a16:creationId xmlns:a16="http://schemas.microsoft.com/office/drawing/2014/main" id="{01017088-0387-49FA-90B4-BE09B0C16D3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49" name="AutoShape 327" descr="PIC31">
          <a:extLst>
            <a:ext uri="{FF2B5EF4-FFF2-40B4-BE49-F238E27FC236}">
              <a16:creationId xmlns:a16="http://schemas.microsoft.com/office/drawing/2014/main" id="{31D7EDD2-4D22-40BA-ABEE-B01832ECF05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50" name="AutoShape 328" descr="PIC34">
          <a:extLst>
            <a:ext uri="{FF2B5EF4-FFF2-40B4-BE49-F238E27FC236}">
              <a16:creationId xmlns:a16="http://schemas.microsoft.com/office/drawing/2014/main" id="{98B7E56F-A55A-4671-A125-395D7336F84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51" name="AutoShape 329" descr="PIC31">
          <a:extLst>
            <a:ext uri="{FF2B5EF4-FFF2-40B4-BE49-F238E27FC236}">
              <a16:creationId xmlns:a16="http://schemas.microsoft.com/office/drawing/2014/main" id="{8D9825C7-AA04-497A-9A44-A8854CAD6CA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52" name="AutoShape 330" descr="PIC34">
          <a:extLst>
            <a:ext uri="{FF2B5EF4-FFF2-40B4-BE49-F238E27FC236}">
              <a16:creationId xmlns:a16="http://schemas.microsoft.com/office/drawing/2014/main" id="{F5DA2C15-9865-4073-AB64-07091E25690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53" name="AutoShape 331" descr="PIC31">
          <a:extLst>
            <a:ext uri="{FF2B5EF4-FFF2-40B4-BE49-F238E27FC236}">
              <a16:creationId xmlns:a16="http://schemas.microsoft.com/office/drawing/2014/main" id="{DD1B0043-E5CB-4C2A-96D4-84630070639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54" name="AutoShape 332" descr="PIC34">
          <a:extLst>
            <a:ext uri="{FF2B5EF4-FFF2-40B4-BE49-F238E27FC236}">
              <a16:creationId xmlns:a16="http://schemas.microsoft.com/office/drawing/2014/main" id="{E441E502-3693-47F1-9EDE-ED24F0E2DD2F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55" name="AutoShape 333" descr="PIC31">
          <a:extLst>
            <a:ext uri="{FF2B5EF4-FFF2-40B4-BE49-F238E27FC236}">
              <a16:creationId xmlns:a16="http://schemas.microsoft.com/office/drawing/2014/main" id="{81F331AD-7F49-46D7-A4DD-F53FDB41BAA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56" name="AutoShape 334" descr="PIC34">
          <a:extLst>
            <a:ext uri="{FF2B5EF4-FFF2-40B4-BE49-F238E27FC236}">
              <a16:creationId xmlns:a16="http://schemas.microsoft.com/office/drawing/2014/main" id="{EC5017D6-D2BB-4155-B594-6B768A8AC8C1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57" name="AutoShape 335" descr="PIC31">
          <a:extLst>
            <a:ext uri="{FF2B5EF4-FFF2-40B4-BE49-F238E27FC236}">
              <a16:creationId xmlns:a16="http://schemas.microsoft.com/office/drawing/2014/main" id="{7CB49C69-03BA-4694-9761-8BCDE7ACC5A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58" name="AutoShape 336" descr="PIC34">
          <a:extLst>
            <a:ext uri="{FF2B5EF4-FFF2-40B4-BE49-F238E27FC236}">
              <a16:creationId xmlns:a16="http://schemas.microsoft.com/office/drawing/2014/main" id="{C31462F4-7E09-4681-AC85-9C506CA05AE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59" name="AutoShape 337" descr="PIC31">
          <a:extLst>
            <a:ext uri="{FF2B5EF4-FFF2-40B4-BE49-F238E27FC236}">
              <a16:creationId xmlns:a16="http://schemas.microsoft.com/office/drawing/2014/main" id="{0C066960-EFEF-4E74-BFCA-4F21B2444B68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60" name="AutoShape 338" descr="PIC34">
          <a:extLst>
            <a:ext uri="{FF2B5EF4-FFF2-40B4-BE49-F238E27FC236}">
              <a16:creationId xmlns:a16="http://schemas.microsoft.com/office/drawing/2014/main" id="{CF0DB8E4-F106-4E8D-882B-4AB088E2633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61" name="AutoShape 339" descr="PIC31">
          <a:extLst>
            <a:ext uri="{FF2B5EF4-FFF2-40B4-BE49-F238E27FC236}">
              <a16:creationId xmlns:a16="http://schemas.microsoft.com/office/drawing/2014/main" id="{92EF3531-EE2C-461B-BFE4-C4B572E7707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62" name="AutoShape 340" descr="PIC34">
          <a:extLst>
            <a:ext uri="{FF2B5EF4-FFF2-40B4-BE49-F238E27FC236}">
              <a16:creationId xmlns:a16="http://schemas.microsoft.com/office/drawing/2014/main" id="{B33C838F-B58A-4B32-9007-FB25F0C5C2B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63" name="AutoShape 341" descr="PIC31">
          <a:extLst>
            <a:ext uri="{FF2B5EF4-FFF2-40B4-BE49-F238E27FC236}">
              <a16:creationId xmlns:a16="http://schemas.microsoft.com/office/drawing/2014/main" id="{AAB58B79-4008-4D09-A3E4-3C73B6064B4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64" name="AutoShape 342" descr="PIC34">
          <a:extLst>
            <a:ext uri="{FF2B5EF4-FFF2-40B4-BE49-F238E27FC236}">
              <a16:creationId xmlns:a16="http://schemas.microsoft.com/office/drawing/2014/main" id="{6621799F-C864-4BB1-90E5-FBAA15C8286D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65" name="AutoShape 343" descr="PIC31">
          <a:extLst>
            <a:ext uri="{FF2B5EF4-FFF2-40B4-BE49-F238E27FC236}">
              <a16:creationId xmlns:a16="http://schemas.microsoft.com/office/drawing/2014/main" id="{A2618A87-F998-4829-9685-2662097ADB54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66" name="AutoShape 344" descr="PIC34">
          <a:extLst>
            <a:ext uri="{FF2B5EF4-FFF2-40B4-BE49-F238E27FC236}">
              <a16:creationId xmlns:a16="http://schemas.microsoft.com/office/drawing/2014/main" id="{DEA53A02-6676-4992-8C84-C02E0F89A61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67" name="AutoShape 345" descr="PIC31">
          <a:extLst>
            <a:ext uri="{FF2B5EF4-FFF2-40B4-BE49-F238E27FC236}">
              <a16:creationId xmlns:a16="http://schemas.microsoft.com/office/drawing/2014/main" id="{EAE6ED61-1B2F-4268-B5CE-887EB0610FF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68" name="AutoShape 346" descr="PIC34">
          <a:extLst>
            <a:ext uri="{FF2B5EF4-FFF2-40B4-BE49-F238E27FC236}">
              <a16:creationId xmlns:a16="http://schemas.microsoft.com/office/drawing/2014/main" id="{F7CE6A0B-0734-4676-9742-DA7786F97606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69" name="AutoShape 347" descr="PIC31">
          <a:extLst>
            <a:ext uri="{FF2B5EF4-FFF2-40B4-BE49-F238E27FC236}">
              <a16:creationId xmlns:a16="http://schemas.microsoft.com/office/drawing/2014/main" id="{E1B84265-AE9D-4C1A-933D-DAA114B20B13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70" name="AutoShape 348" descr="PIC34">
          <a:extLst>
            <a:ext uri="{FF2B5EF4-FFF2-40B4-BE49-F238E27FC236}">
              <a16:creationId xmlns:a16="http://schemas.microsoft.com/office/drawing/2014/main" id="{5F93C382-DBF7-4C94-A51A-D648B33BE42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71" name="AutoShape 349" descr="PIC31">
          <a:extLst>
            <a:ext uri="{FF2B5EF4-FFF2-40B4-BE49-F238E27FC236}">
              <a16:creationId xmlns:a16="http://schemas.microsoft.com/office/drawing/2014/main" id="{ABB2DE43-88A5-4E95-9E96-896721C3DBBC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72" name="AutoShape 350" descr="PIC34">
          <a:extLst>
            <a:ext uri="{FF2B5EF4-FFF2-40B4-BE49-F238E27FC236}">
              <a16:creationId xmlns:a16="http://schemas.microsoft.com/office/drawing/2014/main" id="{3463EB9C-6E30-4F69-9DF0-C6F26FDBFE87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73" name="AutoShape 351" descr="PIC31">
          <a:extLst>
            <a:ext uri="{FF2B5EF4-FFF2-40B4-BE49-F238E27FC236}">
              <a16:creationId xmlns:a16="http://schemas.microsoft.com/office/drawing/2014/main" id="{700763F0-C9C7-47F6-8683-40C0FDE9C7F9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74" name="AutoShape 352" descr="PIC34">
          <a:extLst>
            <a:ext uri="{FF2B5EF4-FFF2-40B4-BE49-F238E27FC236}">
              <a16:creationId xmlns:a16="http://schemas.microsoft.com/office/drawing/2014/main" id="{C51631B8-65B3-4FB1-83D3-2686285ED80B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75" name="AutoShape 353" descr="PIC31">
          <a:extLst>
            <a:ext uri="{FF2B5EF4-FFF2-40B4-BE49-F238E27FC236}">
              <a16:creationId xmlns:a16="http://schemas.microsoft.com/office/drawing/2014/main" id="{62646EBC-D8DA-49FC-B756-866B6EB6A94F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76" name="AutoShape 354" descr="PIC34">
          <a:extLst>
            <a:ext uri="{FF2B5EF4-FFF2-40B4-BE49-F238E27FC236}">
              <a16:creationId xmlns:a16="http://schemas.microsoft.com/office/drawing/2014/main" id="{8AC7C311-89F2-4052-8E9C-37653E7EA6AE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77" name="AutoShape 355" descr="PIC31">
          <a:extLst>
            <a:ext uri="{FF2B5EF4-FFF2-40B4-BE49-F238E27FC236}">
              <a16:creationId xmlns:a16="http://schemas.microsoft.com/office/drawing/2014/main" id="{639A22AF-5B0F-4835-AA8D-3C8D4DDDE7A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78" name="AutoShape 356" descr="PIC34">
          <a:extLst>
            <a:ext uri="{FF2B5EF4-FFF2-40B4-BE49-F238E27FC236}">
              <a16:creationId xmlns:a16="http://schemas.microsoft.com/office/drawing/2014/main" id="{AEDAA404-1B22-40CA-AAD4-8C0432FCF6B5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79" name="AutoShape 357" descr="PIC31">
          <a:extLst>
            <a:ext uri="{FF2B5EF4-FFF2-40B4-BE49-F238E27FC236}">
              <a16:creationId xmlns:a16="http://schemas.microsoft.com/office/drawing/2014/main" id="{B3BA25D0-252E-465F-AF2A-B66B773EA2F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80" name="AutoShape 358" descr="PIC34">
          <a:extLst>
            <a:ext uri="{FF2B5EF4-FFF2-40B4-BE49-F238E27FC236}">
              <a16:creationId xmlns:a16="http://schemas.microsoft.com/office/drawing/2014/main" id="{5954723C-D6D0-4587-B30E-1BE5E76F6F22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81" name="AutoShape 359" descr="PIC31">
          <a:extLst>
            <a:ext uri="{FF2B5EF4-FFF2-40B4-BE49-F238E27FC236}">
              <a16:creationId xmlns:a16="http://schemas.microsoft.com/office/drawing/2014/main" id="{4F28D035-7F9E-40A9-B505-471FB0E77DD0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 macro="" textlink="">
      <xdr:nvSpPr>
        <xdr:cNvPr id="682" name="AutoShape 360" descr="PIC34">
          <a:extLst>
            <a:ext uri="{FF2B5EF4-FFF2-40B4-BE49-F238E27FC236}">
              <a16:creationId xmlns:a16="http://schemas.microsoft.com/office/drawing/2014/main" id="{405A8259-2C44-4256-A337-D244C2A73E9A}"/>
            </a:ext>
          </a:extLst>
        </xdr:cNvPr>
        <xdr:cNvSpPr>
          <a:spLocks noChangeAspect="1"/>
        </xdr:cNvSpPr>
      </xdr:nvSpPr>
      <xdr:spPr>
        <a:xfrm>
          <a:off x="0" y="208915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 macro="" textlink="">
      <xdr:nvSpPr>
        <xdr:cNvPr id="683" name="AutoShape 1" descr="PIC31">
          <a:extLst>
            <a:ext uri="{FF2B5EF4-FFF2-40B4-BE49-F238E27FC236}">
              <a16:creationId xmlns:a16="http://schemas.microsoft.com/office/drawing/2014/main" id="{248E255A-2DAF-40CC-8367-CF73F598A23D}"/>
            </a:ext>
          </a:extLst>
        </xdr:cNvPr>
        <xdr:cNvSpPr>
          <a:spLocks noChangeAspect="1"/>
        </xdr:cNvSpPr>
      </xdr:nvSpPr>
      <xdr:spPr>
        <a:xfrm>
          <a:off x="0" y="22377400"/>
          <a:ext cx="3048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 macro="" textlink="">
      <xdr:nvSpPr>
        <xdr:cNvPr id="684" name="AutoShape 2" descr="PIC34">
          <a:extLst>
            <a:ext uri="{FF2B5EF4-FFF2-40B4-BE49-F238E27FC236}">
              <a16:creationId xmlns:a16="http://schemas.microsoft.com/office/drawing/2014/main" id="{E1AEA542-A508-4D76-A2E5-71CC114C7CD0}"/>
            </a:ext>
          </a:extLst>
        </xdr:cNvPr>
        <xdr:cNvSpPr>
          <a:spLocks noChangeAspect="1"/>
        </xdr:cNvSpPr>
      </xdr:nvSpPr>
      <xdr:spPr>
        <a:xfrm>
          <a:off x="0" y="22377400"/>
          <a:ext cx="3048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 macro="" textlink="">
      <xdr:nvSpPr>
        <xdr:cNvPr id="685" name="AutoShape 1" descr="PIC31">
          <a:extLst>
            <a:ext uri="{FF2B5EF4-FFF2-40B4-BE49-F238E27FC236}">
              <a16:creationId xmlns:a16="http://schemas.microsoft.com/office/drawing/2014/main" id="{68B2DD48-7AE2-4A2D-8B63-788F80D12B58}"/>
            </a:ext>
          </a:extLst>
        </xdr:cNvPr>
        <xdr:cNvSpPr>
          <a:spLocks noChangeAspect="1"/>
        </xdr:cNvSpPr>
      </xdr:nvSpPr>
      <xdr:spPr>
        <a:xfrm>
          <a:off x="0" y="22377400"/>
          <a:ext cx="30480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 macro="" textlink="">
      <xdr:nvSpPr>
        <xdr:cNvPr id="686" name="AutoShape 2" descr="PIC34">
          <a:extLst>
            <a:ext uri="{FF2B5EF4-FFF2-40B4-BE49-F238E27FC236}">
              <a16:creationId xmlns:a16="http://schemas.microsoft.com/office/drawing/2014/main" id="{8AA35244-804B-48E7-83B7-B84D57AF58A5}"/>
            </a:ext>
          </a:extLst>
        </xdr:cNvPr>
        <xdr:cNvSpPr>
          <a:spLocks noChangeAspect="1"/>
        </xdr:cNvSpPr>
      </xdr:nvSpPr>
      <xdr:spPr>
        <a:xfrm>
          <a:off x="0" y="22377400"/>
          <a:ext cx="30480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 macro="" textlink="">
      <xdr:nvSpPr>
        <xdr:cNvPr id="687" name="AutoShape 1" descr="PIC31">
          <a:extLst>
            <a:ext uri="{FF2B5EF4-FFF2-40B4-BE49-F238E27FC236}">
              <a16:creationId xmlns:a16="http://schemas.microsoft.com/office/drawing/2014/main" id="{D8E5D015-38E4-4406-AAC2-242080DA9EF8}"/>
            </a:ext>
          </a:extLst>
        </xdr:cNvPr>
        <xdr:cNvSpPr>
          <a:spLocks noChangeAspect="1"/>
        </xdr:cNvSpPr>
      </xdr:nvSpPr>
      <xdr:spPr>
        <a:xfrm>
          <a:off x="0" y="223774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 macro="" textlink="">
      <xdr:nvSpPr>
        <xdr:cNvPr id="688" name="AutoShape 2" descr="PIC34">
          <a:extLst>
            <a:ext uri="{FF2B5EF4-FFF2-40B4-BE49-F238E27FC236}">
              <a16:creationId xmlns:a16="http://schemas.microsoft.com/office/drawing/2014/main" id="{1D580B3C-7AE9-41A0-A43F-A1D0988C75D6}"/>
            </a:ext>
          </a:extLst>
        </xdr:cNvPr>
        <xdr:cNvSpPr>
          <a:spLocks noChangeAspect="1"/>
        </xdr:cNvSpPr>
      </xdr:nvSpPr>
      <xdr:spPr>
        <a:xfrm>
          <a:off x="0" y="223774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89" name="AutoShape 4" descr="PIC31">
          <a:extLst>
            <a:ext uri="{FF2B5EF4-FFF2-40B4-BE49-F238E27FC236}">
              <a16:creationId xmlns:a16="http://schemas.microsoft.com/office/drawing/2014/main" id="{AFEBA133-B5F0-4839-A3DA-0121014DC1A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90" name="AutoShape 5" descr="PIC34">
          <a:extLst>
            <a:ext uri="{FF2B5EF4-FFF2-40B4-BE49-F238E27FC236}">
              <a16:creationId xmlns:a16="http://schemas.microsoft.com/office/drawing/2014/main" id="{58F0AD37-7075-4158-9A83-4080033BCC4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91" name="AutoShape 6" descr="PIC31">
          <a:extLst>
            <a:ext uri="{FF2B5EF4-FFF2-40B4-BE49-F238E27FC236}">
              <a16:creationId xmlns:a16="http://schemas.microsoft.com/office/drawing/2014/main" id="{4FB5A726-B868-478E-8C66-B60F758817E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92" name="AutoShape 7" descr="PIC34">
          <a:extLst>
            <a:ext uri="{FF2B5EF4-FFF2-40B4-BE49-F238E27FC236}">
              <a16:creationId xmlns:a16="http://schemas.microsoft.com/office/drawing/2014/main" id="{A9A98C8B-D750-4252-9481-70B71913402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93" name="AutoShape 8" descr="PIC31">
          <a:extLst>
            <a:ext uri="{FF2B5EF4-FFF2-40B4-BE49-F238E27FC236}">
              <a16:creationId xmlns:a16="http://schemas.microsoft.com/office/drawing/2014/main" id="{9481F9C5-86AD-46DE-93A4-8417CACA82A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94" name="AutoShape 9" descr="PIC34">
          <a:extLst>
            <a:ext uri="{FF2B5EF4-FFF2-40B4-BE49-F238E27FC236}">
              <a16:creationId xmlns:a16="http://schemas.microsoft.com/office/drawing/2014/main" id="{C7CBB0A2-8D6D-4BA2-8CBC-6BC983C37A9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95" name="AutoShape 10" descr="PIC31">
          <a:extLst>
            <a:ext uri="{FF2B5EF4-FFF2-40B4-BE49-F238E27FC236}">
              <a16:creationId xmlns:a16="http://schemas.microsoft.com/office/drawing/2014/main" id="{6D7E3819-0ADD-4646-ADB7-7CC33B14D3C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96" name="AutoShape 11" descr="PIC34">
          <a:extLst>
            <a:ext uri="{FF2B5EF4-FFF2-40B4-BE49-F238E27FC236}">
              <a16:creationId xmlns:a16="http://schemas.microsoft.com/office/drawing/2014/main" id="{69BD10DB-0E97-4139-BD9E-D7F3FF279DC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97" name="AutoShape 12" descr="PIC31">
          <a:extLst>
            <a:ext uri="{FF2B5EF4-FFF2-40B4-BE49-F238E27FC236}">
              <a16:creationId xmlns:a16="http://schemas.microsoft.com/office/drawing/2014/main" id="{3068F10D-CA36-4094-8313-447BEC85738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98" name="AutoShape 13" descr="PIC34">
          <a:extLst>
            <a:ext uri="{FF2B5EF4-FFF2-40B4-BE49-F238E27FC236}">
              <a16:creationId xmlns:a16="http://schemas.microsoft.com/office/drawing/2014/main" id="{EC04B271-14F6-4316-8FDC-57CAB392124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699" name="AutoShape 14" descr="PIC31">
          <a:extLst>
            <a:ext uri="{FF2B5EF4-FFF2-40B4-BE49-F238E27FC236}">
              <a16:creationId xmlns:a16="http://schemas.microsoft.com/office/drawing/2014/main" id="{7D6492F6-0A48-4B57-8D23-22ACD2035ED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00" name="AutoShape 15" descr="PIC34">
          <a:extLst>
            <a:ext uri="{FF2B5EF4-FFF2-40B4-BE49-F238E27FC236}">
              <a16:creationId xmlns:a16="http://schemas.microsoft.com/office/drawing/2014/main" id="{9CD73293-3133-45B7-9EF1-AD8265EFE81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01" name="AutoShape 16" descr="PIC31">
          <a:extLst>
            <a:ext uri="{FF2B5EF4-FFF2-40B4-BE49-F238E27FC236}">
              <a16:creationId xmlns:a16="http://schemas.microsoft.com/office/drawing/2014/main" id="{2D72C44D-62D6-4962-A8E4-37070236F7B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02" name="AutoShape 17" descr="PIC34">
          <a:extLst>
            <a:ext uri="{FF2B5EF4-FFF2-40B4-BE49-F238E27FC236}">
              <a16:creationId xmlns:a16="http://schemas.microsoft.com/office/drawing/2014/main" id="{719F0198-FF71-436F-8F75-350D725E789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03" name="AutoShape 19" descr="PIC31">
          <a:extLst>
            <a:ext uri="{FF2B5EF4-FFF2-40B4-BE49-F238E27FC236}">
              <a16:creationId xmlns:a16="http://schemas.microsoft.com/office/drawing/2014/main" id="{8A1DE84E-59D9-492A-B99B-3102F96785C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04" name="AutoShape 20" descr="PIC34">
          <a:extLst>
            <a:ext uri="{FF2B5EF4-FFF2-40B4-BE49-F238E27FC236}">
              <a16:creationId xmlns:a16="http://schemas.microsoft.com/office/drawing/2014/main" id="{3B532299-E932-407F-B53C-59C85247396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05" name="AutoShape 22" descr="PIC31">
          <a:extLst>
            <a:ext uri="{FF2B5EF4-FFF2-40B4-BE49-F238E27FC236}">
              <a16:creationId xmlns:a16="http://schemas.microsoft.com/office/drawing/2014/main" id="{2E2FF318-E11F-4EA7-B999-647279339AE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06" name="AutoShape 23" descr="PIC34">
          <a:extLst>
            <a:ext uri="{FF2B5EF4-FFF2-40B4-BE49-F238E27FC236}">
              <a16:creationId xmlns:a16="http://schemas.microsoft.com/office/drawing/2014/main" id="{46DD8629-3637-48C6-A855-4A08E72FA90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07" name="AutoShape 24" descr="PIC31">
          <a:extLst>
            <a:ext uri="{FF2B5EF4-FFF2-40B4-BE49-F238E27FC236}">
              <a16:creationId xmlns:a16="http://schemas.microsoft.com/office/drawing/2014/main" id="{A328E7B0-97CD-4335-8C2C-B3DC86D9292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08" name="AutoShape 25" descr="PIC34">
          <a:extLst>
            <a:ext uri="{FF2B5EF4-FFF2-40B4-BE49-F238E27FC236}">
              <a16:creationId xmlns:a16="http://schemas.microsoft.com/office/drawing/2014/main" id="{1A21708A-BBDF-4ED5-BB97-E83B7E7981F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09" name="AutoShape 26" descr="PIC31">
          <a:extLst>
            <a:ext uri="{FF2B5EF4-FFF2-40B4-BE49-F238E27FC236}">
              <a16:creationId xmlns:a16="http://schemas.microsoft.com/office/drawing/2014/main" id="{48AB7E38-25E0-4E10-8A77-24121257D8C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10" name="AutoShape 27" descr="PIC34">
          <a:extLst>
            <a:ext uri="{FF2B5EF4-FFF2-40B4-BE49-F238E27FC236}">
              <a16:creationId xmlns:a16="http://schemas.microsoft.com/office/drawing/2014/main" id="{383678E1-FF86-49B0-B48C-C53CB9AED09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11" name="AutoShape 28" descr="PIC31">
          <a:extLst>
            <a:ext uri="{FF2B5EF4-FFF2-40B4-BE49-F238E27FC236}">
              <a16:creationId xmlns:a16="http://schemas.microsoft.com/office/drawing/2014/main" id="{7C9508F5-7A8B-4F1E-901E-C1E247CC02A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12" name="AutoShape 29" descr="PIC34">
          <a:extLst>
            <a:ext uri="{FF2B5EF4-FFF2-40B4-BE49-F238E27FC236}">
              <a16:creationId xmlns:a16="http://schemas.microsoft.com/office/drawing/2014/main" id="{D646A08F-2F04-487B-AD1A-AB142E194F1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13" name="AutoShape 30" descr="PIC31">
          <a:extLst>
            <a:ext uri="{FF2B5EF4-FFF2-40B4-BE49-F238E27FC236}">
              <a16:creationId xmlns:a16="http://schemas.microsoft.com/office/drawing/2014/main" id="{E4B09B2F-9ABF-49B5-B877-CD12F2449C7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14" name="AutoShape 31" descr="PIC34">
          <a:extLst>
            <a:ext uri="{FF2B5EF4-FFF2-40B4-BE49-F238E27FC236}">
              <a16:creationId xmlns:a16="http://schemas.microsoft.com/office/drawing/2014/main" id="{F57D3E2E-A7C8-4278-879D-E58B6ABC952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15" name="AutoShape 32" descr="PIC31">
          <a:extLst>
            <a:ext uri="{FF2B5EF4-FFF2-40B4-BE49-F238E27FC236}">
              <a16:creationId xmlns:a16="http://schemas.microsoft.com/office/drawing/2014/main" id="{A56549EE-7828-4383-8174-22643D74EFD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16" name="AutoShape 33" descr="PIC34">
          <a:extLst>
            <a:ext uri="{FF2B5EF4-FFF2-40B4-BE49-F238E27FC236}">
              <a16:creationId xmlns:a16="http://schemas.microsoft.com/office/drawing/2014/main" id="{805F724D-3723-4227-ADAD-5A12F028A57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17" name="AutoShape 34" descr="PIC31">
          <a:extLst>
            <a:ext uri="{FF2B5EF4-FFF2-40B4-BE49-F238E27FC236}">
              <a16:creationId xmlns:a16="http://schemas.microsoft.com/office/drawing/2014/main" id="{44F4E2DD-E342-40A9-BCBE-1216F960406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18" name="AutoShape 35" descr="PIC34">
          <a:extLst>
            <a:ext uri="{FF2B5EF4-FFF2-40B4-BE49-F238E27FC236}">
              <a16:creationId xmlns:a16="http://schemas.microsoft.com/office/drawing/2014/main" id="{AB2F8436-29A5-4F8D-AAC3-6A190E64C33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19" name="AutoShape 36" descr="PIC31">
          <a:extLst>
            <a:ext uri="{FF2B5EF4-FFF2-40B4-BE49-F238E27FC236}">
              <a16:creationId xmlns:a16="http://schemas.microsoft.com/office/drawing/2014/main" id="{7E8662C1-22E2-4D32-AC5F-D60C6A4EDB4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20" name="AutoShape 37" descr="PIC34">
          <a:extLst>
            <a:ext uri="{FF2B5EF4-FFF2-40B4-BE49-F238E27FC236}">
              <a16:creationId xmlns:a16="http://schemas.microsoft.com/office/drawing/2014/main" id="{9CAB9E06-69F9-4DF0-8489-A1A250EE291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21" name="AutoShape 39" descr="PIC31">
          <a:extLst>
            <a:ext uri="{FF2B5EF4-FFF2-40B4-BE49-F238E27FC236}">
              <a16:creationId xmlns:a16="http://schemas.microsoft.com/office/drawing/2014/main" id="{9574A1F8-AC47-4487-A96D-9076C5796BE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22" name="AutoShape 40" descr="PIC34">
          <a:extLst>
            <a:ext uri="{FF2B5EF4-FFF2-40B4-BE49-F238E27FC236}">
              <a16:creationId xmlns:a16="http://schemas.microsoft.com/office/drawing/2014/main" id="{4F7FE0DA-011A-46C1-A4CD-09BFF77C4D9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23" name="AutoShape 42" descr="PIC31">
          <a:extLst>
            <a:ext uri="{FF2B5EF4-FFF2-40B4-BE49-F238E27FC236}">
              <a16:creationId xmlns:a16="http://schemas.microsoft.com/office/drawing/2014/main" id="{49D4D5FD-6676-4C40-ACEB-CE8B25F05F3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24" name="AutoShape 43" descr="PIC34">
          <a:extLst>
            <a:ext uri="{FF2B5EF4-FFF2-40B4-BE49-F238E27FC236}">
              <a16:creationId xmlns:a16="http://schemas.microsoft.com/office/drawing/2014/main" id="{9B237BF6-8861-4FDA-9FEA-016F7856D89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25" name="AutoShape 44" descr="PIC31">
          <a:extLst>
            <a:ext uri="{FF2B5EF4-FFF2-40B4-BE49-F238E27FC236}">
              <a16:creationId xmlns:a16="http://schemas.microsoft.com/office/drawing/2014/main" id="{6B1620B9-5314-48F3-8AD3-D9E17831926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26" name="AutoShape 45" descr="PIC34">
          <a:extLst>
            <a:ext uri="{FF2B5EF4-FFF2-40B4-BE49-F238E27FC236}">
              <a16:creationId xmlns:a16="http://schemas.microsoft.com/office/drawing/2014/main" id="{D42C7A23-7278-4A10-8744-87BA52E89DA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27" name="AutoShape 46" descr="PIC31">
          <a:extLst>
            <a:ext uri="{FF2B5EF4-FFF2-40B4-BE49-F238E27FC236}">
              <a16:creationId xmlns:a16="http://schemas.microsoft.com/office/drawing/2014/main" id="{786D0FDC-78CB-4733-AD35-30BA6710518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28" name="AutoShape 47" descr="PIC34">
          <a:extLst>
            <a:ext uri="{FF2B5EF4-FFF2-40B4-BE49-F238E27FC236}">
              <a16:creationId xmlns:a16="http://schemas.microsoft.com/office/drawing/2014/main" id="{7DCB5439-9747-4CDC-9124-35376BC18C6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29" name="AutoShape 48" descr="PIC31">
          <a:extLst>
            <a:ext uri="{FF2B5EF4-FFF2-40B4-BE49-F238E27FC236}">
              <a16:creationId xmlns:a16="http://schemas.microsoft.com/office/drawing/2014/main" id="{88893CF9-34C1-4E81-950E-E6E6DFE344C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30" name="AutoShape 49" descr="PIC34">
          <a:extLst>
            <a:ext uri="{FF2B5EF4-FFF2-40B4-BE49-F238E27FC236}">
              <a16:creationId xmlns:a16="http://schemas.microsoft.com/office/drawing/2014/main" id="{4F778964-EA1B-4F1C-A47C-E46BC055322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31" name="AutoShape 50" descr="PIC31">
          <a:extLst>
            <a:ext uri="{FF2B5EF4-FFF2-40B4-BE49-F238E27FC236}">
              <a16:creationId xmlns:a16="http://schemas.microsoft.com/office/drawing/2014/main" id="{417A0D2C-9099-454E-99A9-876787EA949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32" name="AutoShape 51" descr="PIC34">
          <a:extLst>
            <a:ext uri="{FF2B5EF4-FFF2-40B4-BE49-F238E27FC236}">
              <a16:creationId xmlns:a16="http://schemas.microsoft.com/office/drawing/2014/main" id="{04AEB9C6-208C-4B2E-9585-5A59B4F892E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33" name="AutoShape 52" descr="PIC31">
          <a:extLst>
            <a:ext uri="{FF2B5EF4-FFF2-40B4-BE49-F238E27FC236}">
              <a16:creationId xmlns:a16="http://schemas.microsoft.com/office/drawing/2014/main" id="{BB6F5713-6D54-417B-9629-0E3330564D3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34" name="AutoShape 53" descr="PIC34">
          <a:extLst>
            <a:ext uri="{FF2B5EF4-FFF2-40B4-BE49-F238E27FC236}">
              <a16:creationId xmlns:a16="http://schemas.microsoft.com/office/drawing/2014/main" id="{F868D8C2-3283-44CF-8040-0D9C9F877D4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35" name="AutoShape 54" descr="PIC31">
          <a:extLst>
            <a:ext uri="{FF2B5EF4-FFF2-40B4-BE49-F238E27FC236}">
              <a16:creationId xmlns:a16="http://schemas.microsoft.com/office/drawing/2014/main" id="{22B519C5-7DE5-4151-8019-8494B55691A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36" name="AutoShape 55" descr="PIC34">
          <a:extLst>
            <a:ext uri="{FF2B5EF4-FFF2-40B4-BE49-F238E27FC236}">
              <a16:creationId xmlns:a16="http://schemas.microsoft.com/office/drawing/2014/main" id="{78A75118-0B5B-405C-A396-869292EB265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37" name="AutoShape 56" descr="PIC31">
          <a:extLst>
            <a:ext uri="{FF2B5EF4-FFF2-40B4-BE49-F238E27FC236}">
              <a16:creationId xmlns:a16="http://schemas.microsoft.com/office/drawing/2014/main" id="{59542127-7EBE-4748-86A6-0718D70A3D5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38" name="AutoShape 57" descr="PIC34">
          <a:extLst>
            <a:ext uri="{FF2B5EF4-FFF2-40B4-BE49-F238E27FC236}">
              <a16:creationId xmlns:a16="http://schemas.microsoft.com/office/drawing/2014/main" id="{A9C5946F-B7DF-4C55-A342-647E4634CB2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39" name="AutoShape 59" descr="PIC31">
          <a:extLst>
            <a:ext uri="{FF2B5EF4-FFF2-40B4-BE49-F238E27FC236}">
              <a16:creationId xmlns:a16="http://schemas.microsoft.com/office/drawing/2014/main" id="{9F528940-9215-40B3-B0A0-3951349D084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40" name="AutoShape 60" descr="PIC34">
          <a:extLst>
            <a:ext uri="{FF2B5EF4-FFF2-40B4-BE49-F238E27FC236}">
              <a16:creationId xmlns:a16="http://schemas.microsoft.com/office/drawing/2014/main" id="{48E1F041-65BA-4A77-AA81-288515EA03F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41" name="AutoShape 61" descr="PIC31">
          <a:extLst>
            <a:ext uri="{FF2B5EF4-FFF2-40B4-BE49-F238E27FC236}">
              <a16:creationId xmlns:a16="http://schemas.microsoft.com/office/drawing/2014/main" id="{F415CE8F-5CC7-4E0B-93F3-9B9F2E325CE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42" name="AutoShape 62" descr="PIC34">
          <a:extLst>
            <a:ext uri="{FF2B5EF4-FFF2-40B4-BE49-F238E27FC236}">
              <a16:creationId xmlns:a16="http://schemas.microsoft.com/office/drawing/2014/main" id="{61F27432-7DB2-4307-B0CF-EDDC45CF78D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43" name="AutoShape 63" descr="PIC31">
          <a:extLst>
            <a:ext uri="{FF2B5EF4-FFF2-40B4-BE49-F238E27FC236}">
              <a16:creationId xmlns:a16="http://schemas.microsoft.com/office/drawing/2014/main" id="{CA16D687-EA22-4820-80FC-1D4F60601A6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44" name="AutoShape 64" descr="PIC34">
          <a:extLst>
            <a:ext uri="{FF2B5EF4-FFF2-40B4-BE49-F238E27FC236}">
              <a16:creationId xmlns:a16="http://schemas.microsoft.com/office/drawing/2014/main" id="{76B0ED56-ABCB-48B7-9D17-480512719B5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45" name="AutoShape 65" descr="PIC31">
          <a:extLst>
            <a:ext uri="{FF2B5EF4-FFF2-40B4-BE49-F238E27FC236}">
              <a16:creationId xmlns:a16="http://schemas.microsoft.com/office/drawing/2014/main" id="{EEB182B9-D7EC-4798-A1AF-9E871FF0343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46" name="AutoShape 66" descr="PIC34">
          <a:extLst>
            <a:ext uri="{FF2B5EF4-FFF2-40B4-BE49-F238E27FC236}">
              <a16:creationId xmlns:a16="http://schemas.microsoft.com/office/drawing/2014/main" id="{13B4919C-D63E-4D6B-94C4-3C1F2BD9680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47" name="AutoShape 67" descr="PIC31">
          <a:extLst>
            <a:ext uri="{FF2B5EF4-FFF2-40B4-BE49-F238E27FC236}">
              <a16:creationId xmlns:a16="http://schemas.microsoft.com/office/drawing/2014/main" id="{380388F3-9525-4885-99D5-28103003C77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48" name="AutoShape 68" descr="PIC34">
          <a:extLst>
            <a:ext uri="{FF2B5EF4-FFF2-40B4-BE49-F238E27FC236}">
              <a16:creationId xmlns:a16="http://schemas.microsoft.com/office/drawing/2014/main" id="{338BC355-7741-4E0A-A581-7F5678E9519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49" name="AutoShape 69" descr="PIC31">
          <a:extLst>
            <a:ext uri="{FF2B5EF4-FFF2-40B4-BE49-F238E27FC236}">
              <a16:creationId xmlns:a16="http://schemas.microsoft.com/office/drawing/2014/main" id="{F1DF7F08-ACF6-43A8-9C2E-D1349FA348D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50" name="AutoShape 70" descr="PIC34">
          <a:extLst>
            <a:ext uri="{FF2B5EF4-FFF2-40B4-BE49-F238E27FC236}">
              <a16:creationId xmlns:a16="http://schemas.microsoft.com/office/drawing/2014/main" id="{BB532036-F4D1-4B78-91A9-591049964EF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51" name="AutoShape 71" descr="PIC31">
          <a:extLst>
            <a:ext uri="{FF2B5EF4-FFF2-40B4-BE49-F238E27FC236}">
              <a16:creationId xmlns:a16="http://schemas.microsoft.com/office/drawing/2014/main" id="{14640F70-E5B1-4E51-B4ED-7A8BC7ED34E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52" name="AutoShape 72" descr="PIC34">
          <a:extLst>
            <a:ext uri="{FF2B5EF4-FFF2-40B4-BE49-F238E27FC236}">
              <a16:creationId xmlns:a16="http://schemas.microsoft.com/office/drawing/2014/main" id="{5F101F2E-B9E1-40EE-8F3F-51AF5236E44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53" name="AutoShape 73" descr="PIC31">
          <a:extLst>
            <a:ext uri="{FF2B5EF4-FFF2-40B4-BE49-F238E27FC236}">
              <a16:creationId xmlns:a16="http://schemas.microsoft.com/office/drawing/2014/main" id="{ACF321A5-4662-429E-AF2E-B1B6C2B6DB6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54" name="AutoShape 74" descr="PIC34">
          <a:extLst>
            <a:ext uri="{FF2B5EF4-FFF2-40B4-BE49-F238E27FC236}">
              <a16:creationId xmlns:a16="http://schemas.microsoft.com/office/drawing/2014/main" id="{5A7E3603-848A-496E-9AC6-E1CC4255FB1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55" name="AutoShape 76" descr="PIC31">
          <a:extLst>
            <a:ext uri="{FF2B5EF4-FFF2-40B4-BE49-F238E27FC236}">
              <a16:creationId xmlns:a16="http://schemas.microsoft.com/office/drawing/2014/main" id="{C20B256E-7FAF-4202-A109-EB6ABACAA33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56" name="AutoShape 77" descr="PIC34">
          <a:extLst>
            <a:ext uri="{FF2B5EF4-FFF2-40B4-BE49-F238E27FC236}">
              <a16:creationId xmlns:a16="http://schemas.microsoft.com/office/drawing/2014/main" id="{2BEB95E2-DE23-420F-8AC4-788F75CADBA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57" name="AutoShape 78" descr="PIC31">
          <a:extLst>
            <a:ext uri="{FF2B5EF4-FFF2-40B4-BE49-F238E27FC236}">
              <a16:creationId xmlns:a16="http://schemas.microsoft.com/office/drawing/2014/main" id="{472EC0EC-FA39-4643-B3AD-9EF6DC4667F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58" name="AutoShape 79" descr="PIC34">
          <a:extLst>
            <a:ext uri="{FF2B5EF4-FFF2-40B4-BE49-F238E27FC236}">
              <a16:creationId xmlns:a16="http://schemas.microsoft.com/office/drawing/2014/main" id="{14A6F7D8-F50C-45CA-9938-4A5D64A9204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59" name="AutoShape 80" descr="PIC31">
          <a:extLst>
            <a:ext uri="{FF2B5EF4-FFF2-40B4-BE49-F238E27FC236}">
              <a16:creationId xmlns:a16="http://schemas.microsoft.com/office/drawing/2014/main" id="{3F3B0B4D-8B1E-4D70-9272-66DD53EAB63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60" name="AutoShape 81" descr="PIC34">
          <a:extLst>
            <a:ext uri="{FF2B5EF4-FFF2-40B4-BE49-F238E27FC236}">
              <a16:creationId xmlns:a16="http://schemas.microsoft.com/office/drawing/2014/main" id="{9E63DFA0-67BA-4427-AE2C-0DA5FAB0958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61" name="AutoShape 82" descr="PIC31">
          <a:extLst>
            <a:ext uri="{FF2B5EF4-FFF2-40B4-BE49-F238E27FC236}">
              <a16:creationId xmlns:a16="http://schemas.microsoft.com/office/drawing/2014/main" id="{59B38DBB-69DF-4A3D-A4DC-466AABDC333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62" name="AutoShape 83" descr="PIC34">
          <a:extLst>
            <a:ext uri="{FF2B5EF4-FFF2-40B4-BE49-F238E27FC236}">
              <a16:creationId xmlns:a16="http://schemas.microsoft.com/office/drawing/2014/main" id="{91F13C5A-8041-41A9-AE09-167DF1243FD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63" name="AutoShape 84" descr="PIC31">
          <a:extLst>
            <a:ext uri="{FF2B5EF4-FFF2-40B4-BE49-F238E27FC236}">
              <a16:creationId xmlns:a16="http://schemas.microsoft.com/office/drawing/2014/main" id="{52CCEA6B-7F5E-4040-8043-A18A4E9E067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64" name="AutoShape 85" descr="PIC34">
          <a:extLst>
            <a:ext uri="{FF2B5EF4-FFF2-40B4-BE49-F238E27FC236}">
              <a16:creationId xmlns:a16="http://schemas.microsoft.com/office/drawing/2014/main" id="{B71E6543-4DFF-49DE-BC4A-7179F8E8973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65" name="AutoShape 86" descr="PIC31">
          <a:extLst>
            <a:ext uri="{FF2B5EF4-FFF2-40B4-BE49-F238E27FC236}">
              <a16:creationId xmlns:a16="http://schemas.microsoft.com/office/drawing/2014/main" id="{E4AF5021-7EA1-4BC7-9CC3-D7B4F2ADD38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66" name="AutoShape 87" descr="PIC34">
          <a:extLst>
            <a:ext uri="{FF2B5EF4-FFF2-40B4-BE49-F238E27FC236}">
              <a16:creationId xmlns:a16="http://schemas.microsoft.com/office/drawing/2014/main" id="{1B4E4B49-5B3B-4DA2-989E-CE040DCD910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67" name="AutoShape 88" descr="PIC31">
          <a:extLst>
            <a:ext uri="{FF2B5EF4-FFF2-40B4-BE49-F238E27FC236}">
              <a16:creationId xmlns:a16="http://schemas.microsoft.com/office/drawing/2014/main" id="{8F165D68-4AE3-4BA0-8886-5D1DE4B605A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68" name="AutoShape 89" descr="PIC34">
          <a:extLst>
            <a:ext uri="{FF2B5EF4-FFF2-40B4-BE49-F238E27FC236}">
              <a16:creationId xmlns:a16="http://schemas.microsoft.com/office/drawing/2014/main" id="{92F8FA4A-DCDD-4346-9D08-999D82626A4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69" name="AutoShape 90" descr="PIC31">
          <a:extLst>
            <a:ext uri="{FF2B5EF4-FFF2-40B4-BE49-F238E27FC236}">
              <a16:creationId xmlns:a16="http://schemas.microsoft.com/office/drawing/2014/main" id="{389B345B-A18D-44EB-9C41-5E8732C4571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70" name="AutoShape 91" descr="PIC34">
          <a:extLst>
            <a:ext uri="{FF2B5EF4-FFF2-40B4-BE49-F238E27FC236}">
              <a16:creationId xmlns:a16="http://schemas.microsoft.com/office/drawing/2014/main" id="{4534CCA8-9EBB-4DB7-BB16-7571DD38FDA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71" name="AutoShape 98" descr="PIC31">
          <a:extLst>
            <a:ext uri="{FF2B5EF4-FFF2-40B4-BE49-F238E27FC236}">
              <a16:creationId xmlns:a16="http://schemas.microsoft.com/office/drawing/2014/main" id="{B1C333A8-7B82-499C-88B7-45FD8EFB817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72" name="AutoShape 99" descr="PIC34">
          <a:extLst>
            <a:ext uri="{FF2B5EF4-FFF2-40B4-BE49-F238E27FC236}">
              <a16:creationId xmlns:a16="http://schemas.microsoft.com/office/drawing/2014/main" id="{775EE528-BDA5-4D06-B63F-8B34DAB2688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73" name="AutoShape 103" descr="PIC31">
          <a:extLst>
            <a:ext uri="{FF2B5EF4-FFF2-40B4-BE49-F238E27FC236}">
              <a16:creationId xmlns:a16="http://schemas.microsoft.com/office/drawing/2014/main" id="{000AA9B6-EE22-4EBE-8634-80019C2532E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74" name="AutoShape 104" descr="PIC34">
          <a:extLst>
            <a:ext uri="{FF2B5EF4-FFF2-40B4-BE49-F238E27FC236}">
              <a16:creationId xmlns:a16="http://schemas.microsoft.com/office/drawing/2014/main" id="{82B6EED0-156E-4A7E-953C-5745B11BB4B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75" name="AutoShape 105" descr="PIC31">
          <a:extLst>
            <a:ext uri="{FF2B5EF4-FFF2-40B4-BE49-F238E27FC236}">
              <a16:creationId xmlns:a16="http://schemas.microsoft.com/office/drawing/2014/main" id="{6C44F0C4-FF5F-41C2-86A6-D6617AF876F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76" name="AutoShape 106" descr="PIC34">
          <a:extLst>
            <a:ext uri="{FF2B5EF4-FFF2-40B4-BE49-F238E27FC236}">
              <a16:creationId xmlns:a16="http://schemas.microsoft.com/office/drawing/2014/main" id="{B0171294-9D6C-4521-B28F-CCC65CC166A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77" name="AutoShape 107" descr="PIC31">
          <a:extLst>
            <a:ext uri="{FF2B5EF4-FFF2-40B4-BE49-F238E27FC236}">
              <a16:creationId xmlns:a16="http://schemas.microsoft.com/office/drawing/2014/main" id="{9E0BBF40-91F0-45EB-A489-EBBE3889039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78" name="AutoShape 108" descr="PIC34">
          <a:extLst>
            <a:ext uri="{FF2B5EF4-FFF2-40B4-BE49-F238E27FC236}">
              <a16:creationId xmlns:a16="http://schemas.microsoft.com/office/drawing/2014/main" id="{9A30FFBD-E0E7-4B8D-AF93-AFC196C2180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79" name="AutoShape 109" descr="PIC31">
          <a:extLst>
            <a:ext uri="{FF2B5EF4-FFF2-40B4-BE49-F238E27FC236}">
              <a16:creationId xmlns:a16="http://schemas.microsoft.com/office/drawing/2014/main" id="{3C46C631-3D84-4C1B-A3F9-9BD0FC7709E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80" name="AutoShape 110" descr="PIC34">
          <a:extLst>
            <a:ext uri="{FF2B5EF4-FFF2-40B4-BE49-F238E27FC236}">
              <a16:creationId xmlns:a16="http://schemas.microsoft.com/office/drawing/2014/main" id="{71745AFF-6F89-44A8-9AD3-0BBD5FAF5A1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81" name="AutoShape 111" descr="PIC31">
          <a:extLst>
            <a:ext uri="{FF2B5EF4-FFF2-40B4-BE49-F238E27FC236}">
              <a16:creationId xmlns:a16="http://schemas.microsoft.com/office/drawing/2014/main" id="{BF03DE45-58F3-40E8-B06D-54D2B048165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82" name="AutoShape 112" descr="PIC34">
          <a:extLst>
            <a:ext uri="{FF2B5EF4-FFF2-40B4-BE49-F238E27FC236}">
              <a16:creationId xmlns:a16="http://schemas.microsoft.com/office/drawing/2014/main" id="{CC5E9D65-9596-460B-92C9-D33393E2A72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83" name="AutoShape 113" descr="PIC31">
          <a:extLst>
            <a:ext uri="{FF2B5EF4-FFF2-40B4-BE49-F238E27FC236}">
              <a16:creationId xmlns:a16="http://schemas.microsoft.com/office/drawing/2014/main" id="{CEE0CAE0-D029-489F-BEB3-601BA17DBA9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84" name="AutoShape 114" descr="PIC34">
          <a:extLst>
            <a:ext uri="{FF2B5EF4-FFF2-40B4-BE49-F238E27FC236}">
              <a16:creationId xmlns:a16="http://schemas.microsoft.com/office/drawing/2014/main" id="{6467F7C7-CD6E-4BC9-8A20-720A54D2737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85" name="AutoShape 115" descr="PIC31">
          <a:extLst>
            <a:ext uri="{FF2B5EF4-FFF2-40B4-BE49-F238E27FC236}">
              <a16:creationId xmlns:a16="http://schemas.microsoft.com/office/drawing/2014/main" id="{D98314DD-896B-42FF-AF2E-A81A2975FED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86" name="AutoShape 116" descr="PIC34">
          <a:extLst>
            <a:ext uri="{FF2B5EF4-FFF2-40B4-BE49-F238E27FC236}">
              <a16:creationId xmlns:a16="http://schemas.microsoft.com/office/drawing/2014/main" id="{62BB0002-5501-4C48-B6F1-B4DE3318CC3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87" name="AutoShape 117" descr="PIC31">
          <a:extLst>
            <a:ext uri="{FF2B5EF4-FFF2-40B4-BE49-F238E27FC236}">
              <a16:creationId xmlns:a16="http://schemas.microsoft.com/office/drawing/2014/main" id="{7ECFB363-C083-436E-8206-C55D160B1C3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88" name="AutoShape 118" descr="PIC34">
          <a:extLst>
            <a:ext uri="{FF2B5EF4-FFF2-40B4-BE49-F238E27FC236}">
              <a16:creationId xmlns:a16="http://schemas.microsoft.com/office/drawing/2014/main" id="{775730D4-66A2-4F05-A1EC-057862CA354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89" name="AutoShape 119" descr="PIC31">
          <a:extLst>
            <a:ext uri="{FF2B5EF4-FFF2-40B4-BE49-F238E27FC236}">
              <a16:creationId xmlns:a16="http://schemas.microsoft.com/office/drawing/2014/main" id="{6ABE5361-36D3-42FD-A1AE-1995A7DC2D5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90" name="AutoShape 120" descr="PIC34">
          <a:extLst>
            <a:ext uri="{FF2B5EF4-FFF2-40B4-BE49-F238E27FC236}">
              <a16:creationId xmlns:a16="http://schemas.microsoft.com/office/drawing/2014/main" id="{FAECEA9A-264A-4419-BBC0-7AA20E95BB2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91" name="AutoShape 121" descr="PIC31">
          <a:extLst>
            <a:ext uri="{FF2B5EF4-FFF2-40B4-BE49-F238E27FC236}">
              <a16:creationId xmlns:a16="http://schemas.microsoft.com/office/drawing/2014/main" id="{7D57208D-0BD0-4852-A5A9-08619DAEBCE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92" name="AutoShape 122" descr="PIC34">
          <a:extLst>
            <a:ext uri="{FF2B5EF4-FFF2-40B4-BE49-F238E27FC236}">
              <a16:creationId xmlns:a16="http://schemas.microsoft.com/office/drawing/2014/main" id="{BC41A9E7-07F3-4102-A8D6-1C28209383F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93" name="AutoShape 123" descr="PIC31">
          <a:extLst>
            <a:ext uri="{FF2B5EF4-FFF2-40B4-BE49-F238E27FC236}">
              <a16:creationId xmlns:a16="http://schemas.microsoft.com/office/drawing/2014/main" id="{55EB8DB9-9063-4337-8882-3CC8B186714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94" name="AutoShape 124" descr="PIC34">
          <a:extLst>
            <a:ext uri="{FF2B5EF4-FFF2-40B4-BE49-F238E27FC236}">
              <a16:creationId xmlns:a16="http://schemas.microsoft.com/office/drawing/2014/main" id="{80B909B6-6E89-4B33-AB49-C8CD3F152E3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95" name="AutoShape 125" descr="PIC31">
          <a:extLst>
            <a:ext uri="{FF2B5EF4-FFF2-40B4-BE49-F238E27FC236}">
              <a16:creationId xmlns:a16="http://schemas.microsoft.com/office/drawing/2014/main" id="{7C4E0D4A-6DC0-4BFF-BA54-FADFAFA377A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96" name="AutoShape 126" descr="PIC34">
          <a:extLst>
            <a:ext uri="{FF2B5EF4-FFF2-40B4-BE49-F238E27FC236}">
              <a16:creationId xmlns:a16="http://schemas.microsoft.com/office/drawing/2014/main" id="{4E5FEDF4-5166-43B6-A5C2-24E0FE5F87E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97" name="AutoShape 127" descr="PIC31">
          <a:extLst>
            <a:ext uri="{FF2B5EF4-FFF2-40B4-BE49-F238E27FC236}">
              <a16:creationId xmlns:a16="http://schemas.microsoft.com/office/drawing/2014/main" id="{F070A19F-CC2C-4BA8-B5CF-F7E81E68E25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98" name="AutoShape 128" descr="PIC34">
          <a:extLst>
            <a:ext uri="{FF2B5EF4-FFF2-40B4-BE49-F238E27FC236}">
              <a16:creationId xmlns:a16="http://schemas.microsoft.com/office/drawing/2014/main" id="{E49E6176-09FA-44B0-A0D9-2F08B7C17A1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799" name="AutoShape 129" descr="PIC31">
          <a:extLst>
            <a:ext uri="{FF2B5EF4-FFF2-40B4-BE49-F238E27FC236}">
              <a16:creationId xmlns:a16="http://schemas.microsoft.com/office/drawing/2014/main" id="{32C186BD-ECE8-4173-95B3-3DBF2639956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00" name="AutoShape 130" descr="PIC34">
          <a:extLst>
            <a:ext uri="{FF2B5EF4-FFF2-40B4-BE49-F238E27FC236}">
              <a16:creationId xmlns:a16="http://schemas.microsoft.com/office/drawing/2014/main" id="{3C16CA99-D80B-4C23-83B1-BE8994E05D3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01" name="AutoShape 131" descr="PIC31">
          <a:extLst>
            <a:ext uri="{FF2B5EF4-FFF2-40B4-BE49-F238E27FC236}">
              <a16:creationId xmlns:a16="http://schemas.microsoft.com/office/drawing/2014/main" id="{1574B015-059B-4506-950A-6969DB8D392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02" name="AutoShape 132" descr="PIC34">
          <a:extLst>
            <a:ext uri="{FF2B5EF4-FFF2-40B4-BE49-F238E27FC236}">
              <a16:creationId xmlns:a16="http://schemas.microsoft.com/office/drawing/2014/main" id="{4F630794-8AC2-43B0-A972-E0C21E04DB4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03" name="AutoShape 133" descr="PIC31">
          <a:extLst>
            <a:ext uri="{FF2B5EF4-FFF2-40B4-BE49-F238E27FC236}">
              <a16:creationId xmlns:a16="http://schemas.microsoft.com/office/drawing/2014/main" id="{0BDFF822-FA29-4759-B6A0-B9B1EA22115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04" name="AutoShape 134" descr="PIC34">
          <a:extLst>
            <a:ext uri="{FF2B5EF4-FFF2-40B4-BE49-F238E27FC236}">
              <a16:creationId xmlns:a16="http://schemas.microsoft.com/office/drawing/2014/main" id="{147A4FA0-D993-4295-BC8B-2FFCA60D691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05" name="AutoShape 135" descr="PIC31">
          <a:extLst>
            <a:ext uri="{FF2B5EF4-FFF2-40B4-BE49-F238E27FC236}">
              <a16:creationId xmlns:a16="http://schemas.microsoft.com/office/drawing/2014/main" id="{4A4BB973-455B-4DC6-88F7-F2F6B430EA9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06" name="AutoShape 136" descr="PIC34">
          <a:extLst>
            <a:ext uri="{FF2B5EF4-FFF2-40B4-BE49-F238E27FC236}">
              <a16:creationId xmlns:a16="http://schemas.microsoft.com/office/drawing/2014/main" id="{0BDABC6E-CC42-484F-AB0B-8F3B9BB6972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07" name="AutoShape 137" descr="PIC31">
          <a:extLst>
            <a:ext uri="{FF2B5EF4-FFF2-40B4-BE49-F238E27FC236}">
              <a16:creationId xmlns:a16="http://schemas.microsoft.com/office/drawing/2014/main" id="{F384227E-5066-4AA2-90A4-E26947DAF34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08" name="AutoShape 138" descr="PIC34">
          <a:extLst>
            <a:ext uri="{FF2B5EF4-FFF2-40B4-BE49-F238E27FC236}">
              <a16:creationId xmlns:a16="http://schemas.microsoft.com/office/drawing/2014/main" id="{EA95269A-FAB1-4BEA-A8D8-5C2B7209B1A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09" name="AutoShape 139" descr="PIC31">
          <a:extLst>
            <a:ext uri="{FF2B5EF4-FFF2-40B4-BE49-F238E27FC236}">
              <a16:creationId xmlns:a16="http://schemas.microsoft.com/office/drawing/2014/main" id="{22D26560-3EAA-4C12-B4CE-9A2C8D648DC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10" name="AutoShape 140" descr="PIC34">
          <a:extLst>
            <a:ext uri="{FF2B5EF4-FFF2-40B4-BE49-F238E27FC236}">
              <a16:creationId xmlns:a16="http://schemas.microsoft.com/office/drawing/2014/main" id="{3FDF4FDE-7A60-4C3E-944B-9E3F3C34F4D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11" name="AutoShape 141" descr="PIC31">
          <a:extLst>
            <a:ext uri="{FF2B5EF4-FFF2-40B4-BE49-F238E27FC236}">
              <a16:creationId xmlns:a16="http://schemas.microsoft.com/office/drawing/2014/main" id="{24226F30-8940-4D5B-AA4E-E87C626EF8B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12" name="AutoShape 142" descr="PIC34">
          <a:extLst>
            <a:ext uri="{FF2B5EF4-FFF2-40B4-BE49-F238E27FC236}">
              <a16:creationId xmlns:a16="http://schemas.microsoft.com/office/drawing/2014/main" id="{ADC31ACB-89D6-423A-A54B-9D87F1175A2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13" name="AutoShape 143" descr="PIC31">
          <a:extLst>
            <a:ext uri="{FF2B5EF4-FFF2-40B4-BE49-F238E27FC236}">
              <a16:creationId xmlns:a16="http://schemas.microsoft.com/office/drawing/2014/main" id="{F20E9033-B5A7-45C0-87CD-F709B536350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14" name="AutoShape 144" descr="PIC34">
          <a:extLst>
            <a:ext uri="{FF2B5EF4-FFF2-40B4-BE49-F238E27FC236}">
              <a16:creationId xmlns:a16="http://schemas.microsoft.com/office/drawing/2014/main" id="{8EF383D8-86EA-48DF-B308-E0BCE0C996E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15" name="AutoShape 145" descr="PIC31">
          <a:extLst>
            <a:ext uri="{FF2B5EF4-FFF2-40B4-BE49-F238E27FC236}">
              <a16:creationId xmlns:a16="http://schemas.microsoft.com/office/drawing/2014/main" id="{1E0A1EF1-DD3C-4177-A32E-19ACCB953D3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16" name="AutoShape 146" descr="PIC34">
          <a:extLst>
            <a:ext uri="{FF2B5EF4-FFF2-40B4-BE49-F238E27FC236}">
              <a16:creationId xmlns:a16="http://schemas.microsoft.com/office/drawing/2014/main" id="{BD117722-8127-4E2D-928F-C3FB452F7DC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17" name="AutoShape 147" descr="PIC31">
          <a:extLst>
            <a:ext uri="{FF2B5EF4-FFF2-40B4-BE49-F238E27FC236}">
              <a16:creationId xmlns:a16="http://schemas.microsoft.com/office/drawing/2014/main" id="{81078957-4CC7-47BB-BC88-FF8427DC03E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18" name="AutoShape 148" descr="PIC34">
          <a:extLst>
            <a:ext uri="{FF2B5EF4-FFF2-40B4-BE49-F238E27FC236}">
              <a16:creationId xmlns:a16="http://schemas.microsoft.com/office/drawing/2014/main" id="{2F354A65-F15B-4048-AC55-3818058FD29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19" name="AutoShape 149" descr="PIC31">
          <a:extLst>
            <a:ext uri="{FF2B5EF4-FFF2-40B4-BE49-F238E27FC236}">
              <a16:creationId xmlns:a16="http://schemas.microsoft.com/office/drawing/2014/main" id="{B0FEE22D-000E-436F-97E1-6F38AB15BA0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20" name="AutoShape 150" descr="PIC34">
          <a:extLst>
            <a:ext uri="{FF2B5EF4-FFF2-40B4-BE49-F238E27FC236}">
              <a16:creationId xmlns:a16="http://schemas.microsoft.com/office/drawing/2014/main" id="{7B1CBDE7-FF13-4B09-881A-E99627E0299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21" name="AutoShape 151" descr="PIC31">
          <a:extLst>
            <a:ext uri="{FF2B5EF4-FFF2-40B4-BE49-F238E27FC236}">
              <a16:creationId xmlns:a16="http://schemas.microsoft.com/office/drawing/2014/main" id="{56CE2BA1-3D5B-4BB8-A00C-F1CE446B8FA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22" name="AutoShape 152" descr="PIC34">
          <a:extLst>
            <a:ext uri="{FF2B5EF4-FFF2-40B4-BE49-F238E27FC236}">
              <a16:creationId xmlns:a16="http://schemas.microsoft.com/office/drawing/2014/main" id="{2F68DBDF-FAFF-4D88-8973-1D9869A9FCC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23" name="AutoShape 153" descr="PIC31">
          <a:extLst>
            <a:ext uri="{FF2B5EF4-FFF2-40B4-BE49-F238E27FC236}">
              <a16:creationId xmlns:a16="http://schemas.microsoft.com/office/drawing/2014/main" id="{7FFFCD00-0A5D-418E-BFD9-BE8D37987C3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24" name="AutoShape 154" descr="PIC34">
          <a:extLst>
            <a:ext uri="{FF2B5EF4-FFF2-40B4-BE49-F238E27FC236}">
              <a16:creationId xmlns:a16="http://schemas.microsoft.com/office/drawing/2014/main" id="{CC135089-CC69-4AFD-972E-B47ECB1A461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25" name="AutoShape 155" descr="PIC31">
          <a:extLst>
            <a:ext uri="{FF2B5EF4-FFF2-40B4-BE49-F238E27FC236}">
              <a16:creationId xmlns:a16="http://schemas.microsoft.com/office/drawing/2014/main" id="{866F988F-4EE7-470A-8CD7-7470D7C15AB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26" name="AutoShape 156" descr="PIC34">
          <a:extLst>
            <a:ext uri="{FF2B5EF4-FFF2-40B4-BE49-F238E27FC236}">
              <a16:creationId xmlns:a16="http://schemas.microsoft.com/office/drawing/2014/main" id="{60129149-B976-43B4-AEB6-A58C1F6614F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27" name="AutoShape 157" descr="PIC31">
          <a:extLst>
            <a:ext uri="{FF2B5EF4-FFF2-40B4-BE49-F238E27FC236}">
              <a16:creationId xmlns:a16="http://schemas.microsoft.com/office/drawing/2014/main" id="{094E4709-735E-4033-A60C-50E06DECD43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28" name="AutoShape 158" descr="PIC34">
          <a:extLst>
            <a:ext uri="{FF2B5EF4-FFF2-40B4-BE49-F238E27FC236}">
              <a16:creationId xmlns:a16="http://schemas.microsoft.com/office/drawing/2014/main" id="{990E523B-C2BB-474D-84CD-71290A6BE47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29" name="AutoShape 159" descr="PIC31">
          <a:extLst>
            <a:ext uri="{FF2B5EF4-FFF2-40B4-BE49-F238E27FC236}">
              <a16:creationId xmlns:a16="http://schemas.microsoft.com/office/drawing/2014/main" id="{F98F3335-AA5E-41BC-A963-0A1A92BCAE6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30" name="AutoShape 160" descr="PIC34">
          <a:extLst>
            <a:ext uri="{FF2B5EF4-FFF2-40B4-BE49-F238E27FC236}">
              <a16:creationId xmlns:a16="http://schemas.microsoft.com/office/drawing/2014/main" id="{EDEAAA60-AFC1-4C57-8ED4-FFD4D9301EF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31" name="AutoShape 161" descr="PIC31">
          <a:extLst>
            <a:ext uri="{FF2B5EF4-FFF2-40B4-BE49-F238E27FC236}">
              <a16:creationId xmlns:a16="http://schemas.microsoft.com/office/drawing/2014/main" id="{966EF35D-4A9E-4037-A75D-1C3B9B1090A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32" name="AutoShape 162" descr="PIC34">
          <a:extLst>
            <a:ext uri="{FF2B5EF4-FFF2-40B4-BE49-F238E27FC236}">
              <a16:creationId xmlns:a16="http://schemas.microsoft.com/office/drawing/2014/main" id="{9BD66D7B-AF4C-40F5-8C1A-6BA421A8680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33" name="AutoShape 163" descr="PIC31">
          <a:extLst>
            <a:ext uri="{FF2B5EF4-FFF2-40B4-BE49-F238E27FC236}">
              <a16:creationId xmlns:a16="http://schemas.microsoft.com/office/drawing/2014/main" id="{68306F01-395B-4BF4-A9B0-E021F04233B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34" name="AutoShape 164" descr="PIC34">
          <a:extLst>
            <a:ext uri="{FF2B5EF4-FFF2-40B4-BE49-F238E27FC236}">
              <a16:creationId xmlns:a16="http://schemas.microsoft.com/office/drawing/2014/main" id="{B552751F-7171-43C4-BC89-FF597EF1EB5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35" name="AutoShape 165" descr="PIC31">
          <a:extLst>
            <a:ext uri="{FF2B5EF4-FFF2-40B4-BE49-F238E27FC236}">
              <a16:creationId xmlns:a16="http://schemas.microsoft.com/office/drawing/2014/main" id="{51E11866-3271-435B-A39E-A9F1CB53739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36" name="AutoShape 166" descr="PIC34">
          <a:extLst>
            <a:ext uri="{FF2B5EF4-FFF2-40B4-BE49-F238E27FC236}">
              <a16:creationId xmlns:a16="http://schemas.microsoft.com/office/drawing/2014/main" id="{8B765AFE-C652-4FF1-8FE7-B469E804355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37" name="AutoShape 167" descr="PIC31">
          <a:extLst>
            <a:ext uri="{FF2B5EF4-FFF2-40B4-BE49-F238E27FC236}">
              <a16:creationId xmlns:a16="http://schemas.microsoft.com/office/drawing/2014/main" id="{37E44A57-44CA-4B95-9731-E13BCC9C6F8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38" name="AutoShape 168" descr="PIC34">
          <a:extLst>
            <a:ext uri="{FF2B5EF4-FFF2-40B4-BE49-F238E27FC236}">
              <a16:creationId xmlns:a16="http://schemas.microsoft.com/office/drawing/2014/main" id="{C9884E47-6076-4DCD-9B8B-8FB304ABEB7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39" name="AutoShape 169" descr="PIC31">
          <a:extLst>
            <a:ext uri="{FF2B5EF4-FFF2-40B4-BE49-F238E27FC236}">
              <a16:creationId xmlns:a16="http://schemas.microsoft.com/office/drawing/2014/main" id="{752D06B5-90B3-4D4E-A67C-CD77D979147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40" name="AutoShape 170" descr="PIC34">
          <a:extLst>
            <a:ext uri="{FF2B5EF4-FFF2-40B4-BE49-F238E27FC236}">
              <a16:creationId xmlns:a16="http://schemas.microsoft.com/office/drawing/2014/main" id="{4A9147FB-C2A5-4547-8C90-FCC9254E1D8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41" name="AutoShape 171" descr="PIC31">
          <a:extLst>
            <a:ext uri="{FF2B5EF4-FFF2-40B4-BE49-F238E27FC236}">
              <a16:creationId xmlns:a16="http://schemas.microsoft.com/office/drawing/2014/main" id="{BE5112CA-2E04-483A-A07F-6C1A5017C68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42" name="AutoShape 172" descr="PIC34">
          <a:extLst>
            <a:ext uri="{FF2B5EF4-FFF2-40B4-BE49-F238E27FC236}">
              <a16:creationId xmlns:a16="http://schemas.microsoft.com/office/drawing/2014/main" id="{AEA611A5-3008-4312-BCD9-8E49D9F5DE3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43" name="AutoShape 173" descr="PIC31">
          <a:extLst>
            <a:ext uri="{FF2B5EF4-FFF2-40B4-BE49-F238E27FC236}">
              <a16:creationId xmlns:a16="http://schemas.microsoft.com/office/drawing/2014/main" id="{6F289E5E-DF28-4746-84E6-CA1964663AD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44" name="AutoShape 174" descr="PIC34">
          <a:extLst>
            <a:ext uri="{FF2B5EF4-FFF2-40B4-BE49-F238E27FC236}">
              <a16:creationId xmlns:a16="http://schemas.microsoft.com/office/drawing/2014/main" id="{C04DE2FB-A1CD-4804-9712-ED4BE97305C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45" name="AutoShape 175" descr="PIC31">
          <a:extLst>
            <a:ext uri="{FF2B5EF4-FFF2-40B4-BE49-F238E27FC236}">
              <a16:creationId xmlns:a16="http://schemas.microsoft.com/office/drawing/2014/main" id="{C7FA0396-031F-469E-BFF3-A8A04CB58DD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46" name="AutoShape 176" descr="PIC34">
          <a:extLst>
            <a:ext uri="{FF2B5EF4-FFF2-40B4-BE49-F238E27FC236}">
              <a16:creationId xmlns:a16="http://schemas.microsoft.com/office/drawing/2014/main" id="{3AB752D4-BD46-4F12-8C79-B6BE22AB22D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47" name="AutoShape 177" descr="PIC31">
          <a:extLst>
            <a:ext uri="{FF2B5EF4-FFF2-40B4-BE49-F238E27FC236}">
              <a16:creationId xmlns:a16="http://schemas.microsoft.com/office/drawing/2014/main" id="{25330E00-B7A1-4826-AFA8-486D80C1D9D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48" name="AutoShape 178" descr="PIC34">
          <a:extLst>
            <a:ext uri="{FF2B5EF4-FFF2-40B4-BE49-F238E27FC236}">
              <a16:creationId xmlns:a16="http://schemas.microsoft.com/office/drawing/2014/main" id="{CEE18392-C04E-49E3-B6B1-052AD8E9C02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49" name="AutoShape 179" descr="PIC31">
          <a:extLst>
            <a:ext uri="{FF2B5EF4-FFF2-40B4-BE49-F238E27FC236}">
              <a16:creationId xmlns:a16="http://schemas.microsoft.com/office/drawing/2014/main" id="{04ADC4D2-08BF-4DD9-BA53-8176A860E5A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50" name="AutoShape 180" descr="PIC34">
          <a:extLst>
            <a:ext uri="{FF2B5EF4-FFF2-40B4-BE49-F238E27FC236}">
              <a16:creationId xmlns:a16="http://schemas.microsoft.com/office/drawing/2014/main" id="{1610F4A5-261E-48E0-8D85-FC0DA11EB87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51" name="AutoShape 181" descr="PIC31">
          <a:extLst>
            <a:ext uri="{FF2B5EF4-FFF2-40B4-BE49-F238E27FC236}">
              <a16:creationId xmlns:a16="http://schemas.microsoft.com/office/drawing/2014/main" id="{4D3D47F3-AD73-44FE-81E4-BFEAA534F8A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52" name="AutoShape 182" descr="PIC34">
          <a:extLst>
            <a:ext uri="{FF2B5EF4-FFF2-40B4-BE49-F238E27FC236}">
              <a16:creationId xmlns:a16="http://schemas.microsoft.com/office/drawing/2014/main" id="{B12BAB1E-CA09-4DC5-9690-8381463CEC7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53" name="AutoShape 183" descr="PIC31">
          <a:extLst>
            <a:ext uri="{FF2B5EF4-FFF2-40B4-BE49-F238E27FC236}">
              <a16:creationId xmlns:a16="http://schemas.microsoft.com/office/drawing/2014/main" id="{2B5561C2-FFB7-458A-A284-B7001B0930E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54" name="AutoShape 184" descr="PIC34">
          <a:extLst>
            <a:ext uri="{FF2B5EF4-FFF2-40B4-BE49-F238E27FC236}">
              <a16:creationId xmlns:a16="http://schemas.microsoft.com/office/drawing/2014/main" id="{C57AE945-DA81-46F0-9B5A-501F8DF7AC5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55" name="AutoShape 185" descr="PIC31">
          <a:extLst>
            <a:ext uri="{FF2B5EF4-FFF2-40B4-BE49-F238E27FC236}">
              <a16:creationId xmlns:a16="http://schemas.microsoft.com/office/drawing/2014/main" id="{5222A81D-5589-4884-BA6A-BF667A61A65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56" name="AutoShape 186" descr="PIC34">
          <a:extLst>
            <a:ext uri="{FF2B5EF4-FFF2-40B4-BE49-F238E27FC236}">
              <a16:creationId xmlns:a16="http://schemas.microsoft.com/office/drawing/2014/main" id="{051AD467-3CDB-4CF2-98C7-7E68E414A79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57" name="AutoShape 190" descr="PIC31">
          <a:extLst>
            <a:ext uri="{FF2B5EF4-FFF2-40B4-BE49-F238E27FC236}">
              <a16:creationId xmlns:a16="http://schemas.microsoft.com/office/drawing/2014/main" id="{689772DF-6768-4506-A9CE-3003B446E1B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58" name="AutoShape 191" descr="PIC34">
          <a:extLst>
            <a:ext uri="{FF2B5EF4-FFF2-40B4-BE49-F238E27FC236}">
              <a16:creationId xmlns:a16="http://schemas.microsoft.com/office/drawing/2014/main" id="{7AAA5B8F-C1E0-45A1-8EB0-79A7F3B9D3B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59" name="AutoShape 192" descr="PIC31">
          <a:extLst>
            <a:ext uri="{FF2B5EF4-FFF2-40B4-BE49-F238E27FC236}">
              <a16:creationId xmlns:a16="http://schemas.microsoft.com/office/drawing/2014/main" id="{D9C43411-55C5-4FC0-AB00-90B2219965B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60" name="AutoShape 193" descr="PIC34">
          <a:extLst>
            <a:ext uri="{FF2B5EF4-FFF2-40B4-BE49-F238E27FC236}">
              <a16:creationId xmlns:a16="http://schemas.microsoft.com/office/drawing/2014/main" id="{68ADBA3A-3644-4F8F-9087-1BC441D66AD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61" name="AutoShape 194" descr="PIC31">
          <a:extLst>
            <a:ext uri="{FF2B5EF4-FFF2-40B4-BE49-F238E27FC236}">
              <a16:creationId xmlns:a16="http://schemas.microsoft.com/office/drawing/2014/main" id="{AEE73742-8187-4847-8011-F26521EFF36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62" name="AutoShape 195" descr="PIC34">
          <a:extLst>
            <a:ext uri="{FF2B5EF4-FFF2-40B4-BE49-F238E27FC236}">
              <a16:creationId xmlns:a16="http://schemas.microsoft.com/office/drawing/2014/main" id="{9F872A37-09C8-4510-8373-83F212EDDD1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63" name="AutoShape 196" descr="PIC31">
          <a:extLst>
            <a:ext uri="{FF2B5EF4-FFF2-40B4-BE49-F238E27FC236}">
              <a16:creationId xmlns:a16="http://schemas.microsoft.com/office/drawing/2014/main" id="{8C58466B-2CCC-4C33-A875-47AE288D004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64" name="AutoShape 197" descr="PIC34">
          <a:extLst>
            <a:ext uri="{FF2B5EF4-FFF2-40B4-BE49-F238E27FC236}">
              <a16:creationId xmlns:a16="http://schemas.microsoft.com/office/drawing/2014/main" id="{58DFBEC0-0E7F-428A-9B92-AAEE4AA2B53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65" name="AutoShape 198" descr="PIC31">
          <a:extLst>
            <a:ext uri="{FF2B5EF4-FFF2-40B4-BE49-F238E27FC236}">
              <a16:creationId xmlns:a16="http://schemas.microsoft.com/office/drawing/2014/main" id="{5C9071BD-90D3-4373-B922-12951085418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66" name="AutoShape 199" descr="PIC34">
          <a:extLst>
            <a:ext uri="{FF2B5EF4-FFF2-40B4-BE49-F238E27FC236}">
              <a16:creationId xmlns:a16="http://schemas.microsoft.com/office/drawing/2014/main" id="{90E2DE7E-D9AA-42BA-BB35-C6BBE578203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67" name="AutoShape 200" descr="PIC31">
          <a:extLst>
            <a:ext uri="{FF2B5EF4-FFF2-40B4-BE49-F238E27FC236}">
              <a16:creationId xmlns:a16="http://schemas.microsoft.com/office/drawing/2014/main" id="{367C19E4-2739-4CF1-9E37-6D246C6E127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68" name="AutoShape 201" descr="PIC34">
          <a:extLst>
            <a:ext uri="{FF2B5EF4-FFF2-40B4-BE49-F238E27FC236}">
              <a16:creationId xmlns:a16="http://schemas.microsoft.com/office/drawing/2014/main" id="{0E051AE1-1EB5-4300-95E9-B294A6D5A3B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69" name="AutoShape 202" descr="PIC31">
          <a:extLst>
            <a:ext uri="{FF2B5EF4-FFF2-40B4-BE49-F238E27FC236}">
              <a16:creationId xmlns:a16="http://schemas.microsoft.com/office/drawing/2014/main" id="{064E9725-2D31-44BB-8BF5-311DD4C70F6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70" name="AutoShape 203" descr="PIC34">
          <a:extLst>
            <a:ext uri="{FF2B5EF4-FFF2-40B4-BE49-F238E27FC236}">
              <a16:creationId xmlns:a16="http://schemas.microsoft.com/office/drawing/2014/main" id="{C6AAEB54-8985-48BF-B4B4-3098886C9D2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71" name="AutoShape 204" descr="PIC31">
          <a:extLst>
            <a:ext uri="{FF2B5EF4-FFF2-40B4-BE49-F238E27FC236}">
              <a16:creationId xmlns:a16="http://schemas.microsoft.com/office/drawing/2014/main" id="{884F8F2A-FA97-468D-A703-5C91B7CD830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72" name="AutoShape 205" descr="PIC34">
          <a:extLst>
            <a:ext uri="{FF2B5EF4-FFF2-40B4-BE49-F238E27FC236}">
              <a16:creationId xmlns:a16="http://schemas.microsoft.com/office/drawing/2014/main" id="{B7E9D26F-8914-4166-A45E-25CA823B90D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73" name="AutoShape 206" descr="PIC31">
          <a:extLst>
            <a:ext uri="{FF2B5EF4-FFF2-40B4-BE49-F238E27FC236}">
              <a16:creationId xmlns:a16="http://schemas.microsoft.com/office/drawing/2014/main" id="{E3EDCA09-9BDF-424F-9891-AEA18A1277F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74" name="AutoShape 207" descr="PIC34">
          <a:extLst>
            <a:ext uri="{FF2B5EF4-FFF2-40B4-BE49-F238E27FC236}">
              <a16:creationId xmlns:a16="http://schemas.microsoft.com/office/drawing/2014/main" id="{5A986071-F67F-44D4-A65A-E63EC945A56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75" name="AutoShape 208" descr="PIC31">
          <a:extLst>
            <a:ext uri="{FF2B5EF4-FFF2-40B4-BE49-F238E27FC236}">
              <a16:creationId xmlns:a16="http://schemas.microsoft.com/office/drawing/2014/main" id="{99071BB2-47E7-4482-86D3-18D31EBFDBE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76" name="AutoShape 209" descr="PIC34">
          <a:extLst>
            <a:ext uri="{FF2B5EF4-FFF2-40B4-BE49-F238E27FC236}">
              <a16:creationId xmlns:a16="http://schemas.microsoft.com/office/drawing/2014/main" id="{54B20941-FBF4-4FCA-8415-E20D86A0801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77" name="AutoShape 210" descr="PIC31">
          <a:extLst>
            <a:ext uri="{FF2B5EF4-FFF2-40B4-BE49-F238E27FC236}">
              <a16:creationId xmlns:a16="http://schemas.microsoft.com/office/drawing/2014/main" id="{7CDB5CB6-C589-4E48-A466-B4301F1B04C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78" name="AutoShape 211" descr="PIC34">
          <a:extLst>
            <a:ext uri="{FF2B5EF4-FFF2-40B4-BE49-F238E27FC236}">
              <a16:creationId xmlns:a16="http://schemas.microsoft.com/office/drawing/2014/main" id="{CE01AF81-684F-482F-8F0A-8864440DB98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79" name="AutoShape 212" descr="PIC31">
          <a:extLst>
            <a:ext uri="{FF2B5EF4-FFF2-40B4-BE49-F238E27FC236}">
              <a16:creationId xmlns:a16="http://schemas.microsoft.com/office/drawing/2014/main" id="{33D24438-51D5-48B4-AB45-5844B8B67BE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80" name="AutoShape 213" descr="PIC34">
          <a:extLst>
            <a:ext uri="{FF2B5EF4-FFF2-40B4-BE49-F238E27FC236}">
              <a16:creationId xmlns:a16="http://schemas.microsoft.com/office/drawing/2014/main" id="{EFFEAB6E-B662-4514-9468-6518BB0CB0B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81" name="AutoShape 214" descr="PIC31">
          <a:extLst>
            <a:ext uri="{FF2B5EF4-FFF2-40B4-BE49-F238E27FC236}">
              <a16:creationId xmlns:a16="http://schemas.microsoft.com/office/drawing/2014/main" id="{0681BEA8-5717-49DB-9762-D9C2C868736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82" name="AutoShape 215" descr="PIC34">
          <a:extLst>
            <a:ext uri="{FF2B5EF4-FFF2-40B4-BE49-F238E27FC236}">
              <a16:creationId xmlns:a16="http://schemas.microsoft.com/office/drawing/2014/main" id="{6CC26262-24BA-40DC-9D07-0684FF61EDB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83" name="AutoShape 216" descr="PIC31">
          <a:extLst>
            <a:ext uri="{FF2B5EF4-FFF2-40B4-BE49-F238E27FC236}">
              <a16:creationId xmlns:a16="http://schemas.microsoft.com/office/drawing/2014/main" id="{24E7F2DF-4DAE-4948-A488-C784F835728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84" name="AutoShape 217" descr="PIC34">
          <a:extLst>
            <a:ext uri="{FF2B5EF4-FFF2-40B4-BE49-F238E27FC236}">
              <a16:creationId xmlns:a16="http://schemas.microsoft.com/office/drawing/2014/main" id="{67EE7876-E143-44D1-9C2D-9601F5341C9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85" name="AutoShape 218" descr="PIC31">
          <a:extLst>
            <a:ext uri="{FF2B5EF4-FFF2-40B4-BE49-F238E27FC236}">
              <a16:creationId xmlns:a16="http://schemas.microsoft.com/office/drawing/2014/main" id="{BAA4C8A8-B40F-4BE6-8C04-35E4A0A35D9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86" name="AutoShape 219" descr="PIC34">
          <a:extLst>
            <a:ext uri="{FF2B5EF4-FFF2-40B4-BE49-F238E27FC236}">
              <a16:creationId xmlns:a16="http://schemas.microsoft.com/office/drawing/2014/main" id="{C94A083B-544A-467F-8A00-CE005B95006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87" name="AutoShape 220" descr="PIC31">
          <a:extLst>
            <a:ext uri="{FF2B5EF4-FFF2-40B4-BE49-F238E27FC236}">
              <a16:creationId xmlns:a16="http://schemas.microsoft.com/office/drawing/2014/main" id="{74A9D7D3-6C10-4767-82B8-709A5B50749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88" name="AutoShape 221" descr="PIC34">
          <a:extLst>
            <a:ext uri="{FF2B5EF4-FFF2-40B4-BE49-F238E27FC236}">
              <a16:creationId xmlns:a16="http://schemas.microsoft.com/office/drawing/2014/main" id="{62376900-417F-4717-84C4-F8521817ACD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89" name="AutoShape 222" descr="PIC31">
          <a:extLst>
            <a:ext uri="{FF2B5EF4-FFF2-40B4-BE49-F238E27FC236}">
              <a16:creationId xmlns:a16="http://schemas.microsoft.com/office/drawing/2014/main" id="{1421F8A7-3684-4F45-B88E-A371A8A0514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90" name="AutoShape 223" descr="PIC34">
          <a:extLst>
            <a:ext uri="{FF2B5EF4-FFF2-40B4-BE49-F238E27FC236}">
              <a16:creationId xmlns:a16="http://schemas.microsoft.com/office/drawing/2014/main" id="{247E9A74-9093-4D2C-99F8-5B44E105D19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91" name="AutoShape 224" descr="PIC31">
          <a:extLst>
            <a:ext uri="{FF2B5EF4-FFF2-40B4-BE49-F238E27FC236}">
              <a16:creationId xmlns:a16="http://schemas.microsoft.com/office/drawing/2014/main" id="{4FF4496E-2ADA-42BF-93B9-010980ABCFD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92" name="AutoShape 225" descr="PIC34">
          <a:extLst>
            <a:ext uri="{FF2B5EF4-FFF2-40B4-BE49-F238E27FC236}">
              <a16:creationId xmlns:a16="http://schemas.microsoft.com/office/drawing/2014/main" id="{B7B7A7B5-6966-47F2-B489-C27FC7A8982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93" name="AutoShape 226" descr="PIC31">
          <a:extLst>
            <a:ext uri="{FF2B5EF4-FFF2-40B4-BE49-F238E27FC236}">
              <a16:creationId xmlns:a16="http://schemas.microsoft.com/office/drawing/2014/main" id="{452DA5CD-E2BE-4E42-B1C7-8120F09B963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94" name="AutoShape 227" descr="PIC34">
          <a:extLst>
            <a:ext uri="{FF2B5EF4-FFF2-40B4-BE49-F238E27FC236}">
              <a16:creationId xmlns:a16="http://schemas.microsoft.com/office/drawing/2014/main" id="{91E328E4-6129-40C2-A2C9-65165502F33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95" name="AutoShape 228" descr="PIC31">
          <a:extLst>
            <a:ext uri="{FF2B5EF4-FFF2-40B4-BE49-F238E27FC236}">
              <a16:creationId xmlns:a16="http://schemas.microsoft.com/office/drawing/2014/main" id="{AD363517-A108-4F1C-91ED-0EB4686B06E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96" name="AutoShape 229" descr="PIC34">
          <a:extLst>
            <a:ext uri="{FF2B5EF4-FFF2-40B4-BE49-F238E27FC236}">
              <a16:creationId xmlns:a16="http://schemas.microsoft.com/office/drawing/2014/main" id="{69252F1A-3FF8-46A3-A1D7-BC8A43884E5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97" name="AutoShape 230" descr="PIC31">
          <a:extLst>
            <a:ext uri="{FF2B5EF4-FFF2-40B4-BE49-F238E27FC236}">
              <a16:creationId xmlns:a16="http://schemas.microsoft.com/office/drawing/2014/main" id="{DFE72256-B0E5-4FCB-B152-973C68ABA62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98" name="AutoShape 231" descr="PIC34">
          <a:extLst>
            <a:ext uri="{FF2B5EF4-FFF2-40B4-BE49-F238E27FC236}">
              <a16:creationId xmlns:a16="http://schemas.microsoft.com/office/drawing/2014/main" id="{588F15CB-5C7D-402A-A34E-C8E633DAB4B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899" name="AutoShape 232" descr="PIC31">
          <a:extLst>
            <a:ext uri="{FF2B5EF4-FFF2-40B4-BE49-F238E27FC236}">
              <a16:creationId xmlns:a16="http://schemas.microsoft.com/office/drawing/2014/main" id="{FA166481-E371-475F-9DD9-D0583F90FB4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00" name="AutoShape 233" descr="PIC34">
          <a:extLst>
            <a:ext uri="{FF2B5EF4-FFF2-40B4-BE49-F238E27FC236}">
              <a16:creationId xmlns:a16="http://schemas.microsoft.com/office/drawing/2014/main" id="{6D4DD66A-0955-4B41-BC0F-F2551BFA0EF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01" name="AutoShape 234" descr="PIC31">
          <a:extLst>
            <a:ext uri="{FF2B5EF4-FFF2-40B4-BE49-F238E27FC236}">
              <a16:creationId xmlns:a16="http://schemas.microsoft.com/office/drawing/2014/main" id="{6E109E0C-8841-4A43-8391-524083FF76A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02" name="AutoShape 235" descr="PIC34">
          <a:extLst>
            <a:ext uri="{FF2B5EF4-FFF2-40B4-BE49-F238E27FC236}">
              <a16:creationId xmlns:a16="http://schemas.microsoft.com/office/drawing/2014/main" id="{B590D21E-722F-4A95-87F7-ADF50B9FE47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03" name="AutoShape 236" descr="PIC31">
          <a:extLst>
            <a:ext uri="{FF2B5EF4-FFF2-40B4-BE49-F238E27FC236}">
              <a16:creationId xmlns:a16="http://schemas.microsoft.com/office/drawing/2014/main" id="{71F03367-C59C-486D-9A80-BA64E8BEDD7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04" name="AutoShape 237" descr="PIC34">
          <a:extLst>
            <a:ext uri="{FF2B5EF4-FFF2-40B4-BE49-F238E27FC236}">
              <a16:creationId xmlns:a16="http://schemas.microsoft.com/office/drawing/2014/main" id="{603E87FA-1F6A-4149-9F56-934F069A45F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05" name="AutoShape 238" descr="PIC31">
          <a:extLst>
            <a:ext uri="{FF2B5EF4-FFF2-40B4-BE49-F238E27FC236}">
              <a16:creationId xmlns:a16="http://schemas.microsoft.com/office/drawing/2014/main" id="{7AED7CEC-97A8-453C-A229-A40C9FFFA3E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06" name="AutoShape 239" descr="PIC34">
          <a:extLst>
            <a:ext uri="{FF2B5EF4-FFF2-40B4-BE49-F238E27FC236}">
              <a16:creationId xmlns:a16="http://schemas.microsoft.com/office/drawing/2014/main" id="{578682B5-816B-4C33-8B4E-17CC29C574C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07" name="AutoShape 240" descr="PIC31">
          <a:extLst>
            <a:ext uri="{FF2B5EF4-FFF2-40B4-BE49-F238E27FC236}">
              <a16:creationId xmlns:a16="http://schemas.microsoft.com/office/drawing/2014/main" id="{5D1AC0DF-7C21-4A5A-9897-8B8ACEA4A4C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08" name="AutoShape 241" descr="PIC34">
          <a:extLst>
            <a:ext uri="{FF2B5EF4-FFF2-40B4-BE49-F238E27FC236}">
              <a16:creationId xmlns:a16="http://schemas.microsoft.com/office/drawing/2014/main" id="{466DAE23-B39B-4436-A70F-7D8788F3C78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09" name="AutoShape 242" descr="PIC31">
          <a:extLst>
            <a:ext uri="{FF2B5EF4-FFF2-40B4-BE49-F238E27FC236}">
              <a16:creationId xmlns:a16="http://schemas.microsoft.com/office/drawing/2014/main" id="{CFBCE2A1-1ED8-4FC6-AC6B-DF290F9EFD8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10" name="AutoShape 243" descr="PIC34">
          <a:extLst>
            <a:ext uri="{FF2B5EF4-FFF2-40B4-BE49-F238E27FC236}">
              <a16:creationId xmlns:a16="http://schemas.microsoft.com/office/drawing/2014/main" id="{15E2C92B-FE94-479C-83F3-3D5E33DABBF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11" name="AutoShape 244" descr="PIC31">
          <a:extLst>
            <a:ext uri="{FF2B5EF4-FFF2-40B4-BE49-F238E27FC236}">
              <a16:creationId xmlns:a16="http://schemas.microsoft.com/office/drawing/2014/main" id="{FB47A16C-EF11-40CB-8024-D65CB248DF3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12" name="AutoShape 245" descr="PIC34">
          <a:extLst>
            <a:ext uri="{FF2B5EF4-FFF2-40B4-BE49-F238E27FC236}">
              <a16:creationId xmlns:a16="http://schemas.microsoft.com/office/drawing/2014/main" id="{FE297134-5945-48EC-A9E9-1228E2CC424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13" name="AutoShape 246" descr="PIC31">
          <a:extLst>
            <a:ext uri="{FF2B5EF4-FFF2-40B4-BE49-F238E27FC236}">
              <a16:creationId xmlns:a16="http://schemas.microsoft.com/office/drawing/2014/main" id="{8B8A44C2-4AA5-4585-9095-6E8EACA1476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14" name="AutoShape 247" descr="PIC34">
          <a:extLst>
            <a:ext uri="{FF2B5EF4-FFF2-40B4-BE49-F238E27FC236}">
              <a16:creationId xmlns:a16="http://schemas.microsoft.com/office/drawing/2014/main" id="{289F2FA1-AD49-46A4-AAC6-99ABC5EB895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15" name="AutoShape 248" descr="PIC31">
          <a:extLst>
            <a:ext uri="{FF2B5EF4-FFF2-40B4-BE49-F238E27FC236}">
              <a16:creationId xmlns:a16="http://schemas.microsoft.com/office/drawing/2014/main" id="{9EA0D938-55DA-4948-B636-285B9A283A9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16" name="AutoShape 249" descr="PIC34">
          <a:extLst>
            <a:ext uri="{FF2B5EF4-FFF2-40B4-BE49-F238E27FC236}">
              <a16:creationId xmlns:a16="http://schemas.microsoft.com/office/drawing/2014/main" id="{7A52755F-6D30-45F4-965E-6E90905A5A9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17" name="AutoShape 250" descr="PIC31">
          <a:extLst>
            <a:ext uri="{FF2B5EF4-FFF2-40B4-BE49-F238E27FC236}">
              <a16:creationId xmlns:a16="http://schemas.microsoft.com/office/drawing/2014/main" id="{3B168A6B-F56A-44AD-8ACF-491740E05C6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18" name="AutoShape 251" descr="PIC34">
          <a:extLst>
            <a:ext uri="{FF2B5EF4-FFF2-40B4-BE49-F238E27FC236}">
              <a16:creationId xmlns:a16="http://schemas.microsoft.com/office/drawing/2014/main" id="{D5DB5B25-1E36-49D3-BBF1-84155AD1F04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19" name="AutoShape 252" descr="PIC31">
          <a:extLst>
            <a:ext uri="{FF2B5EF4-FFF2-40B4-BE49-F238E27FC236}">
              <a16:creationId xmlns:a16="http://schemas.microsoft.com/office/drawing/2014/main" id="{8E5F1C2E-922F-41E3-8F01-0DE908561F6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20" name="AutoShape 253" descr="PIC34">
          <a:extLst>
            <a:ext uri="{FF2B5EF4-FFF2-40B4-BE49-F238E27FC236}">
              <a16:creationId xmlns:a16="http://schemas.microsoft.com/office/drawing/2014/main" id="{9AFDD944-8085-4789-BF43-98464A6415A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21" name="AutoShape 254" descr="PIC31">
          <a:extLst>
            <a:ext uri="{FF2B5EF4-FFF2-40B4-BE49-F238E27FC236}">
              <a16:creationId xmlns:a16="http://schemas.microsoft.com/office/drawing/2014/main" id="{B51DD77B-12F2-4AD1-8067-4DD2C73E5EA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22" name="AutoShape 255" descr="PIC34">
          <a:extLst>
            <a:ext uri="{FF2B5EF4-FFF2-40B4-BE49-F238E27FC236}">
              <a16:creationId xmlns:a16="http://schemas.microsoft.com/office/drawing/2014/main" id="{06A548A9-7FBE-49C5-80F6-275232661AC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23" name="AutoShape 256" descr="PIC31">
          <a:extLst>
            <a:ext uri="{FF2B5EF4-FFF2-40B4-BE49-F238E27FC236}">
              <a16:creationId xmlns:a16="http://schemas.microsoft.com/office/drawing/2014/main" id="{0803DD13-8C76-442D-9CA9-08E91B9D8B0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24" name="AutoShape 257" descr="PIC34">
          <a:extLst>
            <a:ext uri="{FF2B5EF4-FFF2-40B4-BE49-F238E27FC236}">
              <a16:creationId xmlns:a16="http://schemas.microsoft.com/office/drawing/2014/main" id="{D833F4D1-4882-475B-BB91-1DBFA711813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25" name="AutoShape 258" descr="PIC31">
          <a:extLst>
            <a:ext uri="{FF2B5EF4-FFF2-40B4-BE49-F238E27FC236}">
              <a16:creationId xmlns:a16="http://schemas.microsoft.com/office/drawing/2014/main" id="{D835A692-E09D-4373-A7A6-29DFAC30F43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26" name="AutoShape 259" descr="PIC34">
          <a:extLst>
            <a:ext uri="{FF2B5EF4-FFF2-40B4-BE49-F238E27FC236}">
              <a16:creationId xmlns:a16="http://schemas.microsoft.com/office/drawing/2014/main" id="{81479234-5ACD-445C-AB18-DF3DDD80FE2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27" name="AutoShape 260" descr="PIC31">
          <a:extLst>
            <a:ext uri="{FF2B5EF4-FFF2-40B4-BE49-F238E27FC236}">
              <a16:creationId xmlns:a16="http://schemas.microsoft.com/office/drawing/2014/main" id="{004148D4-5E11-49C3-BF7E-7948ECC50EB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28" name="AutoShape 261" descr="PIC34">
          <a:extLst>
            <a:ext uri="{FF2B5EF4-FFF2-40B4-BE49-F238E27FC236}">
              <a16:creationId xmlns:a16="http://schemas.microsoft.com/office/drawing/2014/main" id="{334D3459-EC65-4FA8-8747-0906D9C9710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29" name="AutoShape 262" descr="PIC31">
          <a:extLst>
            <a:ext uri="{FF2B5EF4-FFF2-40B4-BE49-F238E27FC236}">
              <a16:creationId xmlns:a16="http://schemas.microsoft.com/office/drawing/2014/main" id="{2765D539-F5BC-4947-8B6B-96273881D22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30" name="AutoShape 263" descr="PIC34">
          <a:extLst>
            <a:ext uri="{FF2B5EF4-FFF2-40B4-BE49-F238E27FC236}">
              <a16:creationId xmlns:a16="http://schemas.microsoft.com/office/drawing/2014/main" id="{7ABC59F9-4DF3-4D07-A790-BEA314EA5E2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31" name="AutoShape 264" descr="PIC31">
          <a:extLst>
            <a:ext uri="{FF2B5EF4-FFF2-40B4-BE49-F238E27FC236}">
              <a16:creationId xmlns:a16="http://schemas.microsoft.com/office/drawing/2014/main" id="{C65C96E3-DBD4-40F0-8910-218C423F120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32" name="AutoShape 265" descr="PIC34">
          <a:extLst>
            <a:ext uri="{FF2B5EF4-FFF2-40B4-BE49-F238E27FC236}">
              <a16:creationId xmlns:a16="http://schemas.microsoft.com/office/drawing/2014/main" id="{58F13A5B-098B-45EA-A6D6-C4EFC66BCB4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33" name="AutoShape 266" descr="PIC31">
          <a:extLst>
            <a:ext uri="{FF2B5EF4-FFF2-40B4-BE49-F238E27FC236}">
              <a16:creationId xmlns:a16="http://schemas.microsoft.com/office/drawing/2014/main" id="{8536248F-02A8-4686-834A-CEAB9345BAC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34" name="AutoShape 267" descr="PIC34">
          <a:extLst>
            <a:ext uri="{FF2B5EF4-FFF2-40B4-BE49-F238E27FC236}">
              <a16:creationId xmlns:a16="http://schemas.microsoft.com/office/drawing/2014/main" id="{5F66EE25-4A11-458C-B04D-27633821FFE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35" name="AutoShape 268" descr="PIC31">
          <a:extLst>
            <a:ext uri="{FF2B5EF4-FFF2-40B4-BE49-F238E27FC236}">
              <a16:creationId xmlns:a16="http://schemas.microsoft.com/office/drawing/2014/main" id="{497E09DB-CEAE-4064-AF8E-365C88E2E4E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36" name="AutoShape 269" descr="PIC34">
          <a:extLst>
            <a:ext uri="{FF2B5EF4-FFF2-40B4-BE49-F238E27FC236}">
              <a16:creationId xmlns:a16="http://schemas.microsoft.com/office/drawing/2014/main" id="{745E553D-5535-4298-8D01-534E5F81FCF0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37" name="AutoShape 270" descr="PIC31">
          <a:extLst>
            <a:ext uri="{FF2B5EF4-FFF2-40B4-BE49-F238E27FC236}">
              <a16:creationId xmlns:a16="http://schemas.microsoft.com/office/drawing/2014/main" id="{31CC26DA-A102-4275-9DCC-1513CE577F6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38" name="AutoShape 271" descr="PIC34">
          <a:extLst>
            <a:ext uri="{FF2B5EF4-FFF2-40B4-BE49-F238E27FC236}">
              <a16:creationId xmlns:a16="http://schemas.microsoft.com/office/drawing/2014/main" id="{996E5F8B-F771-4566-92B3-19274DED4F4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39" name="AutoShape 272" descr="PIC31">
          <a:extLst>
            <a:ext uri="{FF2B5EF4-FFF2-40B4-BE49-F238E27FC236}">
              <a16:creationId xmlns:a16="http://schemas.microsoft.com/office/drawing/2014/main" id="{5E1A485D-92CD-4269-899F-341945F2E95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40" name="AutoShape 273" descr="PIC34">
          <a:extLst>
            <a:ext uri="{FF2B5EF4-FFF2-40B4-BE49-F238E27FC236}">
              <a16:creationId xmlns:a16="http://schemas.microsoft.com/office/drawing/2014/main" id="{4FCA5D8F-5292-4C98-B948-49DCA46F648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41" name="AutoShape 277" descr="PIC31">
          <a:extLst>
            <a:ext uri="{FF2B5EF4-FFF2-40B4-BE49-F238E27FC236}">
              <a16:creationId xmlns:a16="http://schemas.microsoft.com/office/drawing/2014/main" id="{D2006AA8-E618-418F-A2B9-65FC5C36F71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42" name="AutoShape 278" descr="PIC34">
          <a:extLst>
            <a:ext uri="{FF2B5EF4-FFF2-40B4-BE49-F238E27FC236}">
              <a16:creationId xmlns:a16="http://schemas.microsoft.com/office/drawing/2014/main" id="{21162CA7-E38F-44C4-97B3-BFDA63E16E4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43" name="AutoShape 279" descr="PIC31">
          <a:extLst>
            <a:ext uri="{FF2B5EF4-FFF2-40B4-BE49-F238E27FC236}">
              <a16:creationId xmlns:a16="http://schemas.microsoft.com/office/drawing/2014/main" id="{0CD93559-7226-4880-A239-AB28021623D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44" name="AutoShape 280" descr="PIC34">
          <a:extLst>
            <a:ext uri="{FF2B5EF4-FFF2-40B4-BE49-F238E27FC236}">
              <a16:creationId xmlns:a16="http://schemas.microsoft.com/office/drawing/2014/main" id="{A81254A3-B8BC-4E9C-B6F4-4775CACF191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45" name="AutoShape 281" descr="PIC31">
          <a:extLst>
            <a:ext uri="{FF2B5EF4-FFF2-40B4-BE49-F238E27FC236}">
              <a16:creationId xmlns:a16="http://schemas.microsoft.com/office/drawing/2014/main" id="{3771CD38-568F-46C5-99FC-56F1AE96918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46" name="AutoShape 282" descr="PIC34">
          <a:extLst>
            <a:ext uri="{FF2B5EF4-FFF2-40B4-BE49-F238E27FC236}">
              <a16:creationId xmlns:a16="http://schemas.microsoft.com/office/drawing/2014/main" id="{B92D4ADB-8C7B-466D-B09B-787848DA6AD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47" name="AutoShape 283" descr="PIC31">
          <a:extLst>
            <a:ext uri="{FF2B5EF4-FFF2-40B4-BE49-F238E27FC236}">
              <a16:creationId xmlns:a16="http://schemas.microsoft.com/office/drawing/2014/main" id="{2CCC1D8F-9CEA-4064-AB73-214290C6FCF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48" name="AutoShape 284" descr="PIC34">
          <a:extLst>
            <a:ext uri="{FF2B5EF4-FFF2-40B4-BE49-F238E27FC236}">
              <a16:creationId xmlns:a16="http://schemas.microsoft.com/office/drawing/2014/main" id="{809513D5-14BA-479A-B643-10061BB20F9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49" name="AutoShape 285" descr="PIC31">
          <a:extLst>
            <a:ext uri="{FF2B5EF4-FFF2-40B4-BE49-F238E27FC236}">
              <a16:creationId xmlns:a16="http://schemas.microsoft.com/office/drawing/2014/main" id="{BBF77C56-E36E-40A6-B5CB-D92E84FA5FF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50" name="AutoShape 286" descr="PIC34">
          <a:extLst>
            <a:ext uri="{FF2B5EF4-FFF2-40B4-BE49-F238E27FC236}">
              <a16:creationId xmlns:a16="http://schemas.microsoft.com/office/drawing/2014/main" id="{BBEFA96B-5204-417A-BECF-D4134062805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51" name="AutoShape 287" descr="PIC31">
          <a:extLst>
            <a:ext uri="{FF2B5EF4-FFF2-40B4-BE49-F238E27FC236}">
              <a16:creationId xmlns:a16="http://schemas.microsoft.com/office/drawing/2014/main" id="{2E985C01-E777-4490-A418-880DE9CB134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52" name="AutoShape 288" descr="PIC34">
          <a:extLst>
            <a:ext uri="{FF2B5EF4-FFF2-40B4-BE49-F238E27FC236}">
              <a16:creationId xmlns:a16="http://schemas.microsoft.com/office/drawing/2014/main" id="{8B9E3CF3-8488-4B31-8109-5038EF1C101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53" name="AutoShape 289" descr="PIC31">
          <a:extLst>
            <a:ext uri="{FF2B5EF4-FFF2-40B4-BE49-F238E27FC236}">
              <a16:creationId xmlns:a16="http://schemas.microsoft.com/office/drawing/2014/main" id="{3BA87539-3EFE-45BF-881E-0853E891D96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54" name="AutoShape 290" descr="PIC34">
          <a:extLst>
            <a:ext uri="{FF2B5EF4-FFF2-40B4-BE49-F238E27FC236}">
              <a16:creationId xmlns:a16="http://schemas.microsoft.com/office/drawing/2014/main" id="{38110485-E995-4C14-BBA0-79D754378B5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55" name="AutoShape 291" descr="PIC31">
          <a:extLst>
            <a:ext uri="{FF2B5EF4-FFF2-40B4-BE49-F238E27FC236}">
              <a16:creationId xmlns:a16="http://schemas.microsoft.com/office/drawing/2014/main" id="{DC76646D-F34C-47AA-9A42-0B418E1E7B9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56" name="AutoShape 292" descr="PIC34">
          <a:extLst>
            <a:ext uri="{FF2B5EF4-FFF2-40B4-BE49-F238E27FC236}">
              <a16:creationId xmlns:a16="http://schemas.microsoft.com/office/drawing/2014/main" id="{B2D89E4B-9080-431A-8992-34E248370F2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57" name="AutoShape 293" descr="PIC31">
          <a:extLst>
            <a:ext uri="{FF2B5EF4-FFF2-40B4-BE49-F238E27FC236}">
              <a16:creationId xmlns:a16="http://schemas.microsoft.com/office/drawing/2014/main" id="{43317EAC-62D2-4B45-A1AB-72C3DAE7B39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58" name="AutoShape 294" descr="PIC34">
          <a:extLst>
            <a:ext uri="{FF2B5EF4-FFF2-40B4-BE49-F238E27FC236}">
              <a16:creationId xmlns:a16="http://schemas.microsoft.com/office/drawing/2014/main" id="{DAD5E466-B15E-42A5-9CF2-D2C487CBEBE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59" name="AutoShape 295" descr="PIC31">
          <a:extLst>
            <a:ext uri="{FF2B5EF4-FFF2-40B4-BE49-F238E27FC236}">
              <a16:creationId xmlns:a16="http://schemas.microsoft.com/office/drawing/2014/main" id="{27A95757-1801-4655-BCB6-80DE9D2B279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60" name="AutoShape 296" descr="PIC34">
          <a:extLst>
            <a:ext uri="{FF2B5EF4-FFF2-40B4-BE49-F238E27FC236}">
              <a16:creationId xmlns:a16="http://schemas.microsoft.com/office/drawing/2014/main" id="{4B1E99D7-F4DE-4D53-8CA0-58A10E50B261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61" name="AutoShape 297" descr="PIC31">
          <a:extLst>
            <a:ext uri="{FF2B5EF4-FFF2-40B4-BE49-F238E27FC236}">
              <a16:creationId xmlns:a16="http://schemas.microsoft.com/office/drawing/2014/main" id="{4B474AE4-65C2-48DB-A351-F2128224311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62" name="AutoShape 298" descr="PIC34">
          <a:extLst>
            <a:ext uri="{FF2B5EF4-FFF2-40B4-BE49-F238E27FC236}">
              <a16:creationId xmlns:a16="http://schemas.microsoft.com/office/drawing/2014/main" id="{EF55A345-6F37-49CD-A011-8A5D825F1FE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63" name="AutoShape 299" descr="PIC31">
          <a:extLst>
            <a:ext uri="{FF2B5EF4-FFF2-40B4-BE49-F238E27FC236}">
              <a16:creationId xmlns:a16="http://schemas.microsoft.com/office/drawing/2014/main" id="{EB3D95C2-4EC7-487B-8752-FE460D5548C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64" name="AutoShape 300" descr="PIC34">
          <a:extLst>
            <a:ext uri="{FF2B5EF4-FFF2-40B4-BE49-F238E27FC236}">
              <a16:creationId xmlns:a16="http://schemas.microsoft.com/office/drawing/2014/main" id="{C9FA1A78-60CF-4EB9-BC30-C39A13D43EC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65" name="AutoShape 301" descr="PIC31">
          <a:extLst>
            <a:ext uri="{FF2B5EF4-FFF2-40B4-BE49-F238E27FC236}">
              <a16:creationId xmlns:a16="http://schemas.microsoft.com/office/drawing/2014/main" id="{AC5B4805-1A9E-4545-AA80-5B946C7401D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66" name="AutoShape 302" descr="PIC34">
          <a:extLst>
            <a:ext uri="{FF2B5EF4-FFF2-40B4-BE49-F238E27FC236}">
              <a16:creationId xmlns:a16="http://schemas.microsoft.com/office/drawing/2014/main" id="{506F3B95-AA97-4E3C-80FB-A8A303493EB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67" name="AutoShape 303" descr="PIC31">
          <a:extLst>
            <a:ext uri="{FF2B5EF4-FFF2-40B4-BE49-F238E27FC236}">
              <a16:creationId xmlns:a16="http://schemas.microsoft.com/office/drawing/2014/main" id="{3C562E6D-12AC-4D89-9787-1CF4F09C840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68" name="AutoShape 304" descr="PIC34">
          <a:extLst>
            <a:ext uri="{FF2B5EF4-FFF2-40B4-BE49-F238E27FC236}">
              <a16:creationId xmlns:a16="http://schemas.microsoft.com/office/drawing/2014/main" id="{AC458B42-C883-449A-9297-35DF3842DB4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69" name="AutoShape 305" descr="PIC31">
          <a:extLst>
            <a:ext uri="{FF2B5EF4-FFF2-40B4-BE49-F238E27FC236}">
              <a16:creationId xmlns:a16="http://schemas.microsoft.com/office/drawing/2014/main" id="{12E0BF3C-577E-4976-91E6-3520FBA17938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70" name="AutoShape 306" descr="PIC34">
          <a:extLst>
            <a:ext uri="{FF2B5EF4-FFF2-40B4-BE49-F238E27FC236}">
              <a16:creationId xmlns:a16="http://schemas.microsoft.com/office/drawing/2014/main" id="{AC2A16BB-58D9-4AF9-8CA2-D532264EFBE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71" name="AutoShape 307" descr="PIC31">
          <a:extLst>
            <a:ext uri="{FF2B5EF4-FFF2-40B4-BE49-F238E27FC236}">
              <a16:creationId xmlns:a16="http://schemas.microsoft.com/office/drawing/2014/main" id="{317D037D-B9AF-426E-9101-847F3982483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72" name="AutoShape 308" descr="PIC34">
          <a:extLst>
            <a:ext uri="{FF2B5EF4-FFF2-40B4-BE49-F238E27FC236}">
              <a16:creationId xmlns:a16="http://schemas.microsoft.com/office/drawing/2014/main" id="{1D3682F3-0626-4341-AEBE-1A168FB6F6F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73" name="AutoShape 309" descr="PIC31">
          <a:extLst>
            <a:ext uri="{FF2B5EF4-FFF2-40B4-BE49-F238E27FC236}">
              <a16:creationId xmlns:a16="http://schemas.microsoft.com/office/drawing/2014/main" id="{B47C2D57-34F3-4D31-B856-726DA842F06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74" name="AutoShape 310" descr="PIC34">
          <a:extLst>
            <a:ext uri="{FF2B5EF4-FFF2-40B4-BE49-F238E27FC236}">
              <a16:creationId xmlns:a16="http://schemas.microsoft.com/office/drawing/2014/main" id="{67F3A502-40D5-4D9C-BC3E-37A314466C5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75" name="AutoShape 311" descr="PIC31">
          <a:extLst>
            <a:ext uri="{FF2B5EF4-FFF2-40B4-BE49-F238E27FC236}">
              <a16:creationId xmlns:a16="http://schemas.microsoft.com/office/drawing/2014/main" id="{94C52DBB-7E48-490B-AA0F-AADDCA7885A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76" name="AutoShape 312" descr="PIC34">
          <a:extLst>
            <a:ext uri="{FF2B5EF4-FFF2-40B4-BE49-F238E27FC236}">
              <a16:creationId xmlns:a16="http://schemas.microsoft.com/office/drawing/2014/main" id="{00323E0E-0F05-4BBB-BAFD-9ED02793F36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77" name="AutoShape 313" descr="PIC31">
          <a:extLst>
            <a:ext uri="{FF2B5EF4-FFF2-40B4-BE49-F238E27FC236}">
              <a16:creationId xmlns:a16="http://schemas.microsoft.com/office/drawing/2014/main" id="{EC9A5B44-EF12-4780-9911-9D25BCEEA67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78" name="AutoShape 314" descr="PIC34">
          <a:extLst>
            <a:ext uri="{FF2B5EF4-FFF2-40B4-BE49-F238E27FC236}">
              <a16:creationId xmlns:a16="http://schemas.microsoft.com/office/drawing/2014/main" id="{934CD9FE-CE0D-4529-8AE8-A1CBC4834D2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79" name="AutoShape 315" descr="PIC31">
          <a:extLst>
            <a:ext uri="{FF2B5EF4-FFF2-40B4-BE49-F238E27FC236}">
              <a16:creationId xmlns:a16="http://schemas.microsoft.com/office/drawing/2014/main" id="{9C209801-1B97-4DBC-A443-B9896F99CBE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80" name="AutoShape 316" descr="PIC34">
          <a:extLst>
            <a:ext uri="{FF2B5EF4-FFF2-40B4-BE49-F238E27FC236}">
              <a16:creationId xmlns:a16="http://schemas.microsoft.com/office/drawing/2014/main" id="{9826C822-2A38-4764-99DF-995A031400F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81" name="AutoShape 317" descr="PIC31">
          <a:extLst>
            <a:ext uri="{FF2B5EF4-FFF2-40B4-BE49-F238E27FC236}">
              <a16:creationId xmlns:a16="http://schemas.microsoft.com/office/drawing/2014/main" id="{6B95DD90-AED2-4C01-BF97-4E8E0EE5127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82" name="AutoShape 318" descr="PIC34">
          <a:extLst>
            <a:ext uri="{FF2B5EF4-FFF2-40B4-BE49-F238E27FC236}">
              <a16:creationId xmlns:a16="http://schemas.microsoft.com/office/drawing/2014/main" id="{2C2BF510-1DA1-42FC-8FAE-01782C5CB7E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83" name="AutoShape 319" descr="PIC31">
          <a:extLst>
            <a:ext uri="{FF2B5EF4-FFF2-40B4-BE49-F238E27FC236}">
              <a16:creationId xmlns:a16="http://schemas.microsoft.com/office/drawing/2014/main" id="{A6A0AE89-2194-476B-B1D2-B772969CEE5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84" name="AutoShape 320" descr="PIC34">
          <a:extLst>
            <a:ext uri="{FF2B5EF4-FFF2-40B4-BE49-F238E27FC236}">
              <a16:creationId xmlns:a16="http://schemas.microsoft.com/office/drawing/2014/main" id="{6CD39095-A276-44CD-9924-3499737622B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85" name="AutoShape 321" descr="PIC31">
          <a:extLst>
            <a:ext uri="{FF2B5EF4-FFF2-40B4-BE49-F238E27FC236}">
              <a16:creationId xmlns:a16="http://schemas.microsoft.com/office/drawing/2014/main" id="{171B23AA-F63E-4F74-93D5-05D5D812C56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86" name="AutoShape 322" descr="PIC34">
          <a:extLst>
            <a:ext uri="{FF2B5EF4-FFF2-40B4-BE49-F238E27FC236}">
              <a16:creationId xmlns:a16="http://schemas.microsoft.com/office/drawing/2014/main" id="{B419A64A-AC70-4BEF-BFD2-F6B8CD095FF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87" name="AutoShape 323" descr="PIC31">
          <a:extLst>
            <a:ext uri="{FF2B5EF4-FFF2-40B4-BE49-F238E27FC236}">
              <a16:creationId xmlns:a16="http://schemas.microsoft.com/office/drawing/2014/main" id="{BBE1F86B-0DDB-4E3D-9FF0-D70492987AB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88" name="AutoShape 324" descr="PIC34">
          <a:extLst>
            <a:ext uri="{FF2B5EF4-FFF2-40B4-BE49-F238E27FC236}">
              <a16:creationId xmlns:a16="http://schemas.microsoft.com/office/drawing/2014/main" id="{5D9F5216-82E6-408C-90EE-AAE10EAD9B4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89" name="AutoShape 325" descr="PIC31">
          <a:extLst>
            <a:ext uri="{FF2B5EF4-FFF2-40B4-BE49-F238E27FC236}">
              <a16:creationId xmlns:a16="http://schemas.microsoft.com/office/drawing/2014/main" id="{7AAB6E2C-9558-460F-8EFC-45EC4A0F825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90" name="AutoShape 326" descr="PIC34">
          <a:extLst>
            <a:ext uri="{FF2B5EF4-FFF2-40B4-BE49-F238E27FC236}">
              <a16:creationId xmlns:a16="http://schemas.microsoft.com/office/drawing/2014/main" id="{FAE4D05B-F02C-4F73-B413-234A3B72DB3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91" name="AutoShape 327" descr="PIC31">
          <a:extLst>
            <a:ext uri="{FF2B5EF4-FFF2-40B4-BE49-F238E27FC236}">
              <a16:creationId xmlns:a16="http://schemas.microsoft.com/office/drawing/2014/main" id="{EA6ACF4B-7ECA-4F72-B229-CC3E64D167E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92" name="AutoShape 328" descr="PIC34">
          <a:extLst>
            <a:ext uri="{FF2B5EF4-FFF2-40B4-BE49-F238E27FC236}">
              <a16:creationId xmlns:a16="http://schemas.microsoft.com/office/drawing/2014/main" id="{BF54A4CA-8813-4D18-9BB5-7671B26A294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93" name="AutoShape 329" descr="PIC31">
          <a:extLst>
            <a:ext uri="{FF2B5EF4-FFF2-40B4-BE49-F238E27FC236}">
              <a16:creationId xmlns:a16="http://schemas.microsoft.com/office/drawing/2014/main" id="{C97C0110-8BBB-4212-812B-14DCF8C0BC9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94" name="AutoShape 330" descr="PIC34">
          <a:extLst>
            <a:ext uri="{FF2B5EF4-FFF2-40B4-BE49-F238E27FC236}">
              <a16:creationId xmlns:a16="http://schemas.microsoft.com/office/drawing/2014/main" id="{06FD17E0-3F7E-4E28-A1DF-ADFF0730E38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95" name="AutoShape 331" descr="PIC31">
          <a:extLst>
            <a:ext uri="{FF2B5EF4-FFF2-40B4-BE49-F238E27FC236}">
              <a16:creationId xmlns:a16="http://schemas.microsoft.com/office/drawing/2014/main" id="{3663A95C-6A73-49B9-9D1A-22A12B73796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96" name="AutoShape 332" descr="PIC34">
          <a:extLst>
            <a:ext uri="{FF2B5EF4-FFF2-40B4-BE49-F238E27FC236}">
              <a16:creationId xmlns:a16="http://schemas.microsoft.com/office/drawing/2014/main" id="{451A2300-56F8-4573-AF03-9C1621303C5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97" name="AutoShape 333" descr="PIC31">
          <a:extLst>
            <a:ext uri="{FF2B5EF4-FFF2-40B4-BE49-F238E27FC236}">
              <a16:creationId xmlns:a16="http://schemas.microsoft.com/office/drawing/2014/main" id="{772FC341-6B54-484C-968F-B12EE49A184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98" name="AutoShape 334" descr="PIC34">
          <a:extLst>
            <a:ext uri="{FF2B5EF4-FFF2-40B4-BE49-F238E27FC236}">
              <a16:creationId xmlns:a16="http://schemas.microsoft.com/office/drawing/2014/main" id="{12E495AE-6284-49CC-B6A3-C1AC759F3C5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999" name="AutoShape 335" descr="PIC31">
          <a:extLst>
            <a:ext uri="{FF2B5EF4-FFF2-40B4-BE49-F238E27FC236}">
              <a16:creationId xmlns:a16="http://schemas.microsoft.com/office/drawing/2014/main" id="{C48FD0F9-61B6-4C17-9D21-0603C3C3D9E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00" name="AutoShape 336" descr="PIC34">
          <a:extLst>
            <a:ext uri="{FF2B5EF4-FFF2-40B4-BE49-F238E27FC236}">
              <a16:creationId xmlns:a16="http://schemas.microsoft.com/office/drawing/2014/main" id="{FE4C91E7-A21E-459E-AEBA-63B99A7BC39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01" name="AutoShape 337" descr="PIC31">
          <a:extLst>
            <a:ext uri="{FF2B5EF4-FFF2-40B4-BE49-F238E27FC236}">
              <a16:creationId xmlns:a16="http://schemas.microsoft.com/office/drawing/2014/main" id="{ABFD0303-A771-49A9-AA52-631CD12E713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02" name="AutoShape 338" descr="PIC34">
          <a:extLst>
            <a:ext uri="{FF2B5EF4-FFF2-40B4-BE49-F238E27FC236}">
              <a16:creationId xmlns:a16="http://schemas.microsoft.com/office/drawing/2014/main" id="{42F30199-17DB-4059-8904-7F36E246BA0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03" name="AutoShape 339" descr="PIC31">
          <a:extLst>
            <a:ext uri="{FF2B5EF4-FFF2-40B4-BE49-F238E27FC236}">
              <a16:creationId xmlns:a16="http://schemas.microsoft.com/office/drawing/2014/main" id="{E1EBB24E-3415-4E67-B69A-86EBB138B1E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04" name="AutoShape 340" descr="PIC34">
          <a:extLst>
            <a:ext uri="{FF2B5EF4-FFF2-40B4-BE49-F238E27FC236}">
              <a16:creationId xmlns:a16="http://schemas.microsoft.com/office/drawing/2014/main" id="{86724916-34A7-43FF-B767-12D5612CE5E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05" name="AutoShape 341" descr="PIC31">
          <a:extLst>
            <a:ext uri="{FF2B5EF4-FFF2-40B4-BE49-F238E27FC236}">
              <a16:creationId xmlns:a16="http://schemas.microsoft.com/office/drawing/2014/main" id="{059F7470-48BE-4ED5-9EC2-87820312B64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06" name="AutoShape 342" descr="PIC34">
          <a:extLst>
            <a:ext uri="{FF2B5EF4-FFF2-40B4-BE49-F238E27FC236}">
              <a16:creationId xmlns:a16="http://schemas.microsoft.com/office/drawing/2014/main" id="{02C5A061-DACB-4897-97C9-BEFD3875F162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07" name="AutoShape 343" descr="PIC31">
          <a:extLst>
            <a:ext uri="{FF2B5EF4-FFF2-40B4-BE49-F238E27FC236}">
              <a16:creationId xmlns:a16="http://schemas.microsoft.com/office/drawing/2014/main" id="{2E98A7CA-8013-489B-B9C7-1A2BE6911F7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08" name="AutoShape 344" descr="PIC34">
          <a:extLst>
            <a:ext uri="{FF2B5EF4-FFF2-40B4-BE49-F238E27FC236}">
              <a16:creationId xmlns:a16="http://schemas.microsoft.com/office/drawing/2014/main" id="{BD9B8DFF-5AB7-4EB4-8A9A-8D4A3B4079C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09" name="AutoShape 345" descr="PIC31">
          <a:extLst>
            <a:ext uri="{FF2B5EF4-FFF2-40B4-BE49-F238E27FC236}">
              <a16:creationId xmlns:a16="http://schemas.microsoft.com/office/drawing/2014/main" id="{9133253B-515B-46AE-8E6D-95706615134F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10" name="AutoShape 346" descr="PIC34">
          <a:extLst>
            <a:ext uri="{FF2B5EF4-FFF2-40B4-BE49-F238E27FC236}">
              <a16:creationId xmlns:a16="http://schemas.microsoft.com/office/drawing/2014/main" id="{28E324E3-BDB5-4A75-92C3-7EB50DF1AF5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11" name="AutoShape 347" descr="PIC31">
          <a:extLst>
            <a:ext uri="{FF2B5EF4-FFF2-40B4-BE49-F238E27FC236}">
              <a16:creationId xmlns:a16="http://schemas.microsoft.com/office/drawing/2014/main" id="{2B5A5040-0E30-494E-B239-FBC5B42220A9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12" name="AutoShape 348" descr="PIC34">
          <a:extLst>
            <a:ext uri="{FF2B5EF4-FFF2-40B4-BE49-F238E27FC236}">
              <a16:creationId xmlns:a16="http://schemas.microsoft.com/office/drawing/2014/main" id="{17AFC297-9D86-4F19-9B5E-4C0601902373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13" name="AutoShape 349" descr="PIC31">
          <a:extLst>
            <a:ext uri="{FF2B5EF4-FFF2-40B4-BE49-F238E27FC236}">
              <a16:creationId xmlns:a16="http://schemas.microsoft.com/office/drawing/2014/main" id="{994C0EEF-2A6A-44A6-9EFD-6DAEA9F63207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14" name="AutoShape 350" descr="PIC34">
          <a:extLst>
            <a:ext uri="{FF2B5EF4-FFF2-40B4-BE49-F238E27FC236}">
              <a16:creationId xmlns:a16="http://schemas.microsoft.com/office/drawing/2014/main" id="{B65E2AFC-BE87-45E7-AE9D-8E9E5F3887A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15" name="AutoShape 351" descr="PIC31">
          <a:extLst>
            <a:ext uri="{FF2B5EF4-FFF2-40B4-BE49-F238E27FC236}">
              <a16:creationId xmlns:a16="http://schemas.microsoft.com/office/drawing/2014/main" id="{41C52C0B-74B2-4EB0-8FCE-B7D7F8BD95BC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16" name="AutoShape 352" descr="PIC34">
          <a:extLst>
            <a:ext uri="{FF2B5EF4-FFF2-40B4-BE49-F238E27FC236}">
              <a16:creationId xmlns:a16="http://schemas.microsoft.com/office/drawing/2014/main" id="{34085BDF-8200-4693-977A-920E0EF6E1AA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17" name="AutoShape 353" descr="PIC31">
          <a:extLst>
            <a:ext uri="{FF2B5EF4-FFF2-40B4-BE49-F238E27FC236}">
              <a16:creationId xmlns:a16="http://schemas.microsoft.com/office/drawing/2014/main" id="{F1E51AF4-9DB0-4ED4-8DEC-DA4493723BAE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18" name="AutoShape 354" descr="PIC34">
          <a:extLst>
            <a:ext uri="{FF2B5EF4-FFF2-40B4-BE49-F238E27FC236}">
              <a16:creationId xmlns:a16="http://schemas.microsoft.com/office/drawing/2014/main" id="{B4B4235C-0050-4042-B4E1-8BFA7371FFE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19" name="AutoShape 355" descr="PIC31">
          <a:extLst>
            <a:ext uri="{FF2B5EF4-FFF2-40B4-BE49-F238E27FC236}">
              <a16:creationId xmlns:a16="http://schemas.microsoft.com/office/drawing/2014/main" id="{E1AA4740-FA78-436E-A2A7-E18807F9B4B6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20" name="AutoShape 356" descr="PIC34">
          <a:extLst>
            <a:ext uri="{FF2B5EF4-FFF2-40B4-BE49-F238E27FC236}">
              <a16:creationId xmlns:a16="http://schemas.microsoft.com/office/drawing/2014/main" id="{13EF1CA9-B54B-4D04-8580-A2B7243C5EE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21" name="AutoShape 357" descr="PIC31">
          <a:extLst>
            <a:ext uri="{FF2B5EF4-FFF2-40B4-BE49-F238E27FC236}">
              <a16:creationId xmlns:a16="http://schemas.microsoft.com/office/drawing/2014/main" id="{BF822936-BA36-48CA-93C5-6BA74EDA6AAB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22" name="AutoShape 358" descr="PIC34">
          <a:extLst>
            <a:ext uri="{FF2B5EF4-FFF2-40B4-BE49-F238E27FC236}">
              <a16:creationId xmlns:a16="http://schemas.microsoft.com/office/drawing/2014/main" id="{C0B1394B-A1F1-4245-846B-FC7703856645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23" name="AutoShape 359" descr="PIC31">
          <a:extLst>
            <a:ext uri="{FF2B5EF4-FFF2-40B4-BE49-F238E27FC236}">
              <a16:creationId xmlns:a16="http://schemas.microsoft.com/office/drawing/2014/main" id="{8F4F35AB-35E7-4D7F-B4D8-2FCC096BBB5D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 macro="" textlink="">
      <xdr:nvSpPr>
        <xdr:cNvPr id="1024" name="AutoShape 360" descr="PIC34">
          <a:extLst>
            <a:ext uri="{FF2B5EF4-FFF2-40B4-BE49-F238E27FC236}">
              <a16:creationId xmlns:a16="http://schemas.microsoft.com/office/drawing/2014/main" id="{F1E850E7-69A0-4579-9A9F-ACAF0FEA8994}"/>
            </a:ext>
          </a:extLst>
        </xdr:cNvPr>
        <xdr:cNvSpPr>
          <a:spLocks noChangeAspect="1"/>
        </xdr:cNvSpPr>
      </xdr:nvSpPr>
      <xdr:spPr>
        <a:xfrm>
          <a:off x="0" y="132969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1025" name="AutoShape 1" descr="PIC31">
          <a:extLst>
            <a:ext uri="{FF2B5EF4-FFF2-40B4-BE49-F238E27FC236}">
              <a16:creationId xmlns:a16="http://schemas.microsoft.com/office/drawing/2014/main" id="{F64FA83E-A063-474F-A3F6-1B41D0485234}"/>
            </a:ext>
          </a:extLst>
        </xdr:cNvPr>
        <xdr:cNvSpPr>
          <a:spLocks noChangeAspect="1"/>
        </xdr:cNvSpPr>
      </xdr:nvSpPr>
      <xdr:spPr>
        <a:xfrm>
          <a:off x="0" y="1478280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1026" name="AutoShape 2" descr="PIC34">
          <a:extLst>
            <a:ext uri="{FF2B5EF4-FFF2-40B4-BE49-F238E27FC236}">
              <a16:creationId xmlns:a16="http://schemas.microsoft.com/office/drawing/2014/main" id="{73B2BC38-1E74-48A0-A31B-171E0FE092FE}"/>
            </a:ext>
          </a:extLst>
        </xdr:cNvPr>
        <xdr:cNvSpPr>
          <a:spLocks noChangeAspect="1"/>
        </xdr:cNvSpPr>
      </xdr:nvSpPr>
      <xdr:spPr>
        <a:xfrm>
          <a:off x="0" y="1478280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 macro="" textlink="">
      <xdr:nvSpPr>
        <xdr:cNvPr id="1027" name="AutoShape 1" descr="PIC31">
          <a:extLst>
            <a:ext uri="{FF2B5EF4-FFF2-40B4-BE49-F238E27FC236}">
              <a16:creationId xmlns:a16="http://schemas.microsoft.com/office/drawing/2014/main" id="{E90C4F2F-E372-482A-AC00-18ABBDD315AE}"/>
            </a:ext>
          </a:extLst>
        </xdr:cNvPr>
        <xdr:cNvSpPr>
          <a:spLocks noChangeAspect="1"/>
        </xdr:cNvSpPr>
      </xdr:nvSpPr>
      <xdr:spPr>
        <a:xfrm>
          <a:off x="0" y="14782800"/>
          <a:ext cx="3048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 macro="" textlink="">
      <xdr:nvSpPr>
        <xdr:cNvPr id="1028" name="AutoShape 2" descr="PIC34">
          <a:extLst>
            <a:ext uri="{FF2B5EF4-FFF2-40B4-BE49-F238E27FC236}">
              <a16:creationId xmlns:a16="http://schemas.microsoft.com/office/drawing/2014/main" id="{85525E0D-0691-472B-B080-5340BDE9543B}"/>
            </a:ext>
          </a:extLst>
        </xdr:cNvPr>
        <xdr:cNvSpPr>
          <a:spLocks noChangeAspect="1"/>
        </xdr:cNvSpPr>
      </xdr:nvSpPr>
      <xdr:spPr>
        <a:xfrm>
          <a:off x="0" y="14782800"/>
          <a:ext cx="3048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 macro="" textlink="">
      <xdr:nvSpPr>
        <xdr:cNvPr id="1029" name="AutoShape 1" descr="PIC31">
          <a:extLst>
            <a:ext uri="{FF2B5EF4-FFF2-40B4-BE49-F238E27FC236}">
              <a16:creationId xmlns:a16="http://schemas.microsoft.com/office/drawing/2014/main" id="{4C18F223-F51B-40B8-8CC7-8211098C526E}"/>
            </a:ext>
          </a:extLst>
        </xdr:cNvPr>
        <xdr:cNvSpPr>
          <a:spLocks noChangeAspect="1"/>
        </xdr:cNvSpPr>
      </xdr:nvSpPr>
      <xdr:spPr>
        <a:xfrm>
          <a:off x="0" y="14782800"/>
          <a:ext cx="30480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 macro="" textlink="">
      <xdr:nvSpPr>
        <xdr:cNvPr id="1030" name="AutoShape 2" descr="PIC34">
          <a:extLst>
            <a:ext uri="{FF2B5EF4-FFF2-40B4-BE49-F238E27FC236}">
              <a16:creationId xmlns:a16="http://schemas.microsoft.com/office/drawing/2014/main" id="{4EBE581B-4D90-4BCB-BFCE-F0108C96A6D1}"/>
            </a:ext>
          </a:extLst>
        </xdr:cNvPr>
        <xdr:cNvSpPr>
          <a:spLocks noChangeAspect="1"/>
        </xdr:cNvSpPr>
      </xdr:nvSpPr>
      <xdr:spPr>
        <a:xfrm>
          <a:off x="0" y="14782800"/>
          <a:ext cx="30480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 macro="" textlink="">
      <xdr:nvSpPr>
        <xdr:cNvPr id="1031" name="AutoShape 1" descr="PIC31">
          <a:extLst>
            <a:ext uri="{FF2B5EF4-FFF2-40B4-BE49-F238E27FC236}">
              <a16:creationId xmlns:a16="http://schemas.microsoft.com/office/drawing/2014/main" id="{8D52E06B-A10F-4930-A795-6EE57DBA87BC}"/>
            </a:ext>
          </a:extLst>
        </xdr:cNvPr>
        <xdr:cNvSpPr>
          <a:spLocks noChangeAspect="1"/>
        </xdr:cNvSpPr>
      </xdr:nvSpPr>
      <xdr:spPr>
        <a:xfrm>
          <a:off x="0" y="147828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 macro="" textlink="">
      <xdr:nvSpPr>
        <xdr:cNvPr id="1032" name="AutoShape 2" descr="PIC34">
          <a:extLst>
            <a:ext uri="{FF2B5EF4-FFF2-40B4-BE49-F238E27FC236}">
              <a16:creationId xmlns:a16="http://schemas.microsoft.com/office/drawing/2014/main" id="{52BDFDBF-82E6-4F37-AC06-03C240EAED08}"/>
            </a:ext>
          </a:extLst>
        </xdr:cNvPr>
        <xdr:cNvSpPr>
          <a:spLocks noChangeAspect="1"/>
        </xdr:cNvSpPr>
      </xdr:nvSpPr>
      <xdr:spPr>
        <a:xfrm>
          <a:off x="0" y="14782800"/>
          <a:ext cx="30480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127000</xdr:colOff>
      <xdr:row>38</xdr:row>
      <xdr:rowOff>101600</xdr:rowOff>
    </xdr:from>
    <xdr:to>
      <xdr:col>11</xdr:col>
      <xdr:colOff>195393</xdr:colOff>
      <xdr:row>41</xdr:row>
      <xdr:rowOff>127000</xdr:rowOff>
    </xdr:to>
    <xdr:pic>
      <xdr:nvPicPr>
        <xdr:cNvPr id="1035" name="图片 1034">
          <a:extLst>
            <a:ext uri="{FF2B5EF4-FFF2-40B4-BE49-F238E27FC236}">
              <a16:creationId xmlns:a16="http://schemas.microsoft.com/office/drawing/2014/main" id="{E35D2572-836D-4C4C-B45F-75CFC7B84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7900" y="8483600"/>
          <a:ext cx="1617793" cy="685800"/>
        </a:xfrm>
        <a:prstGeom prst="rect">
          <a:avLst/>
        </a:prstGeom>
      </xdr:spPr>
    </xdr:pic>
    <xdr:clientData/>
  </xdr:twoCellAnchor>
  <xdr:twoCellAnchor editAs="oneCell">
    <xdr:from>
      <xdr:col>11</xdr:col>
      <xdr:colOff>344910</xdr:colOff>
      <xdr:row>38</xdr:row>
      <xdr:rowOff>82550</xdr:rowOff>
    </xdr:from>
    <xdr:to>
      <xdr:col>13</xdr:col>
      <xdr:colOff>355869</xdr:colOff>
      <xdr:row>42</xdr:row>
      <xdr:rowOff>133573</xdr:rowOff>
    </xdr:to>
    <xdr:pic>
      <xdr:nvPicPr>
        <xdr:cNvPr id="1037" name="图片 1036">
          <a:extLst>
            <a:ext uri="{FF2B5EF4-FFF2-40B4-BE49-F238E27FC236}">
              <a16:creationId xmlns:a16="http://schemas.microsoft.com/office/drawing/2014/main" id="{25F91F2C-290C-E510-1A29-C33C62F51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5210" y="8464550"/>
          <a:ext cx="1141259" cy="940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topLeftCell="A16" zoomScale="130" zoomScaleNormal="130" workbookViewId="0">
      <selection activeCell="K14" sqref="K14"/>
    </sheetView>
  </sheetViews>
  <sheetFormatPr defaultRowHeight="14.4"/>
  <cols>
    <col min="6" max="6" width="11.44140625" customWidth="1"/>
  </cols>
  <sheetData>
    <row r="1" spans="1:8">
      <c r="A1" s="144" t="s">
        <v>88</v>
      </c>
      <c r="B1" s="145"/>
      <c r="C1" s="145"/>
      <c r="D1" s="145"/>
      <c r="E1" s="145"/>
      <c r="F1" s="145"/>
      <c r="G1" s="145"/>
      <c r="H1" s="145"/>
    </row>
    <row r="2" spans="1:8">
      <c r="A2" s="145"/>
      <c r="B2" s="145"/>
      <c r="C2" s="145"/>
      <c r="D2" s="145"/>
      <c r="E2" s="145"/>
      <c r="F2" s="145"/>
      <c r="G2" s="145"/>
      <c r="H2" s="145"/>
    </row>
    <row r="3" spans="1:8">
      <c r="A3" s="146" t="s">
        <v>89</v>
      </c>
      <c r="B3" s="146"/>
      <c r="C3" s="146"/>
      <c r="D3" s="146"/>
      <c r="E3" s="146"/>
      <c r="F3" s="146"/>
      <c r="G3" s="146"/>
      <c r="H3" s="146"/>
    </row>
    <row r="4" spans="1:8" ht="19.2">
      <c r="A4" s="112"/>
      <c r="B4" s="112"/>
      <c r="C4" s="113"/>
      <c r="D4" s="112"/>
      <c r="E4" s="112"/>
      <c r="F4" s="114"/>
      <c r="G4" s="114"/>
      <c r="H4" s="112"/>
    </row>
    <row r="5" spans="1:8" ht="19.2">
      <c r="A5" s="115"/>
      <c r="B5" s="115"/>
      <c r="C5" s="116"/>
      <c r="D5" s="115"/>
      <c r="E5" s="115"/>
      <c r="F5" s="117"/>
      <c r="G5" s="117"/>
      <c r="H5" s="115"/>
    </row>
    <row r="6" spans="1:8" ht="19.2">
      <c r="A6" s="147"/>
      <c r="B6" s="147"/>
      <c r="C6" s="147"/>
      <c r="D6" s="147"/>
      <c r="E6" s="147"/>
      <c r="F6" s="147"/>
      <c r="G6" s="147"/>
      <c r="H6" s="147"/>
    </row>
    <row r="7" spans="1:8" ht="19.2">
      <c r="A7" s="148" t="s">
        <v>110</v>
      </c>
      <c r="B7" s="147"/>
      <c r="C7" s="147"/>
      <c r="D7" s="148" t="s">
        <v>111</v>
      </c>
      <c r="E7" s="147"/>
      <c r="F7" s="147"/>
      <c r="G7" s="147"/>
      <c r="H7" s="147"/>
    </row>
    <row r="8" spans="1:8" ht="16.2">
      <c r="A8" s="151" t="s">
        <v>114</v>
      </c>
      <c r="B8" s="151"/>
      <c r="C8" s="151"/>
      <c r="D8" s="151" t="s">
        <v>90</v>
      </c>
      <c r="E8" s="151"/>
      <c r="F8" s="151"/>
      <c r="G8" s="151"/>
      <c r="H8" s="151"/>
    </row>
    <row r="9" spans="1:8" ht="19.2">
      <c r="A9" s="152" t="s">
        <v>115</v>
      </c>
      <c r="B9" s="147"/>
      <c r="C9" s="147"/>
      <c r="D9" s="152" t="s">
        <v>112</v>
      </c>
      <c r="E9" s="147"/>
      <c r="F9" s="147"/>
      <c r="G9" s="147"/>
      <c r="H9" s="147"/>
    </row>
    <row r="10" spans="1:8" ht="15.6">
      <c r="A10" s="148" t="s">
        <v>116</v>
      </c>
      <c r="B10" s="148"/>
      <c r="C10" s="148"/>
      <c r="D10" s="148" t="s">
        <v>113</v>
      </c>
      <c r="E10" s="148"/>
      <c r="F10" s="148"/>
      <c r="G10" s="148"/>
      <c r="H10" s="148"/>
    </row>
    <row r="11" spans="1:8" ht="19.8" thickBot="1">
      <c r="A11" s="118"/>
      <c r="B11" s="118"/>
      <c r="C11" s="119"/>
      <c r="D11" s="118"/>
      <c r="E11" s="118"/>
      <c r="F11" s="120"/>
      <c r="G11" s="120"/>
      <c r="H11" s="118"/>
    </row>
    <row r="12" spans="1:8" ht="19.2">
      <c r="A12" s="121"/>
      <c r="B12" s="121"/>
      <c r="C12" s="122"/>
      <c r="D12" s="121"/>
      <c r="E12" s="121"/>
      <c r="F12" s="123"/>
      <c r="G12" s="123"/>
      <c r="H12" s="121"/>
    </row>
    <row r="13" spans="1:8" ht="19.2">
      <c r="A13" s="124" t="s">
        <v>91</v>
      </c>
      <c r="B13" s="121"/>
      <c r="C13" s="122"/>
      <c r="D13" s="121"/>
      <c r="E13" s="121"/>
      <c r="F13" s="123"/>
      <c r="G13" s="123"/>
      <c r="H13" s="121"/>
    </row>
    <row r="14" spans="1:8" ht="19.2">
      <c r="A14" s="121" t="s">
        <v>103</v>
      </c>
      <c r="B14" s="121"/>
      <c r="C14" s="122"/>
      <c r="D14" s="121"/>
      <c r="E14" s="121"/>
      <c r="F14" s="123"/>
      <c r="G14" s="123"/>
      <c r="H14" s="121"/>
    </row>
    <row r="15" spans="1:8" ht="19.2">
      <c r="A15" s="125"/>
      <c r="B15" s="121"/>
      <c r="C15" s="122"/>
      <c r="D15" s="121"/>
      <c r="E15" s="121"/>
      <c r="F15" s="123"/>
      <c r="G15" s="123"/>
      <c r="H15" s="121"/>
    </row>
    <row r="16" spans="1:8" ht="19.2">
      <c r="A16" s="153" t="s">
        <v>92</v>
      </c>
      <c r="B16" s="154" t="s">
        <v>93</v>
      </c>
      <c r="C16" s="155"/>
      <c r="D16" s="156" t="s">
        <v>105</v>
      </c>
      <c r="E16" s="126" t="s">
        <v>94</v>
      </c>
      <c r="F16" s="156" t="s">
        <v>100</v>
      </c>
      <c r="G16" s="158" t="s">
        <v>101</v>
      </c>
      <c r="H16" s="149" t="s">
        <v>95</v>
      </c>
    </row>
    <row r="17" spans="1:8" ht="16.8">
      <c r="A17" s="150"/>
      <c r="B17" s="127" t="s">
        <v>96</v>
      </c>
      <c r="C17" s="128" t="s">
        <v>97</v>
      </c>
      <c r="D17" s="157"/>
      <c r="E17" s="129" t="s">
        <v>98</v>
      </c>
      <c r="F17" s="157"/>
      <c r="G17" s="159"/>
      <c r="H17" s="150"/>
    </row>
    <row r="18" spans="1:8" ht="28.05" customHeight="1">
      <c r="A18" s="130">
        <v>1</v>
      </c>
      <c r="B18" s="160"/>
      <c r="C18" s="161"/>
      <c r="D18" s="142" t="s">
        <v>106</v>
      </c>
      <c r="E18" s="143" t="s">
        <v>102</v>
      </c>
      <c r="F18" s="134" t="s">
        <v>87</v>
      </c>
      <c r="G18" s="135">
        <f>'1'!G41:H41</f>
        <v>2820</v>
      </c>
      <c r="H18" s="136" t="s">
        <v>99</v>
      </c>
    </row>
    <row r="19" spans="1:8" ht="30" customHeight="1">
      <c r="A19" s="130">
        <v>2</v>
      </c>
      <c r="B19" s="160"/>
      <c r="C19" s="161"/>
      <c r="D19" s="142" t="s">
        <v>106</v>
      </c>
      <c r="E19" s="133" t="s">
        <v>104</v>
      </c>
      <c r="F19" s="134" t="s">
        <v>87</v>
      </c>
      <c r="G19" s="135">
        <f>'2'!G41:H41</f>
        <v>1824</v>
      </c>
      <c r="H19" s="136" t="s">
        <v>99</v>
      </c>
    </row>
    <row r="20" spans="1:8" ht="27.45" customHeight="1">
      <c r="A20" s="130">
        <v>3</v>
      </c>
      <c r="B20" s="166" t="s">
        <v>107</v>
      </c>
      <c r="C20" s="167"/>
      <c r="D20" s="132"/>
      <c r="E20" s="133"/>
      <c r="F20" s="134"/>
      <c r="G20" s="135">
        <v>1500</v>
      </c>
      <c r="H20" s="136" t="s">
        <v>99</v>
      </c>
    </row>
    <row r="21" spans="1:8" ht="27.45" customHeight="1">
      <c r="A21" s="130">
        <v>4</v>
      </c>
      <c r="B21" s="166" t="s">
        <v>108</v>
      </c>
      <c r="C21" s="167"/>
      <c r="D21" s="132"/>
      <c r="E21" s="133"/>
      <c r="F21" s="134"/>
      <c r="G21" s="135">
        <v>2500</v>
      </c>
      <c r="H21" s="136"/>
    </row>
    <row r="22" spans="1:8" ht="19.2">
      <c r="A22" s="130">
        <v>5</v>
      </c>
      <c r="B22" s="131"/>
      <c r="C22" s="137"/>
      <c r="D22" s="132"/>
      <c r="E22" s="133"/>
      <c r="F22" s="134"/>
      <c r="G22" s="135"/>
      <c r="H22" s="136"/>
    </row>
    <row r="23" spans="1:8" ht="19.2">
      <c r="A23" s="130">
        <v>6</v>
      </c>
      <c r="B23" s="138"/>
      <c r="C23" s="137"/>
      <c r="D23" s="132"/>
      <c r="E23" s="133"/>
      <c r="F23" s="134"/>
      <c r="G23" s="135"/>
      <c r="H23" s="136"/>
    </row>
    <row r="24" spans="1:8" ht="19.2">
      <c r="A24" s="130">
        <v>7</v>
      </c>
      <c r="B24" s="138"/>
      <c r="C24" s="137"/>
      <c r="D24" s="132"/>
      <c r="E24" s="133"/>
      <c r="F24" s="134"/>
      <c r="G24" s="135"/>
      <c r="H24" s="136"/>
    </row>
    <row r="25" spans="1:8" ht="19.2">
      <c r="A25" s="130">
        <v>8</v>
      </c>
      <c r="B25" s="139"/>
      <c r="C25" s="128"/>
      <c r="D25" s="140"/>
      <c r="E25" s="139"/>
      <c r="F25" s="141"/>
      <c r="G25" s="141"/>
      <c r="H25" s="139"/>
    </row>
    <row r="26" spans="1:8" ht="19.2">
      <c r="A26" s="130">
        <v>9</v>
      </c>
      <c r="B26" s="139"/>
      <c r="C26" s="128"/>
      <c r="D26" s="140"/>
      <c r="E26" s="139"/>
      <c r="F26" s="141"/>
      <c r="G26" s="141"/>
      <c r="H26" s="139"/>
    </row>
    <row r="27" spans="1:8" ht="19.2">
      <c r="A27" s="130">
        <v>10</v>
      </c>
      <c r="B27" s="139"/>
      <c r="C27" s="128"/>
      <c r="D27" s="140"/>
      <c r="E27" s="139"/>
      <c r="F27" s="141"/>
      <c r="G27" s="141"/>
      <c r="H27" s="139"/>
    </row>
    <row r="28" spans="1:8" ht="16.8">
      <c r="A28" s="128">
        <v>18</v>
      </c>
      <c r="B28" s="162" t="s">
        <v>117</v>
      </c>
      <c r="C28" s="163"/>
      <c r="D28" s="164"/>
      <c r="E28" s="164"/>
      <c r="F28" s="165"/>
      <c r="G28" s="141">
        <f>SUM(G18:G27)</f>
        <v>8644</v>
      </c>
      <c r="H28" s="139"/>
    </row>
  </sheetData>
  <mergeCells count="23">
    <mergeCell ref="B18:C18"/>
    <mergeCell ref="B19:C19"/>
    <mergeCell ref="B28:F28"/>
    <mergeCell ref="B20:C20"/>
    <mergeCell ref="B21:C21"/>
    <mergeCell ref="H16:H17"/>
    <mergeCell ref="A8:C8"/>
    <mergeCell ref="D8:H8"/>
    <mergeCell ref="A9:C9"/>
    <mergeCell ref="D9:H9"/>
    <mergeCell ref="A10:C10"/>
    <mergeCell ref="D10:H10"/>
    <mergeCell ref="A16:A17"/>
    <mergeCell ref="B16:C16"/>
    <mergeCell ref="D16:D17"/>
    <mergeCell ref="F16:F17"/>
    <mergeCell ref="G16:G17"/>
    <mergeCell ref="A1:H2"/>
    <mergeCell ref="A3:H3"/>
    <mergeCell ref="A6:C6"/>
    <mergeCell ref="D6:H6"/>
    <mergeCell ref="A7:C7"/>
    <mergeCell ref="D7:H7"/>
  </mergeCells>
  <phoneticPr fontId="2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opLeftCell="A22" workbookViewId="0">
      <selection activeCell="P21" sqref="P21"/>
    </sheetView>
  </sheetViews>
  <sheetFormatPr defaultColWidth="9" defaultRowHeight="16.8"/>
  <cols>
    <col min="1" max="1" width="10" style="1" customWidth="1"/>
    <col min="2" max="2" width="6.44140625" style="1" customWidth="1"/>
    <col min="3" max="5" width="5.6640625" style="1" customWidth="1"/>
    <col min="6" max="6" width="3.6640625" style="1" customWidth="1"/>
    <col min="7" max="7" width="6.44140625" style="1" customWidth="1"/>
    <col min="8" max="8" width="5.109375" style="1" customWidth="1"/>
    <col min="9" max="9" width="7.6640625" style="1" customWidth="1"/>
    <col min="10" max="10" width="9.44140625" style="1" customWidth="1"/>
    <col min="11" max="11" width="5.109375" style="1" customWidth="1"/>
    <col min="12" max="13" width="8.109375" style="1" customWidth="1"/>
    <col min="14" max="14" width="7.6640625" style="1" customWidth="1"/>
    <col min="15" max="231" width="8.88671875" style="1"/>
    <col min="232" max="232" width="10.88671875" style="1" customWidth="1"/>
    <col min="233" max="233" width="6.44140625" style="1" customWidth="1"/>
    <col min="234" max="235" width="4.88671875" style="1" customWidth="1"/>
    <col min="236" max="236" width="5" style="1" customWidth="1"/>
    <col min="237" max="237" width="3.6640625" style="1" customWidth="1"/>
    <col min="238" max="238" width="6.44140625" style="1" customWidth="1"/>
    <col min="239" max="239" width="7.44140625" style="1" customWidth="1"/>
    <col min="240" max="240" width="8.88671875" style="1" customWidth="1"/>
    <col min="241" max="241" width="6.88671875" style="1" customWidth="1"/>
    <col min="242" max="242" width="2.44140625" style="1" customWidth="1"/>
    <col min="243" max="243" width="8.109375" style="1" customWidth="1"/>
    <col min="244" max="244" width="8.44140625" style="1" customWidth="1"/>
    <col min="245" max="245" width="12.109375" style="1" customWidth="1"/>
    <col min="246" max="249" width="0.44140625" style="1" customWidth="1"/>
    <col min="250" max="487" width="8.88671875" style="1"/>
    <col min="488" max="488" width="10.88671875" style="1" customWidth="1"/>
    <col min="489" max="489" width="6.44140625" style="1" customWidth="1"/>
    <col min="490" max="491" width="4.88671875" style="1" customWidth="1"/>
    <col min="492" max="492" width="5" style="1" customWidth="1"/>
    <col min="493" max="493" width="3.6640625" style="1" customWidth="1"/>
    <col min="494" max="494" width="6.44140625" style="1" customWidth="1"/>
    <col min="495" max="495" width="7.44140625" style="1" customWidth="1"/>
    <col min="496" max="496" width="8.88671875" style="1" customWidth="1"/>
    <col min="497" max="497" width="6.88671875" style="1" customWidth="1"/>
    <col min="498" max="498" width="2.44140625" style="1" customWidth="1"/>
    <col min="499" max="499" width="8.109375" style="1" customWidth="1"/>
    <col min="500" max="500" width="8.44140625" style="1" customWidth="1"/>
    <col min="501" max="501" width="12.109375" style="1" customWidth="1"/>
    <col min="502" max="505" width="0.44140625" style="1" customWidth="1"/>
    <col min="506" max="743" width="8.88671875" style="1"/>
    <col min="744" max="744" width="10.88671875" style="1" customWidth="1"/>
    <col min="745" max="745" width="6.44140625" style="1" customWidth="1"/>
    <col min="746" max="747" width="4.88671875" style="1" customWidth="1"/>
    <col min="748" max="748" width="5" style="1" customWidth="1"/>
    <col min="749" max="749" width="3.6640625" style="1" customWidth="1"/>
    <col min="750" max="750" width="6.44140625" style="1" customWidth="1"/>
    <col min="751" max="751" width="7.44140625" style="1" customWidth="1"/>
    <col min="752" max="752" width="8.88671875" style="1" customWidth="1"/>
    <col min="753" max="753" width="6.88671875" style="1" customWidth="1"/>
    <col min="754" max="754" width="2.44140625" style="1" customWidth="1"/>
    <col min="755" max="755" width="8.109375" style="1" customWidth="1"/>
    <col min="756" max="756" width="8.44140625" style="1" customWidth="1"/>
    <col min="757" max="757" width="12.109375" style="1" customWidth="1"/>
    <col min="758" max="761" width="0.44140625" style="1" customWidth="1"/>
    <col min="762" max="999" width="8.88671875" style="1"/>
    <col min="1000" max="1000" width="10.88671875" style="1" customWidth="1"/>
    <col min="1001" max="1001" width="6.44140625" style="1" customWidth="1"/>
    <col min="1002" max="1003" width="4.88671875" style="1" customWidth="1"/>
    <col min="1004" max="1004" width="5" style="1" customWidth="1"/>
    <col min="1005" max="1005" width="3.6640625" style="1" customWidth="1"/>
    <col min="1006" max="1006" width="6.44140625" style="1" customWidth="1"/>
    <col min="1007" max="1007" width="7.44140625" style="1" customWidth="1"/>
    <col min="1008" max="1008" width="8.88671875" style="1" customWidth="1"/>
    <col min="1009" max="1009" width="6.88671875" style="1" customWidth="1"/>
    <col min="1010" max="1010" width="2.44140625" style="1" customWidth="1"/>
    <col min="1011" max="1011" width="8.109375" style="1" customWidth="1"/>
    <col min="1012" max="1012" width="8.44140625" style="1" customWidth="1"/>
    <col min="1013" max="1013" width="12.109375" style="1" customWidth="1"/>
    <col min="1014" max="1017" width="0.44140625" style="1" customWidth="1"/>
    <col min="1018" max="1255" width="8.88671875" style="1"/>
    <col min="1256" max="1256" width="10.88671875" style="1" customWidth="1"/>
    <col min="1257" max="1257" width="6.44140625" style="1" customWidth="1"/>
    <col min="1258" max="1259" width="4.88671875" style="1" customWidth="1"/>
    <col min="1260" max="1260" width="5" style="1" customWidth="1"/>
    <col min="1261" max="1261" width="3.6640625" style="1" customWidth="1"/>
    <col min="1262" max="1262" width="6.44140625" style="1" customWidth="1"/>
    <col min="1263" max="1263" width="7.44140625" style="1" customWidth="1"/>
    <col min="1264" max="1264" width="8.88671875" style="1" customWidth="1"/>
    <col min="1265" max="1265" width="6.88671875" style="1" customWidth="1"/>
    <col min="1266" max="1266" width="2.44140625" style="1" customWidth="1"/>
    <col min="1267" max="1267" width="8.109375" style="1" customWidth="1"/>
    <col min="1268" max="1268" width="8.44140625" style="1" customWidth="1"/>
    <col min="1269" max="1269" width="12.109375" style="1" customWidth="1"/>
    <col min="1270" max="1273" width="0.44140625" style="1" customWidth="1"/>
    <col min="1274" max="1511" width="8.88671875" style="1"/>
    <col min="1512" max="1512" width="10.88671875" style="1" customWidth="1"/>
    <col min="1513" max="1513" width="6.44140625" style="1" customWidth="1"/>
    <col min="1514" max="1515" width="4.88671875" style="1" customWidth="1"/>
    <col min="1516" max="1516" width="5" style="1" customWidth="1"/>
    <col min="1517" max="1517" width="3.6640625" style="1" customWidth="1"/>
    <col min="1518" max="1518" width="6.44140625" style="1" customWidth="1"/>
    <col min="1519" max="1519" width="7.44140625" style="1" customWidth="1"/>
    <col min="1520" max="1520" width="8.88671875" style="1" customWidth="1"/>
    <col min="1521" max="1521" width="6.88671875" style="1" customWidth="1"/>
    <col min="1522" max="1522" width="2.44140625" style="1" customWidth="1"/>
    <col min="1523" max="1523" width="8.109375" style="1" customWidth="1"/>
    <col min="1524" max="1524" width="8.44140625" style="1" customWidth="1"/>
    <col min="1525" max="1525" width="12.109375" style="1" customWidth="1"/>
    <col min="1526" max="1529" width="0.44140625" style="1" customWidth="1"/>
    <col min="1530" max="1767" width="8.88671875" style="1"/>
    <col min="1768" max="1768" width="10.88671875" style="1" customWidth="1"/>
    <col min="1769" max="1769" width="6.44140625" style="1" customWidth="1"/>
    <col min="1770" max="1771" width="4.88671875" style="1" customWidth="1"/>
    <col min="1772" max="1772" width="5" style="1" customWidth="1"/>
    <col min="1773" max="1773" width="3.6640625" style="1" customWidth="1"/>
    <col min="1774" max="1774" width="6.44140625" style="1" customWidth="1"/>
    <col min="1775" max="1775" width="7.44140625" style="1" customWidth="1"/>
    <col min="1776" max="1776" width="8.88671875" style="1" customWidth="1"/>
    <col min="1777" max="1777" width="6.88671875" style="1" customWidth="1"/>
    <col min="1778" max="1778" width="2.44140625" style="1" customWidth="1"/>
    <col min="1779" max="1779" width="8.109375" style="1" customWidth="1"/>
    <col min="1780" max="1780" width="8.44140625" style="1" customWidth="1"/>
    <col min="1781" max="1781" width="12.109375" style="1" customWidth="1"/>
    <col min="1782" max="1785" width="0.44140625" style="1" customWidth="1"/>
    <col min="1786" max="2023" width="8.88671875" style="1"/>
    <col min="2024" max="2024" width="10.88671875" style="1" customWidth="1"/>
    <col min="2025" max="2025" width="6.44140625" style="1" customWidth="1"/>
    <col min="2026" max="2027" width="4.88671875" style="1" customWidth="1"/>
    <col min="2028" max="2028" width="5" style="1" customWidth="1"/>
    <col min="2029" max="2029" width="3.6640625" style="1" customWidth="1"/>
    <col min="2030" max="2030" width="6.44140625" style="1" customWidth="1"/>
    <col min="2031" max="2031" width="7.44140625" style="1" customWidth="1"/>
    <col min="2032" max="2032" width="8.88671875" style="1" customWidth="1"/>
    <col min="2033" max="2033" width="6.88671875" style="1" customWidth="1"/>
    <col min="2034" max="2034" width="2.44140625" style="1" customWidth="1"/>
    <col min="2035" max="2035" width="8.109375" style="1" customWidth="1"/>
    <col min="2036" max="2036" width="8.44140625" style="1" customWidth="1"/>
    <col min="2037" max="2037" width="12.109375" style="1" customWidth="1"/>
    <col min="2038" max="2041" width="0.44140625" style="1" customWidth="1"/>
    <col min="2042" max="2279" width="8.88671875" style="1"/>
    <col min="2280" max="2280" width="10.88671875" style="1" customWidth="1"/>
    <col min="2281" max="2281" width="6.44140625" style="1" customWidth="1"/>
    <col min="2282" max="2283" width="4.88671875" style="1" customWidth="1"/>
    <col min="2284" max="2284" width="5" style="1" customWidth="1"/>
    <col min="2285" max="2285" width="3.6640625" style="1" customWidth="1"/>
    <col min="2286" max="2286" width="6.44140625" style="1" customWidth="1"/>
    <col min="2287" max="2287" width="7.44140625" style="1" customWidth="1"/>
    <col min="2288" max="2288" width="8.88671875" style="1" customWidth="1"/>
    <col min="2289" max="2289" width="6.88671875" style="1" customWidth="1"/>
    <col min="2290" max="2290" width="2.44140625" style="1" customWidth="1"/>
    <col min="2291" max="2291" width="8.109375" style="1" customWidth="1"/>
    <col min="2292" max="2292" width="8.44140625" style="1" customWidth="1"/>
    <col min="2293" max="2293" width="12.109375" style="1" customWidth="1"/>
    <col min="2294" max="2297" width="0.44140625" style="1" customWidth="1"/>
    <col min="2298" max="2535" width="8.88671875" style="1"/>
    <col min="2536" max="2536" width="10.88671875" style="1" customWidth="1"/>
    <col min="2537" max="2537" width="6.44140625" style="1" customWidth="1"/>
    <col min="2538" max="2539" width="4.88671875" style="1" customWidth="1"/>
    <col min="2540" max="2540" width="5" style="1" customWidth="1"/>
    <col min="2541" max="2541" width="3.6640625" style="1" customWidth="1"/>
    <col min="2542" max="2542" width="6.44140625" style="1" customWidth="1"/>
    <col min="2543" max="2543" width="7.44140625" style="1" customWidth="1"/>
    <col min="2544" max="2544" width="8.88671875" style="1" customWidth="1"/>
    <col min="2545" max="2545" width="6.88671875" style="1" customWidth="1"/>
    <col min="2546" max="2546" width="2.44140625" style="1" customWidth="1"/>
    <col min="2547" max="2547" width="8.109375" style="1" customWidth="1"/>
    <col min="2548" max="2548" width="8.44140625" style="1" customWidth="1"/>
    <col min="2549" max="2549" width="12.109375" style="1" customWidth="1"/>
    <col min="2550" max="2553" width="0.44140625" style="1" customWidth="1"/>
    <col min="2554" max="2791" width="8.88671875" style="1"/>
    <col min="2792" max="2792" width="10.88671875" style="1" customWidth="1"/>
    <col min="2793" max="2793" width="6.44140625" style="1" customWidth="1"/>
    <col min="2794" max="2795" width="4.88671875" style="1" customWidth="1"/>
    <col min="2796" max="2796" width="5" style="1" customWidth="1"/>
    <col min="2797" max="2797" width="3.6640625" style="1" customWidth="1"/>
    <col min="2798" max="2798" width="6.44140625" style="1" customWidth="1"/>
    <col min="2799" max="2799" width="7.44140625" style="1" customWidth="1"/>
    <col min="2800" max="2800" width="8.88671875" style="1" customWidth="1"/>
    <col min="2801" max="2801" width="6.88671875" style="1" customWidth="1"/>
    <col min="2802" max="2802" width="2.44140625" style="1" customWidth="1"/>
    <col min="2803" max="2803" width="8.109375" style="1" customWidth="1"/>
    <col min="2804" max="2804" width="8.44140625" style="1" customWidth="1"/>
    <col min="2805" max="2805" width="12.109375" style="1" customWidth="1"/>
    <col min="2806" max="2809" width="0.44140625" style="1" customWidth="1"/>
    <col min="2810" max="3047" width="8.88671875" style="1"/>
    <col min="3048" max="3048" width="10.88671875" style="1" customWidth="1"/>
    <col min="3049" max="3049" width="6.44140625" style="1" customWidth="1"/>
    <col min="3050" max="3051" width="4.88671875" style="1" customWidth="1"/>
    <col min="3052" max="3052" width="5" style="1" customWidth="1"/>
    <col min="3053" max="3053" width="3.6640625" style="1" customWidth="1"/>
    <col min="3054" max="3054" width="6.44140625" style="1" customWidth="1"/>
    <col min="3055" max="3055" width="7.44140625" style="1" customWidth="1"/>
    <col min="3056" max="3056" width="8.88671875" style="1" customWidth="1"/>
    <col min="3057" max="3057" width="6.88671875" style="1" customWidth="1"/>
    <col min="3058" max="3058" width="2.44140625" style="1" customWidth="1"/>
    <col min="3059" max="3059" width="8.109375" style="1" customWidth="1"/>
    <col min="3060" max="3060" width="8.44140625" style="1" customWidth="1"/>
    <col min="3061" max="3061" width="12.109375" style="1" customWidth="1"/>
    <col min="3062" max="3065" width="0.44140625" style="1" customWidth="1"/>
    <col min="3066" max="3303" width="8.88671875" style="1"/>
    <col min="3304" max="3304" width="10.88671875" style="1" customWidth="1"/>
    <col min="3305" max="3305" width="6.44140625" style="1" customWidth="1"/>
    <col min="3306" max="3307" width="4.88671875" style="1" customWidth="1"/>
    <col min="3308" max="3308" width="5" style="1" customWidth="1"/>
    <col min="3309" max="3309" width="3.6640625" style="1" customWidth="1"/>
    <col min="3310" max="3310" width="6.44140625" style="1" customWidth="1"/>
    <col min="3311" max="3311" width="7.44140625" style="1" customWidth="1"/>
    <col min="3312" max="3312" width="8.88671875" style="1" customWidth="1"/>
    <col min="3313" max="3313" width="6.88671875" style="1" customWidth="1"/>
    <col min="3314" max="3314" width="2.44140625" style="1" customWidth="1"/>
    <col min="3315" max="3315" width="8.109375" style="1" customWidth="1"/>
    <col min="3316" max="3316" width="8.44140625" style="1" customWidth="1"/>
    <col min="3317" max="3317" width="12.109375" style="1" customWidth="1"/>
    <col min="3318" max="3321" width="0.44140625" style="1" customWidth="1"/>
    <col min="3322" max="3559" width="8.88671875" style="1"/>
    <col min="3560" max="3560" width="10.88671875" style="1" customWidth="1"/>
    <col min="3561" max="3561" width="6.44140625" style="1" customWidth="1"/>
    <col min="3562" max="3563" width="4.88671875" style="1" customWidth="1"/>
    <col min="3564" max="3564" width="5" style="1" customWidth="1"/>
    <col min="3565" max="3565" width="3.6640625" style="1" customWidth="1"/>
    <col min="3566" max="3566" width="6.44140625" style="1" customWidth="1"/>
    <col min="3567" max="3567" width="7.44140625" style="1" customWidth="1"/>
    <col min="3568" max="3568" width="8.88671875" style="1" customWidth="1"/>
    <col min="3569" max="3569" width="6.88671875" style="1" customWidth="1"/>
    <col min="3570" max="3570" width="2.44140625" style="1" customWidth="1"/>
    <col min="3571" max="3571" width="8.109375" style="1" customWidth="1"/>
    <col min="3572" max="3572" width="8.44140625" style="1" customWidth="1"/>
    <col min="3573" max="3573" width="12.109375" style="1" customWidth="1"/>
    <col min="3574" max="3577" width="0.44140625" style="1" customWidth="1"/>
    <col min="3578" max="3815" width="8.88671875" style="1"/>
    <col min="3816" max="3816" width="10.88671875" style="1" customWidth="1"/>
    <col min="3817" max="3817" width="6.44140625" style="1" customWidth="1"/>
    <col min="3818" max="3819" width="4.88671875" style="1" customWidth="1"/>
    <col min="3820" max="3820" width="5" style="1" customWidth="1"/>
    <col min="3821" max="3821" width="3.6640625" style="1" customWidth="1"/>
    <col min="3822" max="3822" width="6.44140625" style="1" customWidth="1"/>
    <col min="3823" max="3823" width="7.44140625" style="1" customWidth="1"/>
    <col min="3824" max="3824" width="8.88671875" style="1" customWidth="1"/>
    <col min="3825" max="3825" width="6.88671875" style="1" customWidth="1"/>
    <col min="3826" max="3826" width="2.44140625" style="1" customWidth="1"/>
    <col min="3827" max="3827" width="8.109375" style="1" customWidth="1"/>
    <col min="3828" max="3828" width="8.44140625" style="1" customWidth="1"/>
    <col min="3829" max="3829" width="12.109375" style="1" customWidth="1"/>
    <col min="3830" max="3833" width="0.44140625" style="1" customWidth="1"/>
    <col min="3834" max="4071" width="8.88671875" style="1"/>
    <col min="4072" max="4072" width="10.88671875" style="1" customWidth="1"/>
    <col min="4073" max="4073" width="6.44140625" style="1" customWidth="1"/>
    <col min="4074" max="4075" width="4.88671875" style="1" customWidth="1"/>
    <col min="4076" max="4076" width="5" style="1" customWidth="1"/>
    <col min="4077" max="4077" width="3.6640625" style="1" customWidth="1"/>
    <col min="4078" max="4078" width="6.44140625" style="1" customWidth="1"/>
    <col min="4079" max="4079" width="7.44140625" style="1" customWidth="1"/>
    <col min="4080" max="4080" width="8.88671875" style="1" customWidth="1"/>
    <col min="4081" max="4081" width="6.88671875" style="1" customWidth="1"/>
    <col min="4082" max="4082" width="2.44140625" style="1" customWidth="1"/>
    <col min="4083" max="4083" width="8.109375" style="1" customWidth="1"/>
    <col min="4084" max="4084" width="8.44140625" style="1" customWidth="1"/>
    <col min="4085" max="4085" width="12.109375" style="1" customWidth="1"/>
    <col min="4086" max="4089" width="0.44140625" style="1" customWidth="1"/>
    <col min="4090" max="4327" width="8.88671875" style="1"/>
    <col min="4328" max="4328" width="10.88671875" style="1" customWidth="1"/>
    <col min="4329" max="4329" width="6.44140625" style="1" customWidth="1"/>
    <col min="4330" max="4331" width="4.88671875" style="1" customWidth="1"/>
    <col min="4332" max="4332" width="5" style="1" customWidth="1"/>
    <col min="4333" max="4333" width="3.6640625" style="1" customWidth="1"/>
    <col min="4334" max="4334" width="6.44140625" style="1" customWidth="1"/>
    <col min="4335" max="4335" width="7.44140625" style="1" customWidth="1"/>
    <col min="4336" max="4336" width="8.88671875" style="1" customWidth="1"/>
    <col min="4337" max="4337" width="6.88671875" style="1" customWidth="1"/>
    <col min="4338" max="4338" width="2.44140625" style="1" customWidth="1"/>
    <col min="4339" max="4339" width="8.109375" style="1" customWidth="1"/>
    <col min="4340" max="4340" width="8.44140625" style="1" customWidth="1"/>
    <col min="4341" max="4341" width="12.109375" style="1" customWidth="1"/>
    <col min="4342" max="4345" width="0.44140625" style="1" customWidth="1"/>
    <col min="4346" max="4583" width="8.88671875" style="1"/>
    <col min="4584" max="4584" width="10.88671875" style="1" customWidth="1"/>
    <col min="4585" max="4585" width="6.44140625" style="1" customWidth="1"/>
    <col min="4586" max="4587" width="4.88671875" style="1" customWidth="1"/>
    <col min="4588" max="4588" width="5" style="1" customWidth="1"/>
    <col min="4589" max="4589" width="3.6640625" style="1" customWidth="1"/>
    <col min="4590" max="4590" width="6.44140625" style="1" customWidth="1"/>
    <col min="4591" max="4591" width="7.44140625" style="1" customWidth="1"/>
    <col min="4592" max="4592" width="8.88671875" style="1" customWidth="1"/>
    <col min="4593" max="4593" width="6.88671875" style="1" customWidth="1"/>
    <col min="4594" max="4594" width="2.44140625" style="1" customWidth="1"/>
    <col min="4595" max="4595" width="8.109375" style="1" customWidth="1"/>
    <col min="4596" max="4596" width="8.44140625" style="1" customWidth="1"/>
    <col min="4597" max="4597" width="12.109375" style="1" customWidth="1"/>
    <col min="4598" max="4601" width="0.44140625" style="1" customWidth="1"/>
    <col min="4602" max="4839" width="8.88671875" style="1"/>
    <col min="4840" max="4840" width="10.88671875" style="1" customWidth="1"/>
    <col min="4841" max="4841" width="6.44140625" style="1" customWidth="1"/>
    <col min="4842" max="4843" width="4.88671875" style="1" customWidth="1"/>
    <col min="4844" max="4844" width="5" style="1" customWidth="1"/>
    <col min="4845" max="4845" width="3.6640625" style="1" customWidth="1"/>
    <col min="4846" max="4846" width="6.44140625" style="1" customWidth="1"/>
    <col min="4847" max="4847" width="7.44140625" style="1" customWidth="1"/>
    <col min="4848" max="4848" width="8.88671875" style="1" customWidth="1"/>
    <col min="4849" max="4849" width="6.88671875" style="1" customWidth="1"/>
    <col min="4850" max="4850" width="2.44140625" style="1" customWidth="1"/>
    <col min="4851" max="4851" width="8.109375" style="1" customWidth="1"/>
    <col min="4852" max="4852" width="8.44140625" style="1" customWidth="1"/>
    <col min="4853" max="4853" width="12.109375" style="1" customWidth="1"/>
    <col min="4854" max="4857" width="0.44140625" style="1" customWidth="1"/>
    <col min="4858" max="5095" width="8.88671875" style="1"/>
    <col min="5096" max="5096" width="10.88671875" style="1" customWidth="1"/>
    <col min="5097" max="5097" width="6.44140625" style="1" customWidth="1"/>
    <col min="5098" max="5099" width="4.88671875" style="1" customWidth="1"/>
    <col min="5100" max="5100" width="5" style="1" customWidth="1"/>
    <col min="5101" max="5101" width="3.6640625" style="1" customWidth="1"/>
    <col min="5102" max="5102" width="6.44140625" style="1" customWidth="1"/>
    <col min="5103" max="5103" width="7.44140625" style="1" customWidth="1"/>
    <col min="5104" max="5104" width="8.88671875" style="1" customWidth="1"/>
    <col min="5105" max="5105" width="6.88671875" style="1" customWidth="1"/>
    <col min="5106" max="5106" width="2.44140625" style="1" customWidth="1"/>
    <col min="5107" max="5107" width="8.109375" style="1" customWidth="1"/>
    <col min="5108" max="5108" width="8.44140625" style="1" customWidth="1"/>
    <col min="5109" max="5109" width="12.109375" style="1" customWidth="1"/>
    <col min="5110" max="5113" width="0.44140625" style="1" customWidth="1"/>
    <col min="5114" max="5351" width="8.88671875" style="1"/>
    <col min="5352" max="5352" width="10.88671875" style="1" customWidth="1"/>
    <col min="5353" max="5353" width="6.44140625" style="1" customWidth="1"/>
    <col min="5354" max="5355" width="4.88671875" style="1" customWidth="1"/>
    <col min="5356" max="5356" width="5" style="1" customWidth="1"/>
    <col min="5357" max="5357" width="3.6640625" style="1" customWidth="1"/>
    <col min="5358" max="5358" width="6.44140625" style="1" customWidth="1"/>
    <col min="5359" max="5359" width="7.44140625" style="1" customWidth="1"/>
    <col min="5360" max="5360" width="8.88671875" style="1" customWidth="1"/>
    <col min="5361" max="5361" width="6.88671875" style="1" customWidth="1"/>
    <col min="5362" max="5362" width="2.44140625" style="1" customWidth="1"/>
    <col min="5363" max="5363" width="8.109375" style="1" customWidth="1"/>
    <col min="5364" max="5364" width="8.44140625" style="1" customWidth="1"/>
    <col min="5365" max="5365" width="12.109375" style="1" customWidth="1"/>
    <col min="5366" max="5369" width="0.44140625" style="1" customWidth="1"/>
    <col min="5370" max="5607" width="8.88671875" style="1"/>
    <col min="5608" max="5608" width="10.88671875" style="1" customWidth="1"/>
    <col min="5609" max="5609" width="6.44140625" style="1" customWidth="1"/>
    <col min="5610" max="5611" width="4.88671875" style="1" customWidth="1"/>
    <col min="5612" max="5612" width="5" style="1" customWidth="1"/>
    <col min="5613" max="5613" width="3.6640625" style="1" customWidth="1"/>
    <col min="5614" max="5614" width="6.44140625" style="1" customWidth="1"/>
    <col min="5615" max="5615" width="7.44140625" style="1" customWidth="1"/>
    <col min="5616" max="5616" width="8.88671875" style="1" customWidth="1"/>
    <col min="5617" max="5617" width="6.88671875" style="1" customWidth="1"/>
    <col min="5618" max="5618" width="2.44140625" style="1" customWidth="1"/>
    <col min="5619" max="5619" width="8.109375" style="1" customWidth="1"/>
    <col min="5620" max="5620" width="8.44140625" style="1" customWidth="1"/>
    <col min="5621" max="5621" width="12.109375" style="1" customWidth="1"/>
    <col min="5622" max="5625" width="0.44140625" style="1" customWidth="1"/>
    <col min="5626" max="5863" width="8.88671875" style="1"/>
    <col min="5864" max="5864" width="10.88671875" style="1" customWidth="1"/>
    <col min="5865" max="5865" width="6.44140625" style="1" customWidth="1"/>
    <col min="5866" max="5867" width="4.88671875" style="1" customWidth="1"/>
    <col min="5868" max="5868" width="5" style="1" customWidth="1"/>
    <col min="5869" max="5869" width="3.6640625" style="1" customWidth="1"/>
    <col min="5870" max="5870" width="6.44140625" style="1" customWidth="1"/>
    <col min="5871" max="5871" width="7.44140625" style="1" customWidth="1"/>
    <col min="5872" max="5872" width="8.88671875" style="1" customWidth="1"/>
    <col min="5873" max="5873" width="6.88671875" style="1" customWidth="1"/>
    <col min="5874" max="5874" width="2.44140625" style="1" customWidth="1"/>
    <col min="5875" max="5875" width="8.109375" style="1" customWidth="1"/>
    <col min="5876" max="5876" width="8.44140625" style="1" customWidth="1"/>
    <col min="5877" max="5877" width="12.109375" style="1" customWidth="1"/>
    <col min="5878" max="5881" width="0.44140625" style="1" customWidth="1"/>
    <col min="5882" max="6119" width="8.88671875" style="1"/>
    <col min="6120" max="6120" width="10.88671875" style="1" customWidth="1"/>
    <col min="6121" max="6121" width="6.44140625" style="1" customWidth="1"/>
    <col min="6122" max="6123" width="4.88671875" style="1" customWidth="1"/>
    <col min="6124" max="6124" width="5" style="1" customWidth="1"/>
    <col min="6125" max="6125" width="3.6640625" style="1" customWidth="1"/>
    <col min="6126" max="6126" width="6.44140625" style="1" customWidth="1"/>
    <col min="6127" max="6127" width="7.44140625" style="1" customWidth="1"/>
    <col min="6128" max="6128" width="8.88671875" style="1" customWidth="1"/>
    <col min="6129" max="6129" width="6.88671875" style="1" customWidth="1"/>
    <col min="6130" max="6130" width="2.44140625" style="1" customWidth="1"/>
    <col min="6131" max="6131" width="8.109375" style="1" customWidth="1"/>
    <col min="6132" max="6132" width="8.44140625" style="1" customWidth="1"/>
    <col min="6133" max="6133" width="12.109375" style="1" customWidth="1"/>
    <col min="6134" max="6137" width="0.44140625" style="1" customWidth="1"/>
    <col min="6138" max="6375" width="8.88671875" style="1"/>
    <col min="6376" max="6376" width="10.88671875" style="1" customWidth="1"/>
    <col min="6377" max="6377" width="6.44140625" style="1" customWidth="1"/>
    <col min="6378" max="6379" width="4.88671875" style="1" customWidth="1"/>
    <col min="6380" max="6380" width="5" style="1" customWidth="1"/>
    <col min="6381" max="6381" width="3.6640625" style="1" customWidth="1"/>
    <col min="6382" max="6382" width="6.44140625" style="1" customWidth="1"/>
    <col min="6383" max="6383" width="7.44140625" style="1" customWidth="1"/>
    <col min="6384" max="6384" width="8.88671875" style="1" customWidth="1"/>
    <col min="6385" max="6385" width="6.88671875" style="1" customWidth="1"/>
    <col min="6386" max="6386" width="2.44140625" style="1" customWidth="1"/>
    <col min="6387" max="6387" width="8.109375" style="1" customWidth="1"/>
    <col min="6388" max="6388" width="8.44140625" style="1" customWidth="1"/>
    <col min="6389" max="6389" width="12.109375" style="1" customWidth="1"/>
    <col min="6390" max="6393" width="0.44140625" style="1" customWidth="1"/>
    <col min="6394" max="6631" width="8.88671875" style="1"/>
    <col min="6632" max="6632" width="10.88671875" style="1" customWidth="1"/>
    <col min="6633" max="6633" width="6.44140625" style="1" customWidth="1"/>
    <col min="6634" max="6635" width="4.88671875" style="1" customWidth="1"/>
    <col min="6636" max="6636" width="5" style="1" customWidth="1"/>
    <col min="6637" max="6637" width="3.6640625" style="1" customWidth="1"/>
    <col min="6638" max="6638" width="6.44140625" style="1" customWidth="1"/>
    <col min="6639" max="6639" width="7.44140625" style="1" customWidth="1"/>
    <col min="6640" max="6640" width="8.88671875" style="1" customWidth="1"/>
    <col min="6641" max="6641" width="6.88671875" style="1" customWidth="1"/>
    <col min="6642" max="6642" width="2.44140625" style="1" customWidth="1"/>
    <col min="6643" max="6643" width="8.109375" style="1" customWidth="1"/>
    <col min="6644" max="6644" width="8.44140625" style="1" customWidth="1"/>
    <col min="6645" max="6645" width="12.109375" style="1" customWidth="1"/>
    <col min="6646" max="6649" width="0.44140625" style="1" customWidth="1"/>
    <col min="6650" max="6887" width="8.88671875" style="1"/>
    <col min="6888" max="6888" width="10.88671875" style="1" customWidth="1"/>
    <col min="6889" max="6889" width="6.44140625" style="1" customWidth="1"/>
    <col min="6890" max="6891" width="4.88671875" style="1" customWidth="1"/>
    <col min="6892" max="6892" width="5" style="1" customWidth="1"/>
    <col min="6893" max="6893" width="3.6640625" style="1" customWidth="1"/>
    <col min="6894" max="6894" width="6.44140625" style="1" customWidth="1"/>
    <col min="6895" max="6895" width="7.44140625" style="1" customWidth="1"/>
    <col min="6896" max="6896" width="8.88671875" style="1" customWidth="1"/>
    <col min="6897" max="6897" width="6.88671875" style="1" customWidth="1"/>
    <col min="6898" max="6898" width="2.44140625" style="1" customWidth="1"/>
    <col min="6899" max="6899" width="8.109375" style="1" customWidth="1"/>
    <col min="6900" max="6900" width="8.44140625" style="1" customWidth="1"/>
    <col min="6901" max="6901" width="12.109375" style="1" customWidth="1"/>
    <col min="6902" max="6905" width="0.44140625" style="1" customWidth="1"/>
    <col min="6906" max="7143" width="8.88671875" style="1"/>
    <col min="7144" max="7144" width="10.88671875" style="1" customWidth="1"/>
    <col min="7145" max="7145" width="6.44140625" style="1" customWidth="1"/>
    <col min="7146" max="7147" width="4.88671875" style="1" customWidth="1"/>
    <col min="7148" max="7148" width="5" style="1" customWidth="1"/>
    <col min="7149" max="7149" width="3.6640625" style="1" customWidth="1"/>
    <col min="7150" max="7150" width="6.44140625" style="1" customWidth="1"/>
    <col min="7151" max="7151" width="7.44140625" style="1" customWidth="1"/>
    <col min="7152" max="7152" width="8.88671875" style="1" customWidth="1"/>
    <col min="7153" max="7153" width="6.88671875" style="1" customWidth="1"/>
    <col min="7154" max="7154" width="2.44140625" style="1" customWidth="1"/>
    <col min="7155" max="7155" width="8.109375" style="1" customWidth="1"/>
    <col min="7156" max="7156" width="8.44140625" style="1" customWidth="1"/>
    <col min="7157" max="7157" width="12.109375" style="1" customWidth="1"/>
    <col min="7158" max="7161" width="0.44140625" style="1" customWidth="1"/>
    <col min="7162" max="7399" width="8.88671875" style="1"/>
    <col min="7400" max="7400" width="10.88671875" style="1" customWidth="1"/>
    <col min="7401" max="7401" width="6.44140625" style="1" customWidth="1"/>
    <col min="7402" max="7403" width="4.88671875" style="1" customWidth="1"/>
    <col min="7404" max="7404" width="5" style="1" customWidth="1"/>
    <col min="7405" max="7405" width="3.6640625" style="1" customWidth="1"/>
    <col min="7406" max="7406" width="6.44140625" style="1" customWidth="1"/>
    <col min="7407" max="7407" width="7.44140625" style="1" customWidth="1"/>
    <col min="7408" max="7408" width="8.88671875" style="1" customWidth="1"/>
    <col min="7409" max="7409" width="6.88671875" style="1" customWidth="1"/>
    <col min="7410" max="7410" width="2.44140625" style="1" customWidth="1"/>
    <col min="7411" max="7411" width="8.109375" style="1" customWidth="1"/>
    <col min="7412" max="7412" width="8.44140625" style="1" customWidth="1"/>
    <col min="7413" max="7413" width="12.109375" style="1" customWidth="1"/>
    <col min="7414" max="7417" width="0.44140625" style="1" customWidth="1"/>
    <col min="7418" max="7655" width="8.88671875" style="1"/>
    <col min="7656" max="7656" width="10.88671875" style="1" customWidth="1"/>
    <col min="7657" max="7657" width="6.44140625" style="1" customWidth="1"/>
    <col min="7658" max="7659" width="4.88671875" style="1" customWidth="1"/>
    <col min="7660" max="7660" width="5" style="1" customWidth="1"/>
    <col min="7661" max="7661" width="3.6640625" style="1" customWidth="1"/>
    <col min="7662" max="7662" width="6.44140625" style="1" customWidth="1"/>
    <col min="7663" max="7663" width="7.44140625" style="1" customWidth="1"/>
    <col min="7664" max="7664" width="8.88671875" style="1" customWidth="1"/>
    <col min="7665" max="7665" width="6.88671875" style="1" customWidth="1"/>
    <col min="7666" max="7666" width="2.44140625" style="1" customWidth="1"/>
    <col min="7667" max="7667" width="8.109375" style="1" customWidth="1"/>
    <col min="7668" max="7668" width="8.44140625" style="1" customWidth="1"/>
    <col min="7669" max="7669" width="12.109375" style="1" customWidth="1"/>
    <col min="7670" max="7673" width="0.44140625" style="1" customWidth="1"/>
    <col min="7674" max="7911" width="8.88671875" style="1"/>
    <col min="7912" max="7912" width="10.88671875" style="1" customWidth="1"/>
    <col min="7913" max="7913" width="6.44140625" style="1" customWidth="1"/>
    <col min="7914" max="7915" width="4.88671875" style="1" customWidth="1"/>
    <col min="7916" max="7916" width="5" style="1" customWidth="1"/>
    <col min="7917" max="7917" width="3.6640625" style="1" customWidth="1"/>
    <col min="7918" max="7918" width="6.44140625" style="1" customWidth="1"/>
    <col min="7919" max="7919" width="7.44140625" style="1" customWidth="1"/>
    <col min="7920" max="7920" width="8.88671875" style="1" customWidth="1"/>
    <col min="7921" max="7921" width="6.88671875" style="1" customWidth="1"/>
    <col min="7922" max="7922" width="2.44140625" style="1" customWidth="1"/>
    <col min="7923" max="7923" width="8.109375" style="1" customWidth="1"/>
    <col min="7924" max="7924" width="8.44140625" style="1" customWidth="1"/>
    <col min="7925" max="7925" width="12.109375" style="1" customWidth="1"/>
    <col min="7926" max="7929" width="0.44140625" style="1" customWidth="1"/>
    <col min="7930" max="8167" width="8.88671875" style="1"/>
    <col min="8168" max="8168" width="10.88671875" style="1" customWidth="1"/>
    <col min="8169" max="8169" width="6.44140625" style="1" customWidth="1"/>
    <col min="8170" max="8171" width="4.88671875" style="1" customWidth="1"/>
    <col min="8172" max="8172" width="5" style="1" customWidth="1"/>
    <col min="8173" max="8173" width="3.6640625" style="1" customWidth="1"/>
    <col min="8174" max="8174" width="6.44140625" style="1" customWidth="1"/>
    <col min="8175" max="8175" width="7.44140625" style="1" customWidth="1"/>
    <col min="8176" max="8176" width="8.88671875" style="1" customWidth="1"/>
    <col min="8177" max="8177" width="6.88671875" style="1" customWidth="1"/>
    <col min="8178" max="8178" width="2.44140625" style="1" customWidth="1"/>
    <col min="8179" max="8179" width="8.109375" style="1" customWidth="1"/>
    <col min="8180" max="8180" width="8.44140625" style="1" customWidth="1"/>
    <col min="8181" max="8181" width="12.109375" style="1" customWidth="1"/>
    <col min="8182" max="8185" width="0.44140625" style="1" customWidth="1"/>
    <col min="8186" max="8423" width="8.88671875" style="1"/>
    <col min="8424" max="8424" width="10.88671875" style="1" customWidth="1"/>
    <col min="8425" max="8425" width="6.44140625" style="1" customWidth="1"/>
    <col min="8426" max="8427" width="4.88671875" style="1" customWidth="1"/>
    <col min="8428" max="8428" width="5" style="1" customWidth="1"/>
    <col min="8429" max="8429" width="3.6640625" style="1" customWidth="1"/>
    <col min="8430" max="8430" width="6.44140625" style="1" customWidth="1"/>
    <col min="8431" max="8431" width="7.44140625" style="1" customWidth="1"/>
    <col min="8432" max="8432" width="8.88671875" style="1" customWidth="1"/>
    <col min="8433" max="8433" width="6.88671875" style="1" customWidth="1"/>
    <col min="8434" max="8434" width="2.44140625" style="1" customWidth="1"/>
    <col min="8435" max="8435" width="8.109375" style="1" customWidth="1"/>
    <col min="8436" max="8436" width="8.44140625" style="1" customWidth="1"/>
    <col min="8437" max="8437" width="12.109375" style="1" customWidth="1"/>
    <col min="8438" max="8441" width="0.44140625" style="1" customWidth="1"/>
    <col min="8442" max="8679" width="8.88671875" style="1"/>
    <col min="8680" max="8680" width="10.88671875" style="1" customWidth="1"/>
    <col min="8681" max="8681" width="6.44140625" style="1" customWidth="1"/>
    <col min="8682" max="8683" width="4.88671875" style="1" customWidth="1"/>
    <col min="8684" max="8684" width="5" style="1" customWidth="1"/>
    <col min="8685" max="8685" width="3.6640625" style="1" customWidth="1"/>
    <col min="8686" max="8686" width="6.44140625" style="1" customWidth="1"/>
    <col min="8687" max="8687" width="7.44140625" style="1" customWidth="1"/>
    <col min="8688" max="8688" width="8.88671875" style="1" customWidth="1"/>
    <col min="8689" max="8689" width="6.88671875" style="1" customWidth="1"/>
    <col min="8690" max="8690" width="2.44140625" style="1" customWidth="1"/>
    <col min="8691" max="8691" width="8.109375" style="1" customWidth="1"/>
    <col min="8692" max="8692" width="8.44140625" style="1" customWidth="1"/>
    <col min="8693" max="8693" width="12.109375" style="1" customWidth="1"/>
    <col min="8694" max="8697" width="0.44140625" style="1" customWidth="1"/>
    <col min="8698" max="8935" width="8.88671875" style="1"/>
    <col min="8936" max="8936" width="10.88671875" style="1" customWidth="1"/>
    <col min="8937" max="8937" width="6.44140625" style="1" customWidth="1"/>
    <col min="8938" max="8939" width="4.88671875" style="1" customWidth="1"/>
    <col min="8940" max="8940" width="5" style="1" customWidth="1"/>
    <col min="8941" max="8941" width="3.6640625" style="1" customWidth="1"/>
    <col min="8942" max="8942" width="6.44140625" style="1" customWidth="1"/>
    <col min="8943" max="8943" width="7.44140625" style="1" customWidth="1"/>
    <col min="8944" max="8944" width="8.88671875" style="1" customWidth="1"/>
    <col min="8945" max="8945" width="6.88671875" style="1" customWidth="1"/>
    <col min="8946" max="8946" width="2.44140625" style="1" customWidth="1"/>
    <col min="8947" max="8947" width="8.109375" style="1" customWidth="1"/>
    <col min="8948" max="8948" width="8.44140625" style="1" customWidth="1"/>
    <col min="8949" max="8949" width="12.109375" style="1" customWidth="1"/>
    <col min="8950" max="8953" width="0.44140625" style="1" customWidth="1"/>
    <col min="8954" max="9191" width="8.88671875" style="1"/>
    <col min="9192" max="9192" width="10.88671875" style="1" customWidth="1"/>
    <col min="9193" max="9193" width="6.44140625" style="1" customWidth="1"/>
    <col min="9194" max="9195" width="4.88671875" style="1" customWidth="1"/>
    <col min="9196" max="9196" width="5" style="1" customWidth="1"/>
    <col min="9197" max="9197" width="3.6640625" style="1" customWidth="1"/>
    <col min="9198" max="9198" width="6.44140625" style="1" customWidth="1"/>
    <col min="9199" max="9199" width="7.44140625" style="1" customWidth="1"/>
    <col min="9200" max="9200" width="8.88671875" style="1" customWidth="1"/>
    <col min="9201" max="9201" width="6.88671875" style="1" customWidth="1"/>
    <col min="9202" max="9202" width="2.44140625" style="1" customWidth="1"/>
    <col min="9203" max="9203" width="8.109375" style="1" customWidth="1"/>
    <col min="9204" max="9204" width="8.44140625" style="1" customWidth="1"/>
    <col min="9205" max="9205" width="12.109375" style="1" customWidth="1"/>
    <col min="9206" max="9209" width="0.44140625" style="1" customWidth="1"/>
    <col min="9210" max="9447" width="8.88671875" style="1"/>
    <col min="9448" max="9448" width="10.88671875" style="1" customWidth="1"/>
    <col min="9449" max="9449" width="6.44140625" style="1" customWidth="1"/>
    <col min="9450" max="9451" width="4.88671875" style="1" customWidth="1"/>
    <col min="9452" max="9452" width="5" style="1" customWidth="1"/>
    <col min="9453" max="9453" width="3.6640625" style="1" customWidth="1"/>
    <col min="9454" max="9454" width="6.44140625" style="1" customWidth="1"/>
    <col min="9455" max="9455" width="7.44140625" style="1" customWidth="1"/>
    <col min="9456" max="9456" width="8.88671875" style="1" customWidth="1"/>
    <col min="9457" max="9457" width="6.88671875" style="1" customWidth="1"/>
    <col min="9458" max="9458" width="2.44140625" style="1" customWidth="1"/>
    <col min="9459" max="9459" width="8.109375" style="1" customWidth="1"/>
    <col min="9460" max="9460" width="8.44140625" style="1" customWidth="1"/>
    <col min="9461" max="9461" width="12.109375" style="1" customWidth="1"/>
    <col min="9462" max="9465" width="0.44140625" style="1" customWidth="1"/>
    <col min="9466" max="9703" width="8.88671875" style="1"/>
    <col min="9704" max="9704" width="10.88671875" style="1" customWidth="1"/>
    <col min="9705" max="9705" width="6.44140625" style="1" customWidth="1"/>
    <col min="9706" max="9707" width="4.88671875" style="1" customWidth="1"/>
    <col min="9708" max="9708" width="5" style="1" customWidth="1"/>
    <col min="9709" max="9709" width="3.6640625" style="1" customWidth="1"/>
    <col min="9710" max="9710" width="6.44140625" style="1" customWidth="1"/>
    <col min="9711" max="9711" width="7.44140625" style="1" customWidth="1"/>
    <col min="9712" max="9712" width="8.88671875" style="1" customWidth="1"/>
    <col min="9713" max="9713" width="6.88671875" style="1" customWidth="1"/>
    <col min="9714" max="9714" width="2.44140625" style="1" customWidth="1"/>
    <col min="9715" max="9715" width="8.109375" style="1" customWidth="1"/>
    <col min="9716" max="9716" width="8.44140625" style="1" customWidth="1"/>
    <col min="9717" max="9717" width="12.109375" style="1" customWidth="1"/>
    <col min="9718" max="9721" width="0.44140625" style="1" customWidth="1"/>
    <col min="9722" max="9959" width="8.88671875" style="1"/>
    <col min="9960" max="9960" width="10.88671875" style="1" customWidth="1"/>
    <col min="9961" max="9961" width="6.44140625" style="1" customWidth="1"/>
    <col min="9962" max="9963" width="4.88671875" style="1" customWidth="1"/>
    <col min="9964" max="9964" width="5" style="1" customWidth="1"/>
    <col min="9965" max="9965" width="3.6640625" style="1" customWidth="1"/>
    <col min="9966" max="9966" width="6.44140625" style="1" customWidth="1"/>
    <col min="9967" max="9967" width="7.44140625" style="1" customWidth="1"/>
    <col min="9968" max="9968" width="8.88671875" style="1" customWidth="1"/>
    <col min="9969" max="9969" width="6.88671875" style="1" customWidth="1"/>
    <col min="9970" max="9970" width="2.44140625" style="1" customWidth="1"/>
    <col min="9971" max="9971" width="8.109375" style="1" customWidth="1"/>
    <col min="9972" max="9972" width="8.44140625" style="1" customWidth="1"/>
    <col min="9973" max="9973" width="12.109375" style="1" customWidth="1"/>
    <col min="9974" max="9977" width="0.44140625" style="1" customWidth="1"/>
    <col min="9978" max="10215" width="8.88671875" style="1"/>
    <col min="10216" max="10216" width="10.88671875" style="1" customWidth="1"/>
    <col min="10217" max="10217" width="6.44140625" style="1" customWidth="1"/>
    <col min="10218" max="10219" width="4.88671875" style="1" customWidth="1"/>
    <col min="10220" max="10220" width="5" style="1" customWidth="1"/>
    <col min="10221" max="10221" width="3.6640625" style="1" customWidth="1"/>
    <col min="10222" max="10222" width="6.44140625" style="1" customWidth="1"/>
    <col min="10223" max="10223" width="7.44140625" style="1" customWidth="1"/>
    <col min="10224" max="10224" width="8.88671875" style="1" customWidth="1"/>
    <col min="10225" max="10225" width="6.88671875" style="1" customWidth="1"/>
    <col min="10226" max="10226" width="2.44140625" style="1" customWidth="1"/>
    <col min="10227" max="10227" width="8.109375" style="1" customWidth="1"/>
    <col min="10228" max="10228" width="8.44140625" style="1" customWidth="1"/>
    <col min="10229" max="10229" width="12.109375" style="1" customWidth="1"/>
    <col min="10230" max="10233" width="0.44140625" style="1" customWidth="1"/>
    <col min="10234" max="10471" width="8.88671875" style="1"/>
    <col min="10472" max="10472" width="10.88671875" style="1" customWidth="1"/>
    <col min="10473" max="10473" width="6.44140625" style="1" customWidth="1"/>
    <col min="10474" max="10475" width="4.88671875" style="1" customWidth="1"/>
    <col min="10476" max="10476" width="5" style="1" customWidth="1"/>
    <col min="10477" max="10477" width="3.6640625" style="1" customWidth="1"/>
    <col min="10478" max="10478" width="6.44140625" style="1" customWidth="1"/>
    <col min="10479" max="10479" width="7.44140625" style="1" customWidth="1"/>
    <col min="10480" max="10480" width="8.88671875" style="1" customWidth="1"/>
    <col min="10481" max="10481" width="6.88671875" style="1" customWidth="1"/>
    <col min="10482" max="10482" width="2.44140625" style="1" customWidth="1"/>
    <col min="10483" max="10483" width="8.109375" style="1" customWidth="1"/>
    <col min="10484" max="10484" width="8.44140625" style="1" customWidth="1"/>
    <col min="10485" max="10485" width="12.109375" style="1" customWidth="1"/>
    <col min="10486" max="10489" width="0.44140625" style="1" customWidth="1"/>
    <col min="10490" max="10727" width="8.88671875" style="1"/>
    <col min="10728" max="10728" width="10.88671875" style="1" customWidth="1"/>
    <col min="10729" max="10729" width="6.44140625" style="1" customWidth="1"/>
    <col min="10730" max="10731" width="4.88671875" style="1" customWidth="1"/>
    <col min="10732" max="10732" width="5" style="1" customWidth="1"/>
    <col min="10733" max="10733" width="3.6640625" style="1" customWidth="1"/>
    <col min="10734" max="10734" width="6.44140625" style="1" customWidth="1"/>
    <col min="10735" max="10735" width="7.44140625" style="1" customWidth="1"/>
    <col min="10736" max="10736" width="8.88671875" style="1" customWidth="1"/>
    <col min="10737" max="10737" width="6.88671875" style="1" customWidth="1"/>
    <col min="10738" max="10738" width="2.44140625" style="1" customWidth="1"/>
    <col min="10739" max="10739" width="8.109375" style="1" customWidth="1"/>
    <col min="10740" max="10740" width="8.44140625" style="1" customWidth="1"/>
    <col min="10741" max="10741" width="12.109375" style="1" customWidth="1"/>
    <col min="10742" max="10745" width="0.44140625" style="1" customWidth="1"/>
    <col min="10746" max="10983" width="8.88671875" style="1"/>
    <col min="10984" max="10984" width="10.88671875" style="1" customWidth="1"/>
    <col min="10985" max="10985" width="6.44140625" style="1" customWidth="1"/>
    <col min="10986" max="10987" width="4.88671875" style="1" customWidth="1"/>
    <col min="10988" max="10988" width="5" style="1" customWidth="1"/>
    <col min="10989" max="10989" width="3.6640625" style="1" customWidth="1"/>
    <col min="10990" max="10990" width="6.44140625" style="1" customWidth="1"/>
    <col min="10991" max="10991" width="7.44140625" style="1" customWidth="1"/>
    <col min="10992" max="10992" width="8.88671875" style="1" customWidth="1"/>
    <col min="10993" max="10993" width="6.88671875" style="1" customWidth="1"/>
    <col min="10994" max="10994" width="2.44140625" style="1" customWidth="1"/>
    <col min="10995" max="10995" width="8.109375" style="1" customWidth="1"/>
    <col min="10996" max="10996" width="8.44140625" style="1" customWidth="1"/>
    <col min="10997" max="10997" width="12.109375" style="1" customWidth="1"/>
    <col min="10998" max="11001" width="0.44140625" style="1" customWidth="1"/>
    <col min="11002" max="11239" width="8.88671875" style="1"/>
    <col min="11240" max="11240" width="10.88671875" style="1" customWidth="1"/>
    <col min="11241" max="11241" width="6.44140625" style="1" customWidth="1"/>
    <col min="11242" max="11243" width="4.88671875" style="1" customWidth="1"/>
    <col min="11244" max="11244" width="5" style="1" customWidth="1"/>
    <col min="11245" max="11245" width="3.6640625" style="1" customWidth="1"/>
    <col min="11246" max="11246" width="6.44140625" style="1" customWidth="1"/>
    <col min="11247" max="11247" width="7.44140625" style="1" customWidth="1"/>
    <col min="11248" max="11248" width="8.88671875" style="1" customWidth="1"/>
    <col min="11249" max="11249" width="6.88671875" style="1" customWidth="1"/>
    <col min="11250" max="11250" width="2.44140625" style="1" customWidth="1"/>
    <col min="11251" max="11251" width="8.109375" style="1" customWidth="1"/>
    <col min="11252" max="11252" width="8.44140625" style="1" customWidth="1"/>
    <col min="11253" max="11253" width="12.109375" style="1" customWidth="1"/>
    <col min="11254" max="11257" width="0.44140625" style="1" customWidth="1"/>
    <col min="11258" max="11495" width="8.88671875" style="1"/>
    <col min="11496" max="11496" width="10.88671875" style="1" customWidth="1"/>
    <col min="11497" max="11497" width="6.44140625" style="1" customWidth="1"/>
    <col min="11498" max="11499" width="4.88671875" style="1" customWidth="1"/>
    <col min="11500" max="11500" width="5" style="1" customWidth="1"/>
    <col min="11501" max="11501" width="3.6640625" style="1" customWidth="1"/>
    <col min="11502" max="11502" width="6.44140625" style="1" customWidth="1"/>
    <col min="11503" max="11503" width="7.44140625" style="1" customWidth="1"/>
    <col min="11504" max="11504" width="8.88671875" style="1" customWidth="1"/>
    <col min="11505" max="11505" width="6.88671875" style="1" customWidth="1"/>
    <col min="11506" max="11506" width="2.44140625" style="1" customWidth="1"/>
    <col min="11507" max="11507" width="8.109375" style="1" customWidth="1"/>
    <col min="11508" max="11508" width="8.44140625" style="1" customWidth="1"/>
    <col min="11509" max="11509" width="12.109375" style="1" customWidth="1"/>
    <col min="11510" max="11513" width="0.44140625" style="1" customWidth="1"/>
    <col min="11514" max="11751" width="8.88671875" style="1"/>
    <col min="11752" max="11752" width="10.88671875" style="1" customWidth="1"/>
    <col min="11753" max="11753" width="6.44140625" style="1" customWidth="1"/>
    <col min="11754" max="11755" width="4.88671875" style="1" customWidth="1"/>
    <col min="11756" max="11756" width="5" style="1" customWidth="1"/>
    <col min="11757" max="11757" width="3.6640625" style="1" customWidth="1"/>
    <col min="11758" max="11758" width="6.44140625" style="1" customWidth="1"/>
    <col min="11759" max="11759" width="7.44140625" style="1" customWidth="1"/>
    <col min="11760" max="11760" width="8.88671875" style="1" customWidth="1"/>
    <col min="11761" max="11761" width="6.88671875" style="1" customWidth="1"/>
    <col min="11762" max="11762" width="2.44140625" style="1" customWidth="1"/>
    <col min="11763" max="11763" width="8.109375" style="1" customWidth="1"/>
    <col min="11764" max="11764" width="8.44140625" style="1" customWidth="1"/>
    <col min="11765" max="11765" width="12.109375" style="1" customWidth="1"/>
    <col min="11766" max="11769" width="0.44140625" style="1" customWidth="1"/>
    <col min="11770" max="12007" width="8.88671875" style="1"/>
    <col min="12008" max="12008" width="10.88671875" style="1" customWidth="1"/>
    <col min="12009" max="12009" width="6.44140625" style="1" customWidth="1"/>
    <col min="12010" max="12011" width="4.88671875" style="1" customWidth="1"/>
    <col min="12012" max="12012" width="5" style="1" customWidth="1"/>
    <col min="12013" max="12013" width="3.6640625" style="1" customWidth="1"/>
    <col min="12014" max="12014" width="6.44140625" style="1" customWidth="1"/>
    <col min="12015" max="12015" width="7.44140625" style="1" customWidth="1"/>
    <col min="12016" max="12016" width="8.88671875" style="1" customWidth="1"/>
    <col min="12017" max="12017" width="6.88671875" style="1" customWidth="1"/>
    <col min="12018" max="12018" width="2.44140625" style="1" customWidth="1"/>
    <col min="12019" max="12019" width="8.109375" style="1" customWidth="1"/>
    <col min="12020" max="12020" width="8.44140625" style="1" customWidth="1"/>
    <col min="12021" max="12021" width="12.109375" style="1" customWidth="1"/>
    <col min="12022" max="12025" width="0.44140625" style="1" customWidth="1"/>
    <col min="12026" max="12263" width="8.88671875" style="1"/>
    <col min="12264" max="12264" width="10.88671875" style="1" customWidth="1"/>
    <col min="12265" max="12265" width="6.44140625" style="1" customWidth="1"/>
    <col min="12266" max="12267" width="4.88671875" style="1" customWidth="1"/>
    <col min="12268" max="12268" width="5" style="1" customWidth="1"/>
    <col min="12269" max="12269" width="3.6640625" style="1" customWidth="1"/>
    <col min="12270" max="12270" width="6.44140625" style="1" customWidth="1"/>
    <col min="12271" max="12271" width="7.44140625" style="1" customWidth="1"/>
    <col min="12272" max="12272" width="8.88671875" style="1" customWidth="1"/>
    <col min="12273" max="12273" width="6.88671875" style="1" customWidth="1"/>
    <col min="12274" max="12274" width="2.44140625" style="1" customWidth="1"/>
    <col min="12275" max="12275" width="8.109375" style="1" customWidth="1"/>
    <col min="12276" max="12276" width="8.44140625" style="1" customWidth="1"/>
    <col min="12277" max="12277" width="12.109375" style="1" customWidth="1"/>
    <col min="12278" max="12281" width="0.44140625" style="1" customWidth="1"/>
    <col min="12282" max="12519" width="8.88671875" style="1"/>
    <col min="12520" max="12520" width="10.88671875" style="1" customWidth="1"/>
    <col min="12521" max="12521" width="6.44140625" style="1" customWidth="1"/>
    <col min="12522" max="12523" width="4.88671875" style="1" customWidth="1"/>
    <col min="12524" max="12524" width="5" style="1" customWidth="1"/>
    <col min="12525" max="12525" width="3.6640625" style="1" customWidth="1"/>
    <col min="12526" max="12526" width="6.44140625" style="1" customWidth="1"/>
    <col min="12527" max="12527" width="7.44140625" style="1" customWidth="1"/>
    <col min="12528" max="12528" width="8.88671875" style="1" customWidth="1"/>
    <col min="12529" max="12529" width="6.88671875" style="1" customWidth="1"/>
    <col min="12530" max="12530" width="2.44140625" style="1" customWidth="1"/>
    <col min="12531" max="12531" width="8.109375" style="1" customWidth="1"/>
    <col min="12532" max="12532" width="8.44140625" style="1" customWidth="1"/>
    <col min="12533" max="12533" width="12.109375" style="1" customWidth="1"/>
    <col min="12534" max="12537" width="0.44140625" style="1" customWidth="1"/>
    <col min="12538" max="12775" width="8.88671875" style="1"/>
    <col min="12776" max="12776" width="10.88671875" style="1" customWidth="1"/>
    <col min="12777" max="12777" width="6.44140625" style="1" customWidth="1"/>
    <col min="12778" max="12779" width="4.88671875" style="1" customWidth="1"/>
    <col min="12780" max="12780" width="5" style="1" customWidth="1"/>
    <col min="12781" max="12781" width="3.6640625" style="1" customWidth="1"/>
    <col min="12782" max="12782" width="6.44140625" style="1" customWidth="1"/>
    <col min="12783" max="12783" width="7.44140625" style="1" customWidth="1"/>
    <col min="12784" max="12784" width="8.88671875" style="1" customWidth="1"/>
    <col min="12785" max="12785" width="6.88671875" style="1" customWidth="1"/>
    <col min="12786" max="12786" width="2.44140625" style="1" customWidth="1"/>
    <col min="12787" max="12787" width="8.109375" style="1" customWidth="1"/>
    <col min="12788" max="12788" width="8.44140625" style="1" customWidth="1"/>
    <col min="12789" max="12789" width="12.109375" style="1" customWidth="1"/>
    <col min="12790" max="12793" width="0.44140625" style="1" customWidth="1"/>
    <col min="12794" max="13031" width="8.88671875" style="1"/>
    <col min="13032" max="13032" width="10.88671875" style="1" customWidth="1"/>
    <col min="13033" max="13033" width="6.44140625" style="1" customWidth="1"/>
    <col min="13034" max="13035" width="4.88671875" style="1" customWidth="1"/>
    <col min="13036" max="13036" width="5" style="1" customWidth="1"/>
    <col min="13037" max="13037" width="3.6640625" style="1" customWidth="1"/>
    <col min="13038" max="13038" width="6.44140625" style="1" customWidth="1"/>
    <col min="13039" max="13039" width="7.44140625" style="1" customWidth="1"/>
    <col min="13040" max="13040" width="8.88671875" style="1" customWidth="1"/>
    <col min="13041" max="13041" width="6.88671875" style="1" customWidth="1"/>
    <col min="13042" max="13042" width="2.44140625" style="1" customWidth="1"/>
    <col min="13043" max="13043" width="8.109375" style="1" customWidth="1"/>
    <col min="13044" max="13044" width="8.44140625" style="1" customWidth="1"/>
    <col min="13045" max="13045" width="12.109375" style="1" customWidth="1"/>
    <col min="13046" max="13049" width="0.44140625" style="1" customWidth="1"/>
    <col min="13050" max="13287" width="8.88671875" style="1"/>
    <col min="13288" max="13288" width="10.88671875" style="1" customWidth="1"/>
    <col min="13289" max="13289" width="6.44140625" style="1" customWidth="1"/>
    <col min="13290" max="13291" width="4.88671875" style="1" customWidth="1"/>
    <col min="13292" max="13292" width="5" style="1" customWidth="1"/>
    <col min="13293" max="13293" width="3.6640625" style="1" customWidth="1"/>
    <col min="13294" max="13294" width="6.44140625" style="1" customWidth="1"/>
    <col min="13295" max="13295" width="7.44140625" style="1" customWidth="1"/>
    <col min="13296" max="13296" width="8.88671875" style="1" customWidth="1"/>
    <col min="13297" max="13297" width="6.88671875" style="1" customWidth="1"/>
    <col min="13298" max="13298" width="2.44140625" style="1" customWidth="1"/>
    <col min="13299" max="13299" width="8.109375" style="1" customWidth="1"/>
    <col min="13300" max="13300" width="8.44140625" style="1" customWidth="1"/>
    <col min="13301" max="13301" width="12.109375" style="1" customWidth="1"/>
    <col min="13302" max="13305" width="0.44140625" style="1" customWidth="1"/>
    <col min="13306" max="13543" width="8.88671875" style="1"/>
    <col min="13544" max="13544" width="10.88671875" style="1" customWidth="1"/>
    <col min="13545" max="13545" width="6.44140625" style="1" customWidth="1"/>
    <col min="13546" max="13547" width="4.88671875" style="1" customWidth="1"/>
    <col min="13548" max="13548" width="5" style="1" customWidth="1"/>
    <col min="13549" max="13549" width="3.6640625" style="1" customWidth="1"/>
    <col min="13550" max="13550" width="6.44140625" style="1" customWidth="1"/>
    <col min="13551" max="13551" width="7.44140625" style="1" customWidth="1"/>
    <col min="13552" max="13552" width="8.88671875" style="1" customWidth="1"/>
    <col min="13553" max="13553" width="6.88671875" style="1" customWidth="1"/>
    <col min="13554" max="13554" width="2.44140625" style="1" customWidth="1"/>
    <col min="13555" max="13555" width="8.109375" style="1" customWidth="1"/>
    <col min="13556" max="13556" width="8.44140625" style="1" customWidth="1"/>
    <col min="13557" max="13557" width="12.109375" style="1" customWidth="1"/>
    <col min="13558" max="13561" width="0.44140625" style="1" customWidth="1"/>
    <col min="13562" max="13799" width="8.88671875" style="1"/>
    <col min="13800" max="13800" width="10.88671875" style="1" customWidth="1"/>
    <col min="13801" max="13801" width="6.44140625" style="1" customWidth="1"/>
    <col min="13802" max="13803" width="4.88671875" style="1" customWidth="1"/>
    <col min="13804" max="13804" width="5" style="1" customWidth="1"/>
    <col min="13805" max="13805" width="3.6640625" style="1" customWidth="1"/>
    <col min="13806" max="13806" width="6.44140625" style="1" customWidth="1"/>
    <col min="13807" max="13807" width="7.44140625" style="1" customWidth="1"/>
    <col min="13808" max="13808" width="8.88671875" style="1" customWidth="1"/>
    <col min="13809" max="13809" width="6.88671875" style="1" customWidth="1"/>
    <col min="13810" max="13810" width="2.44140625" style="1" customWidth="1"/>
    <col min="13811" max="13811" width="8.109375" style="1" customWidth="1"/>
    <col min="13812" max="13812" width="8.44140625" style="1" customWidth="1"/>
    <col min="13813" max="13813" width="12.109375" style="1" customWidth="1"/>
    <col min="13814" max="13817" width="0.44140625" style="1" customWidth="1"/>
    <col min="13818" max="14055" width="8.88671875" style="1"/>
    <col min="14056" max="14056" width="10.88671875" style="1" customWidth="1"/>
    <col min="14057" max="14057" width="6.44140625" style="1" customWidth="1"/>
    <col min="14058" max="14059" width="4.88671875" style="1" customWidth="1"/>
    <col min="14060" max="14060" width="5" style="1" customWidth="1"/>
    <col min="14061" max="14061" width="3.6640625" style="1" customWidth="1"/>
    <col min="14062" max="14062" width="6.44140625" style="1" customWidth="1"/>
    <col min="14063" max="14063" width="7.44140625" style="1" customWidth="1"/>
    <col min="14064" max="14064" width="8.88671875" style="1" customWidth="1"/>
    <col min="14065" max="14065" width="6.88671875" style="1" customWidth="1"/>
    <col min="14066" max="14066" width="2.44140625" style="1" customWidth="1"/>
    <col min="14067" max="14067" width="8.109375" style="1" customWidth="1"/>
    <col min="14068" max="14068" width="8.44140625" style="1" customWidth="1"/>
    <col min="14069" max="14069" width="12.109375" style="1" customWidth="1"/>
    <col min="14070" max="14073" width="0.44140625" style="1" customWidth="1"/>
    <col min="14074" max="14311" width="8.88671875" style="1"/>
    <col min="14312" max="14312" width="10.88671875" style="1" customWidth="1"/>
    <col min="14313" max="14313" width="6.44140625" style="1" customWidth="1"/>
    <col min="14314" max="14315" width="4.88671875" style="1" customWidth="1"/>
    <col min="14316" max="14316" width="5" style="1" customWidth="1"/>
    <col min="14317" max="14317" width="3.6640625" style="1" customWidth="1"/>
    <col min="14318" max="14318" width="6.44140625" style="1" customWidth="1"/>
    <col min="14319" max="14319" width="7.44140625" style="1" customWidth="1"/>
    <col min="14320" max="14320" width="8.88671875" style="1" customWidth="1"/>
    <col min="14321" max="14321" width="6.88671875" style="1" customWidth="1"/>
    <col min="14322" max="14322" width="2.44140625" style="1" customWidth="1"/>
    <col min="14323" max="14323" width="8.109375" style="1" customWidth="1"/>
    <col min="14324" max="14324" width="8.44140625" style="1" customWidth="1"/>
    <col min="14325" max="14325" width="12.109375" style="1" customWidth="1"/>
    <col min="14326" max="14329" width="0.44140625" style="1" customWidth="1"/>
    <col min="14330" max="14567" width="8.88671875" style="1"/>
    <col min="14568" max="14568" width="10.88671875" style="1" customWidth="1"/>
    <col min="14569" max="14569" width="6.44140625" style="1" customWidth="1"/>
    <col min="14570" max="14571" width="4.88671875" style="1" customWidth="1"/>
    <col min="14572" max="14572" width="5" style="1" customWidth="1"/>
    <col min="14573" max="14573" width="3.6640625" style="1" customWidth="1"/>
    <col min="14574" max="14574" width="6.44140625" style="1" customWidth="1"/>
    <col min="14575" max="14575" width="7.44140625" style="1" customWidth="1"/>
    <col min="14576" max="14576" width="8.88671875" style="1" customWidth="1"/>
    <col min="14577" max="14577" width="6.88671875" style="1" customWidth="1"/>
    <col min="14578" max="14578" width="2.44140625" style="1" customWidth="1"/>
    <col min="14579" max="14579" width="8.109375" style="1" customWidth="1"/>
    <col min="14580" max="14580" width="8.44140625" style="1" customWidth="1"/>
    <col min="14581" max="14581" width="12.109375" style="1" customWidth="1"/>
    <col min="14582" max="14585" width="0.44140625" style="1" customWidth="1"/>
    <col min="14586" max="14823" width="8.88671875" style="1"/>
    <col min="14824" max="14824" width="10.88671875" style="1" customWidth="1"/>
    <col min="14825" max="14825" width="6.44140625" style="1" customWidth="1"/>
    <col min="14826" max="14827" width="4.88671875" style="1" customWidth="1"/>
    <col min="14828" max="14828" width="5" style="1" customWidth="1"/>
    <col min="14829" max="14829" width="3.6640625" style="1" customWidth="1"/>
    <col min="14830" max="14830" width="6.44140625" style="1" customWidth="1"/>
    <col min="14831" max="14831" width="7.44140625" style="1" customWidth="1"/>
    <col min="14832" max="14832" width="8.88671875" style="1" customWidth="1"/>
    <col min="14833" max="14833" width="6.88671875" style="1" customWidth="1"/>
    <col min="14834" max="14834" width="2.44140625" style="1" customWidth="1"/>
    <col min="14835" max="14835" width="8.109375" style="1" customWidth="1"/>
    <col min="14836" max="14836" width="8.44140625" style="1" customWidth="1"/>
    <col min="14837" max="14837" width="12.109375" style="1" customWidth="1"/>
    <col min="14838" max="14841" width="0.44140625" style="1" customWidth="1"/>
    <col min="14842" max="15079" width="8.88671875" style="1"/>
    <col min="15080" max="15080" width="10.88671875" style="1" customWidth="1"/>
    <col min="15081" max="15081" width="6.44140625" style="1" customWidth="1"/>
    <col min="15082" max="15083" width="4.88671875" style="1" customWidth="1"/>
    <col min="15084" max="15084" width="5" style="1" customWidth="1"/>
    <col min="15085" max="15085" width="3.6640625" style="1" customWidth="1"/>
    <col min="15086" max="15086" width="6.44140625" style="1" customWidth="1"/>
    <col min="15087" max="15087" width="7.44140625" style="1" customWidth="1"/>
    <col min="15088" max="15088" width="8.88671875" style="1" customWidth="1"/>
    <col min="15089" max="15089" width="6.88671875" style="1" customWidth="1"/>
    <col min="15090" max="15090" width="2.44140625" style="1" customWidth="1"/>
    <col min="15091" max="15091" width="8.109375" style="1" customWidth="1"/>
    <col min="15092" max="15092" width="8.44140625" style="1" customWidth="1"/>
    <col min="15093" max="15093" width="12.109375" style="1" customWidth="1"/>
    <col min="15094" max="15097" width="0.44140625" style="1" customWidth="1"/>
    <col min="15098" max="15335" width="8.88671875" style="1"/>
    <col min="15336" max="15336" width="10.88671875" style="1" customWidth="1"/>
    <col min="15337" max="15337" width="6.44140625" style="1" customWidth="1"/>
    <col min="15338" max="15339" width="4.88671875" style="1" customWidth="1"/>
    <col min="15340" max="15340" width="5" style="1" customWidth="1"/>
    <col min="15341" max="15341" width="3.6640625" style="1" customWidth="1"/>
    <col min="15342" max="15342" width="6.44140625" style="1" customWidth="1"/>
    <col min="15343" max="15343" width="7.44140625" style="1" customWidth="1"/>
    <col min="15344" max="15344" width="8.88671875" style="1" customWidth="1"/>
    <col min="15345" max="15345" width="6.88671875" style="1" customWidth="1"/>
    <col min="15346" max="15346" width="2.44140625" style="1" customWidth="1"/>
    <col min="15347" max="15347" width="8.109375" style="1" customWidth="1"/>
    <col min="15348" max="15348" width="8.44140625" style="1" customWidth="1"/>
    <col min="15349" max="15349" width="12.109375" style="1" customWidth="1"/>
    <col min="15350" max="15353" width="0.44140625" style="1" customWidth="1"/>
    <col min="15354" max="15591" width="8.88671875" style="1"/>
    <col min="15592" max="15592" width="10.88671875" style="1" customWidth="1"/>
    <col min="15593" max="15593" width="6.44140625" style="1" customWidth="1"/>
    <col min="15594" max="15595" width="4.88671875" style="1" customWidth="1"/>
    <col min="15596" max="15596" width="5" style="1" customWidth="1"/>
    <col min="15597" max="15597" width="3.6640625" style="1" customWidth="1"/>
    <col min="15598" max="15598" width="6.44140625" style="1" customWidth="1"/>
    <col min="15599" max="15599" width="7.44140625" style="1" customWidth="1"/>
    <col min="15600" max="15600" width="8.88671875" style="1" customWidth="1"/>
    <col min="15601" max="15601" width="6.88671875" style="1" customWidth="1"/>
    <col min="15602" max="15602" width="2.44140625" style="1" customWidth="1"/>
    <col min="15603" max="15603" width="8.109375" style="1" customWidth="1"/>
    <col min="15604" max="15604" width="8.44140625" style="1" customWidth="1"/>
    <col min="15605" max="15605" width="12.109375" style="1" customWidth="1"/>
    <col min="15606" max="15609" width="0.44140625" style="1" customWidth="1"/>
    <col min="15610" max="15847" width="8.88671875" style="1"/>
    <col min="15848" max="15848" width="10.88671875" style="1" customWidth="1"/>
    <col min="15849" max="15849" width="6.44140625" style="1" customWidth="1"/>
    <col min="15850" max="15851" width="4.88671875" style="1" customWidth="1"/>
    <col min="15852" max="15852" width="5" style="1" customWidth="1"/>
    <col min="15853" max="15853" width="3.6640625" style="1" customWidth="1"/>
    <col min="15854" max="15854" width="6.44140625" style="1" customWidth="1"/>
    <col min="15855" max="15855" width="7.44140625" style="1" customWidth="1"/>
    <col min="15856" max="15856" width="8.88671875" style="1" customWidth="1"/>
    <col min="15857" max="15857" width="6.88671875" style="1" customWidth="1"/>
    <col min="15858" max="15858" width="2.44140625" style="1" customWidth="1"/>
    <col min="15859" max="15859" width="8.109375" style="1" customWidth="1"/>
    <col min="15860" max="15860" width="8.44140625" style="1" customWidth="1"/>
    <col min="15861" max="15861" width="12.109375" style="1" customWidth="1"/>
    <col min="15862" max="15865" width="0.44140625" style="1" customWidth="1"/>
    <col min="15866" max="16103" width="8.88671875" style="1"/>
    <col min="16104" max="16104" width="10.88671875" style="1" customWidth="1"/>
    <col min="16105" max="16105" width="6.44140625" style="1" customWidth="1"/>
    <col min="16106" max="16107" width="4.88671875" style="1" customWidth="1"/>
    <col min="16108" max="16108" width="5" style="1" customWidth="1"/>
    <col min="16109" max="16109" width="3.6640625" style="1" customWidth="1"/>
    <col min="16110" max="16110" width="6.44140625" style="1" customWidth="1"/>
    <col min="16111" max="16111" width="7.44140625" style="1" customWidth="1"/>
    <col min="16112" max="16112" width="8.88671875" style="1" customWidth="1"/>
    <col min="16113" max="16113" width="6.88671875" style="1" customWidth="1"/>
    <col min="16114" max="16114" width="2.44140625" style="1" customWidth="1"/>
    <col min="16115" max="16115" width="8.109375" style="1" customWidth="1"/>
    <col min="16116" max="16116" width="8.44140625" style="1" customWidth="1"/>
    <col min="16117" max="16117" width="12.109375" style="1" customWidth="1"/>
    <col min="16118" max="16121" width="0.44140625" style="1" customWidth="1"/>
    <col min="16122" max="16359" width="8.88671875" style="1"/>
    <col min="16360" max="16384" width="9" style="1" customWidth="1"/>
  </cols>
  <sheetData>
    <row r="1" spans="1:21" ht="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1" ht="15" customHeight="1">
      <c r="A2" s="168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244" t="s">
        <v>1</v>
      </c>
      <c r="L2" s="65" t="s">
        <v>2</v>
      </c>
      <c r="M2" s="65" t="s">
        <v>3</v>
      </c>
      <c r="N2" s="66" t="s">
        <v>4</v>
      </c>
    </row>
    <row r="3" spans="1:21" ht="25.95" customHeight="1">
      <c r="A3" s="170" t="s">
        <v>5</v>
      </c>
      <c r="B3" s="171"/>
      <c r="C3" s="171"/>
      <c r="D3" s="171"/>
      <c r="E3" s="171"/>
      <c r="F3" s="171"/>
      <c r="G3" s="171"/>
      <c r="H3" s="171"/>
      <c r="I3" s="171"/>
      <c r="J3" s="171"/>
      <c r="K3" s="245"/>
      <c r="L3" s="67"/>
      <c r="M3" s="67"/>
      <c r="N3" s="68"/>
    </row>
    <row r="4" spans="1:21" ht="18" customHeight="1">
      <c r="A4" s="172">
        <v>44904</v>
      </c>
      <c r="B4" s="173"/>
      <c r="C4" s="173"/>
      <c r="D4" s="173"/>
      <c r="E4" s="173"/>
      <c r="F4" s="173"/>
      <c r="G4" s="173"/>
      <c r="H4" s="173"/>
      <c r="I4" s="173"/>
      <c r="J4" s="173"/>
      <c r="K4" s="245"/>
      <c r="L4" s="69"/>
      <c r="M4" s="69"/>
      <c r="N4" s="70"/>
    </row>
    <row r="5" spans="1:21" ht="27.6" customHeight="1">
      <c r="A5" s="3" t="s">
        <v>6</v>
      </c>
      <c r="B5" s="174" t="s">
        <v>7</v>
      </c>
      <c r="C5" s="174"/>
      <c r="D5" s="174"/>
      <c r="E5" s="174"/>
      <c r="F5" s="174"/>
      <c r="G5" s="174"/>
      <c r="H5" s="174"/>
      <c r="I5" s="175" t="s">
        <v>8</v>
      </c>
      <c r="J5" s="176"/>
      <c r="K5" s="176"/>
      <c r="L5" s="176"/>
      <c r="M5" s="176"/>
      <c r="N5" s="176"/>
    </row>
    <row r="6" spans="1:21" ht="15.75" customHeight="1">
      <c r="A6" s="4" t="s">
        <v>9</v>
      </c>
      <c r="B6" s="177"/>
      <c r="C6" s="177"/>
      <c r="D6" s="177"/>
      <c r="E6" s="177"/>
      <c r="F6" s="177"/>
      <c r="G6" s="177"/>
      <c r="H6" s="177"/>
      <c r="I6" s="178" t="s">
        <v>10</v>
      </c>
      <c r="J6" s="179"/>
      <c r="K6" s="179"/>
      <c r="L6" s="179"/>
      <c r="M6" s="179"/>
      <c r="N6" s="179"/>
      <c r="S6" s="105"/>
    </row>
    <row r="7" spans="1:21" ht="15.75" customHeight="1">
      <c r="A7" s="4" t="s">
        <v>11</v>
      </c>
      <c r="B7" s="180"/>
      <c r="C7" s="181"/>
      <c r="D7" s="181"/>
      <c r="E7" s="181"/>
      <c r="F7" s="181"/>
      <c r="G7" s="181"/>
      <c r="H7" s="181"/>
      <c r="I7" s="182" t="s">
        <v>12</v>
      </c>
      <c r="J7" s="176"/>
      <c r="K7" s="176"/>
      <c r="L7" s="176"/>
      <c r="M7" s="176"/>
      <c r="N7" s="176"/>
    </row>
    <row r="8" spans="1:21" ht="15.75" customHeight="1">
      <c r="A8" s="5" t="s">
        <v>13</v>
      </c>
      <c r="B8" s="183"/>
      <c r="C8" s="183"/>
      <c r="D8" s="183"/>
      <c r="E8" s="183"/>
      <c r="F8" s="183"/>
      <c r="G8" s="183"/>
      <c r="H8" s="183"/>
      <c r="I8" s="184" t="s">
        <v>14</v>
      </c>
      <c r="J8" s="185"/>
      <c r="K8" s="185"/>
      <c r="L8" s="185"/>
      <c r="M8" s="185"/>
      <c r="N8" s="185"/>
      <c r="U8" s="106"/>
    </row>
    <row r="9" spans="1:21" ht="27.6" customHeight="1">
      <c r="A9" s="186" t="s">
        <v>15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8"/>
      <c r="S9" s="106"/>
    </row>
    <row r="10" spans="1:21" ht="19.5" customHeight="1">
      <c r="A10" s="6" t="s">
        <v>16</v>
      </c>
      <c r="B10" s="189">
        <f>G41</f>
        <v>2820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1"/>
      <c r="S10" s="107"/>
      <c r="T10" s="107"/>
    </row>
    <row r="11" spans="1:21" ht="19.5" customHeight="1">
      <c r="A11" s="7" t="s">
        <v>17</v>
      </c>
      <c r="B11" s="192" t="s">
        <v>18</v>
      </c>
      <c r="C11" s="192"/>
      <c r="D11" s="192"/>
      <c r="E11" s="193"/>
      <c r="F11" s="193"/>
      <c r="G11" s="193"/>
      <c r="H11" s="192"/>
      <c r="I11" s="192"/>
      <c r="J11" s="71" t="s">
        <v>19</v>
      </c>
      <c r="K11" s="194" t="s">
        <v>20</v>
      </c>
      <c r="L11" s="194"/>
      <c r="M11" s="194"/>
      <c r="N11" s="195"/>
    </row>
    <row r="12" spans="1:21" ht="19.5" customHeight="1">
      <c r="A12" s="8" t="s">
        <v>21</v>
      </c>
      <c r="B12" s="196"/>
      <c r="C12" s="197"/>
      <c r="D12" s="197"/>
      <c r="E12" s="198" t="s">
        <v>22</v>
      </c>
      <c r="F12" s="198"/>
      <c r="G12" s="198"/>
      <c r="H12" s="199"/>
      <c r="I12" s="200"/>
      <c r="J12" s="72" t="s">
        <v>23</v>
      </c>
      <c r="K12" s="201" t="s">
        <v>87</v>
      </c>
      <c r="L12" s="202"/>
      <c r="M12" s="202"/>
      <c r="N12" s="203"/>
    </row>
    <row r="13" spans="1:21" ht="22.95" customHeight="1">
      <c r="A13" s="204" t="s">
        <v>24</v>
      </c>
      <c r="B13" s="205"/>
      <c r="C13" s="205"/>
      <c r="D13" s="205"/>
      <c r="E13" s="206"/>
      <c r="F13" s="206"/>
      <c r="G13" s="206"/>
      <c r="H13" s="205"/>
      <c r="I13" s="205"/>
      <c r="J13" s="207"/>
      <c r="K13" s="207"/>
      <c r="L13" s="207"/>
      <c r="M13" s="207"/>
      <c r="N13" s="208"/>
    </row>
    <row r="14" spans="1:21" ht="18.75" customHeight="1">
      <c r="A14" s="209" t="s">
        <v>25</v>
      </c>
      <c r="B14" s="210"/>
      <c r="C14" s="210"/>
      <c r="D14" s="210"/>
      <c r="E14" s="210"/>
      <c r="F14" s="210"/>
      <c r="G14" s="210"/>
      <c r="H14" s="210"/>
      <c r="I14" s="211"/>
      <c r="J14" s="212" t="s">
        <v>26</v>
      </c>
      <c r="K14" s="213"/>
      <c r="L14" s="214"/>
      <c r="M14" s="214"/>
      <c r="N14" s="215"/>
    </row>
    <row r="15" spans="1:21" ht="24.75" customHeight="1">
      <c r="A15" s="9" t="s">
        <v>27</v>
      </c>
      <c r="B15" s="10" t="s">
        <v>28</v>
      </c>
      <c r="C15" s="216" t="s">
        <v>29</v>
      </c>
      <c r="D15" s="217"/>
      <c r="E15" s="218"/>
      <c r="F15" s="12" t="s">
        <v>30</v>
      </c>
      <c r="G15" s="13" t="s">
        <v>31</v>
      </c>
      <c r="H15" s="14" t="s">
        <v>32</v>
      </c>
      <c r="I15" s="73" t="s">
        <v>33</v>
      </c>
      <c r="J15" s="9" t="s">
        <v>34</v>
      </c>
      <c r="K15" s="11" t="s">
        <v>35</v>
      </c>
      <c r="L15" s="10" t="s">
        <v>36</v>
      </c>
      <c r="M15" s="74" t="s">
        <v>37</v>
      </c>
      <c r="N15" s="75" t="s">
        <v>33</v>
      </c>
    </row>
    <row r="16" spans="1:21" ht="15.75" customHeight="1">
      <c r="A16" s="15" t="s">
        <v>38</v>
      </c>
      <c r="B16" s="16"/>
      <c r="C16" s="17"/>
      <c r="D16" s="18"/>
      <c r="E16" s="19"/>
      <c r="F16" s="20"/>
      <c r="G16" s="21">
        <f t="shared" ref="G16:G17" si="0">C16*D16*E16/1000000*7.9*1.2</f>
        <v>0</v>
      </c>
      <c r="H16" s="22"/>
      <c r="I16" s="76">
        <f t="shared" ref="I16:I17" si="1">H16*G16*F16</f>
        <v>0</v>
      </c>
      <c r="J16" s="77" t="s">
        <v>39</v>
      </c>
      <c r="K16" s="78">
        <v>1</v>
      </c>
      <c r="L16" s="16">
        <v>2</v>
      </c>
      <c r="M16" s="79">
        <v>120</v>
      </c>
      <c r="N16" s="109">
        <f>K16*L16*M16</f>
        <v>240</v>
      </c>
    </row>
    <row r="17" spans="1:18" ht="15.75" customHeight="1">
      <c r="A17" s="23" t="s">
        <v>40</v>
      </c>
      <c r="B17" s="24"/>
      <c r="C17" s="25"/>
      <c r="D17" s="26"/>
      <c r="E17" s="27"/>
      <c r="F17" s="28"/>
      <c r="G17" s="29">
        <f t="shared" si="0"/>
        <v>0</v>
      </c>
      <c r="H17" s="30"/>
      <c r="I17" s="80">
        <f t="shared" si="1"/>
        <v>0</v>
      </c>
      <c r="J17" s="81" t="s">
        <v>41</v>
      </c>
      <c r="K17" s="82">
        <v>1</v>
      </c>
      <c r="L17" s="24">
        <v>2</v>
      </c>
      <c r="M17" s="83">
        <v>110</v>
      </c>
      <c r="N17" s="111">
        <f t="shared" ref="N17:N33" si="2">K17*L17*M17</f>
        <v>220</v>
      </c>
    </row>
    <row r="18" spans="1:18" ht="15.75" customHeight="1">
      <c r="A18" s="31" t="s">
        <v>42</v>
      </c>
      <c r="B18" s="24"/>
      <c r="C18" s="25"/>
      <c r="D18" s="26"/>
      <c r="E18" s="27"/>
      <c r="F18" s="28"/>
      <c r="G18" s="29">
        <f t="shared" ref="G18" si="3">C18*D18*E18/1000000*7.9*1.2</f>
        <v>0</v>
      </c>
      <c r="H18" s="30"/>
      <c r="I18" s="80">
        <f t="shared" ref="I18" si="4">H18*G18*F18</f>
        <v>0</v>
      </c>
      <c r="J18" s="84" t="s">
        <v>43</v>
      </c>
      <c r="K18" s="82">
        <v>1</v>
      </c>
      <c r="L18" s="24"/>
      <c r="M18" s="83">
        <v>100</v>
      </c>
      <c r="N18" s="110">
        <f t="shared" si="2"/>
        <v>0</v>
      </c>
    </row>
    <row r="19" spans="1:18" ht="15.75" customHeight="1">
      <c r="A19" s="23" t="s">
        <v>44</v>
      </c>
      <c r="B19" s="24"/>
      <c r="C19" s="25"/>
      <c r="D19" s="26"/>
      <c r="E19" s="27"/>
      <c r="F19" s="28"/>
      <c r="G19" s="29">
        <v>0</v>
      </c>
      <c r="H19" s="30"/>
      <c r="I19" s="80">
        <f>H19*F19</f>
        <v>0</v>
      </c>
      <c r="J19" s="85" t="s">
        <v>45</v>
      </c>
      <c r="K19" s="34">
        <v>1</v>
      </c>
      <c r="L19" s="24">
        <v>3</v>
      </c>
      <c r="M19" s="83">
        <v>100</v>
      </c>
      <c r="N19" s="110">
        <f t="shared" si="2"/>
        <v>300</v>
      </c>
    </row>
    <row r="20" spans="1:18" ht="15.75" customHeight="1">
      <c r="A20" s="23" t="s">
        <v>46</v>
      </c>
      <c r="B20" s="24"/>
      <c r="C20" s="25"/>
      <c r="D20" s="26"/>
      <c r="E20" s="27"/>
      <c r="F20" s="28"/>
      <c r="G20" s="29">
        <f>C20*D20*E20/1000000*7.9*1.2</f>
        <v>0</v>
      </c>
      <c r="H20" s="30"/>
      <c r="I20" s="80"/>
      <c r="J20" s="85" t="s">
        <v>47</v>
      </c>
      <c r="K20" s="34">
        <v>1</v>
      </c>
      <c r="L20" s="24"/>
      <c r="M20" s="83">
        <v>150</v>
      </c>
      <c r="N20" s="110">
        <f t="shared" si="2"/>
        <v>0</v>
      </c>
    </row>
    <row r="21" spans="1:18" ht="15.75" customHeight="1">
      <c r="A21" s="32" t="s">
        <v>48</v>
      </c>
      <c r="B21" s="24"/>
      <c r="C21" s="25"/>
      <c r="D21" s="26"/>
      <c r="E21" s="27"/>
      <c r="F21" s="28"/>
      <c r="G21" s="29">
        <f>C21*D21*E21/1000000*7.9*1.2</f>
        <v>0</v>
      </c>
      <c r="H21" s="30"/>
      <c r="I21" s="80">
        <f>H21*G21*F21</f>
        <v>0</v>
      </c>
      <c r="J21" s="86" t="s">
        <v>49</v>
      </c>
      <c r="K21" s="87">
        <v>1</v>
      </c>
      <c r="L21" s="24"/>
      <c r="M21" s="83">
        <v>90</v>
      </c>
      <c r="N21" s="110">
        <f t="shared" si="2"/>
        <v>0</v>
      </c>
    </row>
    <row r="22" spans="1:18" ht="15.75" customHeight="1">
      <c r="A22" s="32" t="s">
        <v>50</v>
      </c>
      <c r="B22" s="24"/>
      <c r="C22" s="25"/>
      <c r="D22" s="26"/>
      <c r="E22" s="27"/>
      <c r="F22" s="33"/>
      <c r="G22" s="29">
        <v>0</v>
      </c>
      <c r="H22" s="30"/>
      <c r="I22" s="80">
        <f>H22*F22</f>
        <v>0</v>
      </c>
      <c r="J22" s="85" t="s">
        <v>51</v>
      </c>
      <c r="K22" s="34">
        <v>1</v>
      </c>
      <c r="L22" s="24"/>
      <c r="M22" s="83">
        <v>150</v>
      </c>
      <c r="N22" s="110">
        <f t="shared" si="2"/>
        <v>0</v>
      </c>
    </row>
    <row r="23" spans="1:18" ht="15.75" customHeight="1">
      <c r="A23" s="32" t="s">
        <v>52</v>
      </c>
      <c r="B23" s="24"/>
      <c r="C23" s="25"/>
      <c r="D23" s="26"/>
      <c r="E23" s="27"/>
      <c r="F23" s="33"/>
      <c r="G23" s="29">
        <v>0</v>
      </c>
      <c r="H23" s="34"/>
      <c r="I23" s="80">
        <f>H23*F23</f>
        <v>0</v>
      </c>
      <c r="J23" s="85" t="s">
        <v>85</v>
      </c>
      <c r="K23" s="34">
        <v>1</v>
      </c>
      <c r="L23" s="24">
        <v>3</v>
      </c>
      <c r="M23" s="83">
        <v>100</v>
      </c>
      <c r="N23" s="110">
        <f t="shared" si="2"/>
        <v>300</v>
      </c>
    </row>
    <row r="24" spans="1:18" ht="15.75" customHeight="1">
      <c r="A24" s="32" t="s">
        <v>53</v>
      </c>
      <c r="B24" s="24"/>
      <c r="C24" s="25"/>
      <c r="D24" s="26"/>
      <c r="E24" s="27"/>
      <c r="F24" s="28"/>
      <c r="G24" s="29">
        <f>C24*D24*E24/1000000*7.9*1.2</f>
        <v>0</v>
      </c>
      <c r="H24" s="34"/>
      <c r="I24" s="80">
        <f>H24*G24*F24</f>
        <v>0</v>
      </c>
      <c r="J24" s="88" t="s">
        <v>54</v>
      </c>
      <c r="K24" s="34">
        <v>1</v>
      </c>
      <c r="L24" s="24"/>
      <c r="M24" s="83">
        <v>200</v>
      </c>
      <c r="N24" s="110">
        <f t="shared" si="2"/>
        <v>0</v>
      </c>
    </row>
    <row r="25" spans="1:18" ht="15.75" customHeight="1">
      <c r="A25" s="32" t="s">
        <v>53</v>
      </c>
      <c r="B25" s="24"/>
      <c r="C25" s="35"/>
      <c r="D25" s="36"/>
      <c r="E25" s="37"/>
      <c r="F25" s="28"/>
      <c r="G25" s="24"/>
      <c r="H25" s="34"/>
      <c r="I25" s="80"/>
      <c r="J25" s="89" t="s">
        <v>55</v>
      </c>
      <c r="K25" s="34">
        <v>1</v>
      </c>
      <c r="L25" s="24">
        <v>3</v>
      </c>
      <c r="M25" s="83">
        <v>100</v>
      </c>
      <c r="N25" s="110">
        <f t="shared" si="2"/>
        <v>300</v>
      </c>
    </row>
    <row r="26" spans="1:18" ht="15.75" customHeight="1">
      <c r="A26" s="38" t="s">
        <v>56</v>
      </c>
      <c r="B26" s="24"/>
      <c r="C26" s="35"/>
      <c r="D26" s="36"/>
      <c r="E26" s="37"/>
      <c r="F26" s="28"/>
      <c r="G26" s="24"/>
      <c r="H26" s="34"/>
      <c r="I26" s="80"/>
      <c r="J26" s="84" t="s">
        <v>57</v>
      </c>
      <c r="K26" s="82">
        <v>1</v>
      </c>
      <c r="L26" s="24"/>
      <c r="M26" s="83">
        <v>110</v>
      </c>
      <c r="N26" s="110">
        <f t="shared" si="2"/>
        <v>0</v>
      </c>
    </row>
    <row r="27" spans="1:18" ht="15.75" customHeight="1">
      <c r="A27" s="39" t="s">
        <v>58</v>
      </c>
      <c r="B27" s="24"/>
      <c r="C27" s="35"/>
      <c r="D27" s="36"/>
      <c r="E27" s="37"/>
      <c r="F27" s="28"/>
      <c r="G27" s="24"/>
      <c r="H27" s="34"/>
      <c r="I27" s="80"/>
      <c r="J27" s="84" t="s">
        <v>59</v>
      </c>
      <c r="K27" s="82">
        <v>1</v>
      </c>
      <c r="L27" s="24"/>
      <c r="M27" s="83">
        <v>100</v>
      </c>
      <c r="N27" s="110">
        <f t="shared" si="2"/>
        <v>0</v>
      </c>
    </row>
    <row r="28" spans="1:18" ht="15.75" customHeight="1">
      <c r="A28" s="39" t="s">
        <v>60</v>
      </c>
      <c r="B28" s="24"/>
      <c r="C28" s="35"/>
      <c r="D28" s="36"/>
      <c r="E28" s="37"/>
      <c r="F28" s="28"/>
      <c r="G28" s="24"/>
      <c r="H28" s="34"/>
      <c r="I28" s="80">
        <f>F28*G28*H28</f>
        <v>0</v>
      </c>
      <c r="J28" s="84" t="s">
        <v>61</v>
      </c>
      <c r="K28" s="90">
        <v>1</v>
      </c>
      <c r="L28" s="41"/>
      <c r="M28" s="83">
        <v>160</v>
      </c>
      <c r="N28" s="110">
        <f t="shared" si="2"/>
        <v>0</v>
      </c>
    </row>
    <row r="29" spans="1:18" ht="15.75" customHeight="1">
      <c r="A29" s="40" t="s">
        <v>62</v>
      </c>
      <c r="B29" s="41"/>
      <c r="C29" s="42"/>
      <c r="D29" s="43"/>
      <c r="E29" s="37"/>
      <c r="F29" s="44"/>
      <c r="G29" s="41"/>
      <c r="H29" s="30"/>
      <c r="I29" s="80"/>
      <c r="J29" s="91" t="s">
        <v>63</v>
      </c>
      <c r="K29" s="34">
        <v>1</v>
      </c>
      <c r="L29" s="24">
        <v>1</v>
      </c>
      <c r="M29" s="83">
        <v>80</v>
      </c>
      <c r="N29" s="110">
        <f t="shared" si="2"/>
        <v>80</v>
      </c>
    </row>
    <row r="30" spans="1:18" ht="15.75" customHeight="1">
      <c r="A30" s="45" t="s">
        <v>64</v>
      </c>
      <c r="B30" s="24"/>
      <c r="C30" s="35"/>
      <c r="D30" s="36"/>
      <c r="E30" s="37"/>
      <c r="F30" s="28"/>
      <c r="G30" s="24"/>
      <c r="H30" s="34"/>
      <c r="I30" s="80"/>
      <c r="J30" s="92" t="s">
        <v>65</v>
      </c>
      <c r="K30" s="93">
        <v>1</v>
      </c>
      <c r="L30" s="41">
        <v>3</v>
      </c>
      <c r="M30" s="83">
        <v>100</v>
      </c>
      <c r="N30" s="110">
        <f t="shared" si="2"/>
        <v>300</v>
      </c>
      <c r="R30" s="1" t="s">
        <v>66</v>
      </c>
    </row>
    <row r="31" spans="1:18" ht="15.75" customHeight="1">
      <c r="A31" s="45"/>
      <c r="B31" s="24"/>
      <c r="C31" s="35"/>
      <c r="D31" s="36"/>
      <c r="E31" s="37"/>
      <c r="F31" s="46"/>
      <c r="G31" s="24"/>
      <c r="H31" s="34"/>
      <c r="I31" s="80">
        <v>0</v>
      </c>
      <c r="J31" s="94" t="s">
        <v>67</v>
      </c>
      <c r="K31" s="95">
        <v>1</v>
      </c>
      <c r="L31" s="24">
        <v>1</v>
      </c>
      <c r="M31" s="83">
        <v>110</v>
      </c>
      <c r="N31" s="110">
        <f t="shared" si="2"/>
        <v>110</v>
      </c>
    </row>
    <row r="32" spans="1:18" ht="15.75" customHeight="1">
      <c r="A32" s="45"/>
      <c r="B32" s="24"/>
      <c r="C32" s="35"/>
      <c r="D32" s="36"/>
      <c r="E32" s="37"/>
      <c r="F32" s="46"/>
      <c r="G32" s="24"/>
      <c r="H32" s="34"/>
      <c r="I32" s="80">
        <v>0</v>
      </c>
      <c r="J32" s="94" t="s">
        <v>68</v>
      </c>
      <c r="K32" s="95">
        <v>1</v>
      </c>
      <c r="L32" s="24">
        <v>3</v>
      </c>
      <c r="M32" s="83">
        <v>100</v>
      </c>
      <c r="N32" s="110">
        <f t="shared" si="2"/>
        <v>300</v>
      </c>
    </row>
    <row r="33" spans="1:14" ht="15.75" customHeight="1">
      <c r="A33" s="45"/>
      <c r="B33" s="47"/>
      <c r="C33" s="48"/>
      <c r="D33" s="49"/>
      <c r="E33" s="50"/>
      <c r="F33" s="51"/>
      <c r="G33" s="47"/>
      <c r="H33" s="47"/>
      <c r="I33" s="96"/>
      <c r="J33" s="97" t="s">
        <v>69</v>
      </c>
      <c r="K33" s="30">
        <v>1</v>
      </c>
      <c r="L33" s="41"/>
      <c r="M33" s="83"/>
      <c r="N33" s="110">
        <f t="shared" si="2"/>
        <v>0</v>
      </c>
    </row>
    <row r="34" spans="1:14" ht="15.75" customHeight="1">
      <c r="A34" s="52" t="s">
        <v>70</v>
      </c>
      <c r="B34" s="53"/>
      <c r="C34" s="54"/>
      <c r="D34" s="55"/>
      <c r="E34" s="56"/>
      <c r="F34" s="46"/>
      <c r="G34" s="24"/>
      <c r="H34" s="34"/>
      <c r="I34" s="80"/>
      <c r="J34" s="108" t="s">
        <v>86</v>
      </c>
      <c r="K34" s="98"/>
      <c r="L34" s="41"/>
      <c r="M34" s="99"/>
      <c r="N34" s="110"/>
    </row>
    <row r="35" spans="1:14" ht="15.75" customHeight="1">
      <c r="A35" s="57" t="s">
        <v>71</v>
      </c>
      <c r="B35" s="58"/>
      <c r="C35" s="59"/>
      <c r="D35" s="60"/>
      <c r="E35" s="61"/>
      <c r="F35" s="58"/>
      <c r="G35" s="58"/>
      <c r="H35" s="58"/>
      <c r="I35" s="80"/>
      <c r="J35" s="100" t="s">
        <v>64</v>
      </c>
      <c r="K35" s="101">
        <v>1</v>
      </c>
      <c r="L35" s="58"/>
      <c r="M35" s="83"/>
      <c r="N35" s="102">
        <v>200</v>
      </c>
    </row>
    <row r="36" spans="1:14" ht="17.25" customHeight="1">
      <c r="A36" s="62" t="s">
        <v>72</v>
      </c>
      <c r="B36" s="219">
        <f>SUM(I16:I35)</f>
        <v>0</v>
      </c>
      <c r="C36" s="219"/>
      <c r="D36" s="219"/>
      <c r="E36" s="219"/>
      <c r="F36" s="219"/>
      <c r="G36" s="219"/>
      <c r="H36" s="219"/>
      <c r="I36" s="220"/>
      <c r="J36" s="103" t="s">
        <v>72</v>
      </c>
      <c r="K36" s="104"/>
      <c r="L36" s="221">
        <f>SUM(N16:N35)</f>
        <v>2350</v>
      </c>
      <c r="M36" s="221"/>
      <c r="N36" s="222"/>
    </row>
    <row r="37" spans="1:14" ht="17.25" customHeight="1">
      <c r="A37" s="63" t="s">
        <v>73</v>
      </c>
      <c r="B37" s="223" t="s">
        <v>74</v>
      </c>
      <c r="C37" s="224"/>
      <c r="D37" s="224"/>
      <c r="E37" s="224"/>
      <c r="F37" s="225"/>
      <c r="G37" s="226">
        <f>B36+L36</f>
        <v>2350</v>
      </c>
      <c r="H37" s="227"/>
      <c r="I37" s="228" t="s">
        <v>84</v>
      </c>
      <c r="J37" s="229"/>
      <c r="K37" s="229"/>
      <c r="L37" s="229"/>
      <c r="M37" s="229"/>
      <c r="N37" s="230"/>
    </row>
    <row r="38" spans="1:14" ht="17.25" customHeight="1">
      <c r="A38" s="8" t="s">
        <v>75</v>
      </c>
      <c r="B38" s="231" t="s">
        <v>76</v>
      </c>
      <c r="C38" s="232"/>
      <c r="D38" s="232"/>
      <c r="E38" s="232"/>
      <c r="F38" s="233"/>
      <c r="G38" s="234">
        <f>G37*0.1</f>
        <v>235</v>
      </c>
      <c r="H38" s="235"/>
      <c r="I38" s="236"/>
      <c r="J38" s="229"/>
      <c r="K38" s="229"/>
      <c r="L38" s="229"/>
      <c r="M38" s="229"/>
      <c r="N38" s="230"/>
    </row>
    <row r="39" spans="1:14" ht="17.25" customHeight="1">
      <c r="A39" s="8" t="s">
        <v>77</v>
      </c>
      <c r="B39" s="231" t="s">
        <v>78</v>
      </c>
      <c r="C39" s="232"/>
      <c r="D39" s="232"/>
      <c r="E39" s="232"/>
      <c r="F39" s="233"/>
      <c r="G39" s="234">
        <f>G37*0.1</f>
        <v>235</v>
      </c>
      <c r="H39" s="235"/>
      <c r="I39" s="257"/>
      <c r="J39" s="258"/>
      <c r="K39" s="258"/>
      <c r="L39" s="258"/>
      <c r="M39" s="258"/>
      <c r="N39" s="259"/>
    </row>
    <row r="40" spans="1:14" ht="17.25" customHeight="1">
      <c r="A40" s="64" t="s">
        <v>79</v>
      </c>
      <c r="B40" s="216" t="s">
        <v>80</v>
      </c>
      <c r="C40" s="260"/>
      <c r="D40" s="260"/>
      <c r="E40" s="260"/>
      <c r="F40" s="261"/>
      <c r="G40" s="262"/>
      <c r="H40" s="263"/>
      <c r="I40" s="264"/>
      <c r="J40" s="265"/>
      <c r="K40" s="265"/>
      <c r="L40" s="265"/>
      <c r="M40" s="265"/>
      <c r="N40" s="266"/>
    </row>
    <row r="41" spans="1:14" ht="18" customHeight="1">
      <c r="A41" s="246" t="s">
        <v>81</v>
      </c>
      <c r="B41" s="247"/>
      <c r="C41" s="247"/>
      <c r="D41" s="247"/>
      <c r="E41" s="247"/>
      <c r="F41" s="247"/>
      <c r="G41" s="248">
        <f>SUM(G37:H40)</f>
        <v>2820</v>
      </c>
      <c r="H41" s="249"/>
      <c r="I41" s="250"/>
      <c r="J41" s="251"/>
      <c r="K41" s="251"/>
      <c r="L41" s="251"/>
      <c r="M41" s="251"/>
      <c r="N41" s="252"/>
    </row>
    <row r="42" spans="1:14" ht="18" customHeight="1">
      <c r="A42" s="253" t="s">
        <v>82</v>
      </c>
      <c r="B42" s="254"/>
      <c r="C42" s="254"/>
      <c r="D42" s="254"/>
      <c r="E42" s="254"/>
      <c r="F42" s="254"/>
      <c r="G42" s="255"/>
      <c r="H42" s="256"/>
      <c r="I42" s="250"/>
      <c r="J42" s="251"/>
      <c r="K42" s="251"/>
      <c r="L42" s="251"/>
      <c r="M42" s="251"/>
      <c r="N42" s="252"/>
    </row>
    <row r="43" spans="1:14" ht="18" customHeight="1">
      <c r="A43" s="237" t="s">
        <v>83</v>
      </c>
      <c r="B43" s="238"/>
      <c r="C43" s="238"/>
      <c r="D43" s="238"/>
      <c r="E43" s="238"/>
      <c r="F43" s="238"/>
      <c r="G43" s="239"/>
      <c r="H43" s="240"/>
      <c r="I43" s="241"/>
      <c r="J43" s="242"/>
      <c r="K43" s="242"/>
      <c r="L43" s="242"/>
      <c r="M43" s="242"/>
      <c r="N43" s="243"/>
    </row>
  </sheetData>
  <mergeCells count="47">
    <mergeCell ref="A43:F43"/>
    <mergeCell ref="G43:H43"/>
    <mergeCell ref="I43:N43"/>
    <mergeCell ref="K2:K4"/>
    <mergeCell ref="A41:F41"/>
    <mergeCell ref="G41:H41"/>
    <mergeCell ref="I41:N41"/>
    <mergeCell ref="A42:F42"/>
    <mergeCell ref="G42:H42"/>
    <mergeCell ref="I42:N42"/>
    <mergeCell ref="B39:F39"/>
    <mergeCell ref="G39:H39"/>
    <mergeCell ref="I39:N39"/>
    <mergeCell ref="B40:F40"/>
    <mergeCell ref="G40:H40"/>
    <mergeCell ref="I40:N40"/>
    <mergeCell ref="B37:F37"/>
    <mergeCell ref="G37:H37"/>
    <mergeCell ref="I37:N37"/>
    <mergeCell ref="B38:F38"/>
    <mergeCell ref="G38:H38"/>
    <mergeCell ref="I38:N38"/>
    <mergeCell ref="A13:N13"/>
    <mergeCell ref="A14:I14"/>
    <mergeCell ref="J14:N14"/>
    <mergeCell ref="C15:E15"/>
    <mergeCell ref="B36:I36"/>
    <mergeCell ref="L36:N36"/>
    <mergeCell ref="A9:N9"/>
    <mergeCell ref="B10:N10"/>
    <mergeCell ref="B11:I11"/>
    <mergeCell ref="K11:N11"/>
    <mergeCell ref="B12:D12"/>
    <mergeCell ref="E12:G12"/>
    <mergeCell ref="H12:I12"/>
    <mergeCell ref="K12:N12"/>
    <mergeCell ref="B6:H6"/>
    <mergeCell ref="I6:N6"/>
    <mergeCell ref="B7:H7"/>
    <mergeCell ref="I7:N7"/>
    <mergeCell ref="B8:H8"/>
    <mergeCell ref="I8:N8"/>
    <mergeCell ref="A2:J2"/>
    <mergeCell ref="A3:J3"/>
    <mergeCell ref="A4:J4"/>
    <mergeCell ref="B5:H5"/>
    <mergeCell ref="I5:N5"/>
  </mergeCells>
  <phoneticPr fontId="20" type="noConversion"/>
  <printOptions horizontalCentered="1" verticalCentered="1"/>
  <pageMargins left="0.235416666666667" right="0.235416666666667" top="0.235416666666667" bottom="0.235416666666667" header="0" footer="0"/>
  <pageSetup paperSize="9" orientation="portrait" horizontalDpi="300" verticalDpi="300"/>
  <headerFooter>
    <oddFooter>&amp;R北京泰纳特斯汽车零部件有限公司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opLeftCell="A19" workbookViewId="0">
      <selection activeCell="R36" sqref="R36"/>
    </sheetView>
  </sheetViews>
  <sheetFormatPr defaultColWidth="9" defaultRowHeight="16.8"/>
  <cols>
    <col min="1" max="1" width="10" style="1" customWidth="1"/>
    <col min="2" max="2" width="6.44140625" style="1" customWidth="1"/>
    <col min="3" max="5" width="5.6640625" style="1" customWidth="1"/>
    <col min="6" max="6" width="3.6640625" style="1" customWidth="1"/>
    <col min="7" max="7" width="6.44140625" style="1" customWidth="1"/>
    <col min="8" max="8" width="5.109375" style="1" customWidth="1"/>
    <col min="9" max="9" width="7.6640625" style="1" customWidth="1"/>
    <col min="10" max="10" width="9.44140625" style="1" customWidth="1"/>
    <col min="11" max="11" width="5.109375" style="1" customWidth="1"/>
    <col min="12" max="13" width="8.109375" style="1" customWidth="1"/>
    <col min="14" max="14" width="7.6640625" style="1" customWidth="1"/>
    <col min="15" max="231" width="9" style="1"/>
    <col min="232" max="232" width="10.88671875" style="1" customWidth="1"/>
    <col min="233" max="233" width="6.44140625" style="1" customWidth="1"/>
    <col min="234" max="235" width="4.88671875" style="1" customWidth="1"/>
    <col min="236" max="236" width="5" style="1" customWidth="1"/>
    <col min="237" max="237" width="3.6640625" style="1" customWidth="1"/>
    <col min="238" max="238" width="6.44140625" style="1" customWidth="1"/>
    <col min="239" max="239" width="7.44140625" style="1" customWidth="1"/>
    <col min="240" max="240" width="8.88671875" style="1" customWidth="1"/>
    <col min="241" max="241" width="6.88671875" style="1" customWidth="1"/>
    <col min="242" max="242" width="2.44140625" style="1" customWidth="1"/>
    <col min="243" max="243" width="8.109375" style="1" customWidth="1"/>
    <col min="244" max="244" width="8.44140625" style="1" customWidth="1"/>
    <col min="245" max="245" width="12.109375" style="1" customWidth="1"/>
    <col min="246" max="249" width="0.44140625" style="1" customWidth="1"/>
    <col min="250" max="487" width="9" style="1"/>
    <col min="488" max="488" width="10.88671875" style="1" customWidth="1"/>
    <col min="489" max="489" width="6.44140625" style="1" customWidth="1"/>
    <col min="490" max="491" width="4.88671875" style="1" customWidth="1"/>
    <col min="492" max="492" width="5" style="1" customWidth="1"/>
    <col min="493" max="493" width="3.6640625" style="1" customWidth="1"/>
    <col min="494" max="494" width="6.44140625" style="1" customWidth="1"/>
    <col min="495" max="495" width="7.44140625" style="1" customWidth="1"/>
    <col min="496" max="496" width="8.88671875" style="1" customWidth="1"/>
    <col min="497" max="497" width="6.88671875" style="1" customWidth="1"/>
    <col min="498" max="498" width="2.44140625" style="1" customWidth="1"/>
    <col min="499" max="499" width="8.109375" style="1" customWidth="1"/>
    <col min="500" max="500" width="8.44140625" style="1" customWidth="1"/>
    <col min="501" max="501" width="12.109375" style="1" customWidth="1"/>
    <col min="502" max="505" width="0.44140625" style="1" customWidth="1"/>
    <col min="506" max="743" width="9" style="1"/>
    <col min="744" max="744" width="10.88671875" style="1" customWidth="1"/>
    <col min="745" max="745" width="6.44140625" style="1" customWidth="1"/>
    <col min="746" max="747" width="4.88671875" style="1" customWidth="1"/>
    <col min="748" max="748" width="5" style="1" customWidth="1"/>
    <col min="749" max="749" width="3.6640625" style="1" customWidth="1"/>
    <col min="750" max="750" width="6.44140625" style="1" customWidth="1"/>
    <col min="751" max="751" width="7.44140625" style="1" customWidth="1"/>
    <col min="752" max="752" width="8.88671875" style="1" customWidth="1"/>
    <col min="753" max="753" width="6.88671875" style="1" customWidth="1"/>
    <col min="754" max="754" width="2.44140625" style="1" customWidth="1"/>
    <col min="755" max="755" width="8.109375" style="1" customWidth="1"/>
    <col min="756" max="756" width="8.44140625" style="1" customWidth="1"/>
    <col min="757" max="757" width="12.109375" style="1" customWidth="1"/>
    <col min="758" max="761" width="0.44140625" style="1" customWidth="1"/>
    <col min="762" max="999" width="9" style="1"/>
    <col min="1000" max="1000" width="10.88671875" style="1" customWidth="1"/>
    <col min="1001" max="1001" width="6.44140625" style="1" customWidth="1"/>
    <col min="1002" max="1003" width="4.88671875" style="1" customWidth="1"/>
    <col min="1004" max="1004" width="5" style="1" customWidth="1"/>
    <col min="1005" max="1005" width="3.6640625" style="1" customWidth="1"/>
    <col min="1006" max="1006" width="6.44140625" style="1" customWidth="1"/>
    <col min="1007" max="1007" width="7.44140625" style="1" customWidth="1"/>
    <col min="1008" max="1008" width="8.88671875" style="1" customWidth="1"/>
    <col min="1009" max="1009" width="6.88671875" style="1" customWidth="1"/>
    <col min="1010" max="1010" width="2.44140625" style="1" customWidth="1"/>
    <col min="1011" max="1011" width="8.109375" style="1" customWidth="1"/>
    <col min="1012" max="1012" width="8.44140625" style="1" customWidth="1"/>
    <col min="1013" max="1013" width="12.109375" style="1" customWidth="1"/>
    <col min="1014" max="1017" width="0.44140625" style="1" customWidth="1"/>
    <col min="1018" max="1255" width="9" style="1"/>
    <col min="1256" max="1256" width="10.88671875" style="1" customWidth="1"/>
    <col min="1257" max="1257" width="6.44140625" style="1" customWidth="1"/>
    <col min="1258" max="1259" width="4.88671875" style="1" customWidth="1"/>
    <col min="1260" max="1260" width="5" style="1" customWidth="1"/>
    <col min="1261" max="1261" width="3.6640625" style="1" customWidth="1"/>
    <col min="1262" max="1262" width="6.44140625" style="1" customWidth="1"/>
    <col min="1263" max="1263" width="7.44140625" style="1" customWidth="1"/>
    <col min="1264" max="1264" width="8.88671875" style="1" customWidth="1"/>
    <col min="1265" max="1265" width="6.88671875" style="1" customWidth="1"/>
    <col min="1266" max="1266" width="2.44140625" style="1" customWidth="1"/>
    <col min="1267" max="1267" width="8.109375" style="1" customWidth="1"/>
    <col min="1268" max="1268" width="8.44140625" style="1" customWidth="1"/>
    <col min="1269" max="1269" width="12.109375" style="1" customWidth="1"/>
    <col min="1270" max="1273" width="0.44140625" style="1" customWidth="1"/>
    <col min="1274" max="1511" width="9" style="1"/>
    <col min="1512" max="1512" width="10.88671875" style="1" customWidth="1"/>
    <col min="1513" max="1513" width="6.44140625" style="1" customWidth="1"/>
    <col min="1514" max="1515" width="4.88671875" style="1" customWidth="1"/>
    <col min="1516" max="1516" width="5" style="1" customWidth="1"/>
    <col min="1517" max="1517" width="3.6640625" style="1" customWidth="1"/>
    <col min="1518" max="1518" width="6.44140625" style="1" customWidth="1"/>
    <col min="1519" max="1519" width="7.44140625" style="1" customWidth="1"/>
    <col min="1520" max="1520" width="8.88671875" style="1" customWidth="1"/>
    <col min="1521" max="1521" width="6.88671875" style="1" customWidth="1"/>
    <col min="1522" max="1522" width="2.44140625" style="1" customWidth="1"/>
    <col min="1523" max="1523" width="8.109375" style="1" customWidth="1"/>
    <col min="1524" max="1524" width="8.44140625" style="1" customWidth="1"/>
    <col min="1525" max="1525" width="12.109375" style="1" customWidth="1"/>
    <col min="1526" max="1529" width="0.44140625" style="1" customWidth="1"/>
    <col min="1530" max="1767" width="9" style="1"/>
    <col min="1768" max="1768" width="10.88671875" style="1" customWidth="1"/>
    <col min="1769" max="1769" width="6.44140625" style="1" customWidth="1"/>
    <col min="1770" max="1771" width="4.88671875" style="1" customWidth="1"/>
    <col min="1772" max="1772" width="5" style="1" customWidth="1"/>
    <col min="1773" max="1773" width="3.6640625" style="1" customWidth="1"/>
    <col min="1774" max="1774" width="6.44140625" style="1" customWidth="1"/>
    <col min="1775" max="1775" width="7.44140625" style="1" customWidth="1"/>
    <col min="1776" max="1776" width="8.88671875" style="1" customWidth="1"/>
    <col min="1777" max="1777" width="6.88671875" style="1" customWidth="1"/>
    <col min="1778" max="1778" width="2.44140625" style="1" customWidth="1"/>
    <col min="1779" max="1779" width="8.109375" style="1" customWidth="1"/>
    <col min="1780" max="1780" width="8.44140625" style="1" customWidth="1"/>
    <col min="1781" max="1781" width="12.109375" style="1" customWidth="1"/>
    <col min="1782" max="1785" width="0.44140625" style="1" customWidth="1"/>
    <col min="1786" max="2023" width="9" style="1"/>
    <col min="2024" max="2024" width="10.88671875" style="1" customWidth="1"/>
    <col min="2025" max="2025" width="6.44140625" style="1" customWidth="1"/>
    <col min="2026" max="2027" width="4.88671875" style="1" customWidth="1"/>
    <col min="2028" max="2028" width="5" style="1" customWidth="1"/>
    <col min="2029" max="2029" width="3.6640625" style="1" customWidth="1"/>
    <col min="2030" max="2030" width="6.44140625" style="1" customWidth="1"/>
    <col min="2031" max="2031" width="7.44140625" style="1" customWidth="1"/>
    <col min="2032" max="2032" width="8.88671875" style="1" customWidth="1"/>
    <col min="2033" max="2033" width="6.88671875" style="1" customWidth="1"/>
    <col min="2034" max="2034" width="2.44140625" style="1" customWidth="1"/>
    <col min="2035" max="2035" width="8.109375" style="1" customWidth="1"/>
    <col min="2036" max="2036" width="8.44140625" style="1" customWidth="1"/>
    <col min="2037" max="2037" width="12.109375" style="1" customWidth="1"/>
    <col min="2038" max="2041" width="0.44140625" style="1" customWidth="1"/>
    <col min="2042" max="2279" width="9" style="1"/>
    <col min="2280" max="2280" width="10.88671875" style="1" customWidth="1"/>
    <col min="2281" max="2281" width="6.44140625" style="1" customWidth="1"/>
    <col min="2282" max="2283" width="4.88671875" style="1" customWidth="1"/>
    <col min="2284" max="2284" width="5" style="1" customWidth="1"/>
    <col min="2285" max="2285" width="3.6640625" style="1" customWidth="1"/>
    <col min="2286" max="2286" width="6.44140625" style="1" customWidth="1"/>
    <col min="2287" max="2287" width="7.44140625" style="1" customWidth="1"/>
    <col min="2288" max="2288" width="8.88671875" style="1" customWidth="1"/>
    <col min="2289" max="2289" width="6.88671875" style="1" customWidth="1"/>
    <col min="2290" max="2290" width="2.44140625" style="1" customWidth="1"/>
    <col min="2291" max="2291" width="8.109375" style="1" customWidth="1"/>
    <col min="2292" max="2292" width="8.44140625" style="1" customWidth="1"/>
    <col min="2293" max="2293" width="12.109375" style="1" customWidth="1"/>
    <col min="2294" max="2297" width="0.44140625" style="1" customWidth="1"/>
    <col min="2298" max="2535" width="9" style="1"/>
    <col min="2536" max="2536" width="10.88671875" style="1" customWidth="1"/>
    <col min="2537" max="2537" width="6.44140625" style="1" customWidth="1"/>
    <col min="2538" max="2539" width="4.88671875" style="1" customWidth="1"/>
    <col min="2540" max="2540" width="5" style="1" customWidth="1"/>
    <col min="2541" max="2541" width="3.6640625" style="1" customWidth="1"/>
    <col min="2542" max="2542" width="6.44140625" style="1" customWidth="1"/>
    <col min="2543" max="2543" width="7.44140625" style="1" customWidth="1"/>
    <col min="2544" max="2544" width="8.88671875" style="1" customWidth="1"/>
    <col min="2545" max="2545" width="6.88671875" style="1" customWidth="1"/>
    <col min="2546" max="2546" width="2.44140625" style="1" customWidth="1"/>
    <col min="2547" max="2547" width="8.109375" style="1" customWidth="1"/>
    <col min="2548" max="2548" width="8.44140625" style="1" customWidth="1"/>
    <col min="2549" max="2549" width="12.109375" style="1" customWidth="1"/>
    <col min="2550" max="2553" width="0.44140625" style="1" customWidth="1"/>
    <col min="2554" max="2791" width="9" style="1"/>
    <col min="2792" max="2792" width="10.88671875" style="1" customWidth="1"/>
    <col min="2793" max="2793" width="6.44140625" style="1" customWidth="1"/>
    <col min="2794" max="2795" width="4.88671875" style="1" customWidth="1"/>
    <col min="2796" max="2796" width="5" style="1" customWidth="1"/>
    <col min="2797" max="2797" width="3.6640625" style="1" customWidth="1"/>
    <col min="2798" max="2798" width="6.44140625" style="1" customWidth="1"/>
    <col min="2799" max="2799" width="7.44140625" style="1" customWidth="1"/>
    <col min="2800" max="2800" width="8.88671875" style="1" customWidth="1"/>
    <col min="2801" max="2801" width="6.88671875" style="1" customWidth="1"/>
    <col min="2802" max="2802" width="2.44140625" style="1" customWidth="1"/>
    <col min="2803" max="2803" width="8.109375" style="1" customWidth="1"/>
    <col min="2804" max="2804" width="8.44140625" style="1" customWidth="1"/>
    <col min="2805" max="2805" width="12.109375" style="1" customWidth="1"/>
    <col min="2806" max="2809" width="0.44140625" style="1" customWidth="1"/>
    <col min="2810" max="3047" width="9" style="1"/>
    <col min="3048" max="3048" width="10.88671875" style="1" customWidth="1"/>
    <col min="3049" max="3049" width="6.44140625" style="1" customWidth="1"/>
    <col min="3050" max="3051" width="4.88671875" style="1" customWidth="1"/>
    <col min="3052" max="3052" width="5" style="1" customWidth="1"/>
    <col min="3053" max="3053" width="3.6640625" style="1" customWidth="1"/>
    <col min="3054" max="3054" width="6.44140625" style="1" customWidth="1"/>
    <col min="3055" max="3055" width="7.44140625" style="1" customWidth="1"/>
    <col min="3056" max="3056" width="8.88671875" style="1" customWidth="1"/>
    <col min="3057" max="3057" width="6.88671875" style="1" customWidth="1"/>
    <col min="3058" max="3058" width="2.44140625" style="1" customWidth="1"/>
    <col min="3059" max="3059" width="8.109375" style="1" customWidth="1"/>
    <col min="3060" max="3060" width="8.44140625" style="1" customWidth="1"/>
    <col min="3061" max="3061" width="12.109375" style="1" customWidth="1"/>
    <col min="3062" max="3065" width="0.44140625" style="1" customWidth="1"/>
    <col min="3066" max="3303" width="9" style="1"/>
    <col min="3304" max="3304" width="10.88671875" style="1" customWidth="1"/>
    <col min="3305" max="3305" width="6.44140625" style="1" customWidth="1"/>
    <col min="3306" max="3307" width="4.88671875" style="1" customWidth="1"/>
    <col min="3308" max="3308" width="5" style="1" customWidth="1"/>
    <col min="3309" max="3309" width="3.6640625" style="1" customWidth="1"/>
    <col min="3310" max="3310" width="6.44140625" style="1" customWidth="1"/>
    <col min="3311" max="3311" width="7.44140625" style="1" customWidth="1"/>
    <col min="3312" max="3312" width="8.88671875" style="1" customWidth="1"/>
    <col min="3313" max="3313" width="6.88671875" style="1" customWidth="1"/>
    <col min="3314" max="3314" width="2.44140625" style="1" customWidth="1"/>
    <col min="3315" max="3315" width="8.109375" style="1" customWidth="1"/>
    <col min="3316" max="3316" width="8.44140625" style="1" customWidth="1"/>
    <col min="3317" max="3317" width="12.109375" style="1" customWidth="1"/>
    <col min="3318" max="3321" width="0.44140625" style="1" customWidth="1"/>
    <col min="3322" max="3559" width="9" style="1"/>
    <col min="3560" max="3560" width="10.88671875" style="1" customWidth="1"/>
    <col min="3561" max="3561" width="6.44140625" style="1" customWidth="1"/>
    <col min="3562" max="3563" width="4.88671875" style="1" customWidth="1"/>
    <col min="3564" max="3564" width="5" style="1" customWidth="1"/>
    <col min="3565" max="3565" width="3.6640625" style="1" customWidth="1"/>
    <col min="3566" max="3566" width="6.44140625" style="1" customWidth="1"/>
    <col min="3567" max="3567" width="7.44140625" style="1" customWidth="1"/>
    <col min="3568" max="3568" width="8.88671875" style="1" customWidth="1"/>
    <col min="3569" max="3569" width="6.88671875" style="1" customWidth="1"/>
    <col min="3570" max="3570" width="2.44140625" style="1" customWidth="1"/>
    <col min="3571" max="3571" width="8.109375" style="1" customWidth="1"/>
    <col min="3572" max="3572" width="8.44140625" style="1" customWidth="1"/>
    <col min="3573" max="3573" width="12.109375" style="1" customWidth="1"/>
    <col min="3574" max="3577" width="0.44140625" style="1" customWidth="1"/>
    <col min="3578" max="3815" width="9" style="1"/>
    <col min="3816" max="3816" width="10.88671875" style="1" customWidth="1"/>
    <col min="3817" max="3817" width="6.44140625" style="1" customWidth="1"/>
    <col min="3818" max="3819" width="4.88671875" style="1" customWidth="1"/>
    <col min="3820" max="3820" width="5" style="1" customWidth="1"/>
    <col min="3821" max="3821" width="3.6640625" style="1" customWidth="1"/>
    <col min="3822" max="3822" width="6.44140625" style="1" customWidth="1"/>
    <col min="3823" max="3823" width="7.44140625" style="1" customWidth="1"/>
    <col min="3824" max="3824" width="8.88671875" style="1" customWidth="1"/>
    <col min="3825" max="3825" width="6.88671875" style="1" customWidth="1"/>
    <col min="3826" max="3826" width="2.44140625" style="1" customWidth="1"/>
    <col min="3827" max="3827" width="8.109375" style="1" customWidth="1"/>
    <col min="3828" max="3828" width="8.44140625" style="1" customWidth="1"/>
    <col min="3829" max="3829" width="12.109375" style="1" customWidth="1"/>
    <col min="3830" max="3833" width="0.44140625" style="1" customWidth="1"/>
    <col min="3834" max="4071" width="9" style="1"/>
    <col min="4072" max="4072" width="10.88671875" style="1" customWidth="1"/>
    <col min="4073" max="4073" width="6.44140625" style="1" customWidth="1"/>
    <col min="4074" max="4075" width="4.88671875" style="1" customWidth="1"/>
    <col min="4076" max="4076" width="5" style="1" customWidth="1"/>
    <col min="4077" max="4077" width="3.6640625" style="1" customWidth="1"/>
    <col min="4078" max="4078" width="6.44140625" style="1" customWidth="1"/>
    <col min="4079" max="4079" width="7.44140625" style="1" customWidth="1"/>
    <col min="4080" max="4080" width="8.88671875" style="1" customWidth="1"/>
    <col min="4081" max="4081" width="6.88671875" style="1" customWidth="1"/>
    <col min="4082" max="4082" width="2.44140625" style="1" customWidth="1"/>
    <col min="4083" max="4083" width="8.109375" style="1" customWidth="1"/>
    <col min="4084" max="4084" width="8.44140625" style="1" customWidth="1"/>
    <col min="4085" max="4085" width="12.109375" style="1" customWidth="1"/>
    <col min="4086" max="4089" width="0.44140625" style="1" customWidth="1"/>
    <col min="4090" max="4327" width="9" style="1"/>
    <col min="4328" max="4328" width="10.88671875" style="1" customWidth="1"/>
    <col min="4329" max="4329" width="6.44140625" style="1" customWidth="1"/>
    <col min="4330" max="4331" width="4.88671875" style="1" customWidth="1"/>
    <col min="4332" max="4332" width="5" style="1" customWidth="1"/>
    <col min="4333" max="4333" width="3.6640625" style="1" customWidth="1"/>
    <col min="4334" max="4334" width="6.44140625" style="1" customWidth="1"/>
    <col min="4335" max="4335" width="7.44140625" style="1" customWidth="1"/>
    <col min="4336" max="4336" width="8.88671875" style="1" customWidth="1"/>
    <col min="4337" max="4337" width="6.88671875" style="1" customWidth="1"/>
    <col min="4338" max="4338" width="2.44140625" style="1" customWidth="1"/>
    <col min="4339" max="4339" width="8.109375" style="1" customWidth="1"/>
    <col min="4340" max="4340" width="8.44140625" style="1" customWidth="1"/>
    <col min="4341" max="4341" width="12.109375" style="1" customWidth="1"/>
    <col min="4342" max="4345" width="0.44140625" style="1" customWidth="1"/>
    <col min="4346" max="4583" width="9" style="1"/>
    <col min="4584" max="4584" width="10.88671875" style="1" customWidth="1"/>
    <col min="4585" max="4585" width="6.44140625" style="1" customWidth="1"/>
    <col min="4586" max="4587" width="4.88671875" style="1" customWidth="1"/>
    <col min="4588" max="4588" width="5" style="1" customWidth="1"/>
    <col min="4589" max="4589" width="3.6640625" style="1" customWidth="1"/>
    <col min="4590" max="4590" width="6.44140625" style="1" customWidth="1"/>
    <col min="4591" max="4591" width="7.44140625" style="1" customWidth="1"/>
    <col min="4592" max="4592" width="8.88671875" style="1" customWidth="1"/>
    <col min="4593" max="4593" width="6.88671875" style="1" customWidth="1"/>
    <col min="4594" max="4594" width="2.44140625" style="1" customWidth="1"/>
    <col min="4595" max="4595" width="8.109375" style="1" customWidth="1"/>
    <col min="4596" max="4596" width="8.44140625" style="1" customWidth="1"/>
    <col min="4597" max="4597" width="12.109375" style="1" customWidth="1"/>
    <col min="4598" max="4601" width="0.44140625" style="1" customWidth="1"/>
    <col min="4602" max="4839" width="9" style="1"/>
    <col min="4840" max="4840" width="10.88671875" style="1" customWidth="1"/>
    <col min="4841" max="4841" width="6.44140625" style="1" customWidth="1"/>
    <col min="4842" max="4843" width="4.88671875" style="1" customWidth="1"/>
    <col min="4844" max="4844" width="5" style="1" customWidth="1"/>
    <col min="4845" max="4845" width="3.6640625" style="1" customWidth="1"/>
    <col min="4846" max="4846" width="6.44140625" style="1" customWidth="1"/>
    <col min="4847" max="4847" width="7.44140625" style="1" customWidth="1"/>
    <col min="4848" max="4848" width="8.88671875" style="1" customWidth="1"/>
    <col min="4849" max="4849" width="6.88671875" style="1" customWidth="1"/>
    <col min="4850" max="4850" width="2.44140625" style="1" customWidth="1"/>
    <col min="4851" max="4851" width="8.109375" style="1" customWidth="1"/>
    <col min="4852" max="4852" width="8.44140625" style="1" customWidth="1"/>
    <col min="4853" max="4853" width="12.109375" style="1" customWidth="1"/>
    <col min="4854" max="4857" width="0.44140625" style="1" customWidth="1"/>
    <col min="4858" max="5095" width="9" style="1"/>
    <col min="5096" max="5096" width="10.88671875" style="1" customWidth="1"/>
    <col min="5097" max="5097" width="6.44140625" style="1" customWidth="1"/>
    <col min="5098" max="5099" width="4.88671875" style="1" customWidth="1"/>
    <col min="5100" max="5100" width="5" style="1" customWidth="1"/>
    <col min="5101" max="5101" width="3.6640625" style="1" customWidth="1"/>
    <col min="5102" max="5102" width="6.44140625" style="1" customWidth="1"/>
    <col min="5103" max="5103" width="7.44140625" style="1" customWidth="1"/>
    <col min="5104" max="5104" width="8.88671875" style="1" customWidth="1"/>
    <col min="5105" max="5105" width="6.88671875" style="1" customWidth="1"/>
    <col min="5106" max="5106" width="2.44140625" style="1" customWidth="1"/>
    <col min="5107" max="5107" width="8.109375" style="1" customWidth="1"/>
    <col min="5108" max="5108" width="8.44140625" style="1" customWidth="1"/>
    <col min="5109" max="5109" width="12.109375" style="1" customWidth="1"/>
    <col min="5110" max="5113" width="0.44140625" style="1" customWidth="1"/>
    <col min="5114" max="5351" width="9" style="1"/>
    <col min="5352" max="5352" width="10.88671875" style="1" customWidth="1"/>
    <col min="5353" max="5353" width="6.44140625" style="1" customWidth="1"/>
    <col min="5354" max="5355" width="4.88671875" style="1" customWidth="1"/>
    <col min="5356" max="5356" width="5" style="1" customWidth="1"/>
    <col min="5357" max="5357" width="3.6640625" style="1" customWidth="1"/>
    <col min="5358" max="5358" width="6.44140625" style="1" customWidth="1"/>
    <col min="5359" max="5359" width="7.44140625" style="1" customWidth="1"/>
    <col min="5360" max="5360" width="8.88671875" style="1" customWidth="1"/>
    <col min="5361" max="5361" width="6.88671875" style="1" customWidth="1"/>
    <col min="5362" max="5362" width="2.44140625" style="1" customWidth="1"/>
    <col min="5363" max="5363" width="8.109375" style="1" customWidth="1"/>
    <col min="5364" max="5364" width="8.44140625" style="1" customWidth="1"/>
    <col min="5365" max="5365" width="12.109375" style="1" customWidth="1"/>
    <col min="5366" max="5369" width="0.44140625" style="1" customWidth="1"/>
    <col min="5370" max="5607" width="9" style="1"/>
    <col min="5608" max="5608" width="10.88671875" style="1" customWidth="1"/>
    <col min="5609" max="5609" width="6.44140625" style="1" customWidth="1"/>
    <col min="5610" max="5611" width="4.88671875" style="1" customWidth="1"/>
    <col min="5612" max="5612" width="5" style="1" customWidth="1"/>
    <col min="5613" max="5613" width="3.6640625" style="1" customWidth="1"/>
    <col min="5614" max="5614" width="6.44140625" style="1" customWidth="1"/>
    <col min="5615" max="5615" width="7.44140625" style="1" customWidth="1"/>
    <col min="5616" max="5616" width="8.88671875" style="1" customWidth="1"/>
    <col min="5617" max="5617" width="6.88671875" style="1" customWidth="1"/>
    <col min="5618" max="5618" width="2.44140625" style="1" customWidth="1"/>
    <col min="5619" max="5619" width="8.109375" style="1" customWidth="1"/>
    <col min="5620" max="5620" width="8.44140625" style="1" customWidth="1"/>
    <col min="5621" max="5621" width="12.109375" style="1" customWidth="1"/>
    <col min="5622" max="5625" width="0.44140625" style="1" customWidth="1"/>
    <col min="5626" max="5863" width="9" style="1"/>
    <col min="5864" max="5864" width="10.88671875" style="1" customWidth="1"/>
    <col min="5865" max="5865" width="6.44140625" style="1" customWidth="1"/>
    <col min="5866" max="5867" width="4.88671875" style="1" customWidth="1"/>
    <col min="5868" max="5868" width="5" style="1" customWidth="1"/>
    <col min="5869" max="5869" width="3.6640625" style="1" customWidth="1"/>
    <col min="5870" max="5870" width="6.44140625" style="1" customWidth="1"/>
    <col min="5871" max="5871" width="7.44140625" style="1" customWidth="1"/>
    <col min="5872" max="5872" width="8.88671875" style="1" customWidth="1"/>
    <col min="5873" max="5873" width="6.88671875" style="1" customWidth="1"/>
    <col min="5874" max="5874" width="2.44140625" style="1" customWidth="1"/>
    <col min="5875" max="5875" width="8.109375" style="1" customWidth="1"/>
    <col min="5876" max="5876" width="8.44140625" style="1" customWidth="1"/>
    <col min="5877" max="5877" width="12.109375" style="1" customWidth="1"/>
    <col min="5878" max="5881" width="0.44140625" style="1" customWidth="1"/>
    <col min="5882" max="6119" width="9" style="1"/>
    <col min="6120" max="6120" width="10.88671875" style="1" customWidth="1"/>
    <col min="6121" max="6121" width="6.44140625" style="1" customWidth="1"/>
    <col min="6122" max="6123" width="4.88671875" style="1" customWidth="1"/>
    <col min="6124" max="6124" width="5" style="1" customWidth="1"/>
    <col min="6125" max="6125" width="3.6640625" style="1" customWidth="1"/>
    <col min="6126" max="6126" width="6.44140625" style="1" customWidth="1"/>
    <col min="6127" max="6127" width="7.44140625" style="1" customWidth="1"/>
    <col min="6128" max="6128" width="8.88671875" style="1" customWidth="1"/>
    <col min="6129" max="6129" width="6.88671875" style="1" customWidth="1"/>
    <col min="6130" max="6130" width="2.44140625" style="1" customWidth="1"/>
    <col min="6131" max="6131" width="8.109375" style="1" customWidth="1"/>
    <col min="6132" max="6132" width="8.44140625" style="1" customWidth="1"/>
    <col min="6133" max="6133" width="12.109375" style="1" customWidth="1"/>
    <col min="6134" max="6137" width="0.44140625" style="1" customWidth="1"/>
    <col min="6138" max="6375" width="9" style="1"/>
    <col min="6376" max="6376" width="10.88671875" style="1" customWidth="1"/>
    <col min="6377" max="6377" width="6.44140625" style="1" customWidth="1"/>
    <col min="6378" max="6379" width="4.88671875" style="1" customWidth="1"/>
    <col min="6380" max="6380" width="5" style="1" customWidth="1"/>
    <col min="6381" max="6381" width="3.6640625" style="1" customWidth="1"/>
    <col min="6382" max="6382" width="6.44140625" style="1" customWidth="1"/>
    <col min="6383" max="6383" width="7.44140625" style="1" customWidth="1"/>
    <col min="6384" max="6384" width="8.88671875" style="1" customWidth="1"/>
    <col min="6385" max="6385" width="6.88671875" style="1" customWidth="1"/>
    <col min="6386" max="6386" width="2.44140625" style="1" customWidth="1"/>
    <col min="6387" max="6387" width="8.109375" style="1" customWidth="1"/>
    <col min="6388" max="6388" width="8.44140625" style="1" customWidth="1"/>
    <col min="6389" max="6389" width="12.109375" style="1" customWidth="1"/>
    <col min="6390" max="6393" width="0.44140625" style="1" customWidth="1"/>
    <col min="6394" max="6631" width="9" style="1"/>
    <col min="6632" max="6632" width="10.88671875" style="1" customWidth="1"/>
    <col min="6633" max="6633" width="6.44140625" style="1" customWidth="1"/>
    <col min="6634" max="6635" width="4.88671875" style="1" customWidth="1"/>
    <col min="6636" max="6636" width="5" style="1" customWidth="1"/>
    <col min="6637" max="6637" width="3.6640625" style="1" customWidth="1"/>
    <col min="6638" max="6638" width="6.44140625" style="1" customWidth="1"/>
    <col min="6639" max="6639" width="7.44140625" style="1" customWidth="1"/>
    <col min="6640" max="6640" width="8.88671875" style="1" customWidth="1"/>
    <col min="6641" max="6641" width="6.88671875" style="1" customWidth="1"/>
    <col min="6642" max="6642" width="2.44140625" style="1" customWidth="1"/>
    <col min="6643" max="6643" width="8.109375" style="1" customWidth="1"/>
    <col min="6644" max="6644" width="8.44140625" style="1" customWidth="1"/>
    <col min="6645" max="6645" width="12.109375" style="1" customWidth="1"/>
    <col min="6646" max="6649" width="0.44140625" style="1" customWidth="1"/>
    <col min="6650" max="6887" width="9" style="1"/>
    <col min="6888" max="6888" width="10.88671875" style="1" customWidth="1"/>
    <col min="6889" max="6889" width="6.44140625" style="1" customWidth="1"/>
    <col min="6890" max="6891" width="4.88671875" style="1" customWidth="1"/>
    <col min="6892" max="6892" width="5" style="1" customWidth="1"/>
    <col min="6893" max="6893" width="3.6640625" style="1" customWidth="1"/>
    <col min="6894" max="6894" width="6.44140625" style="1" customWidth="1"/>
    <col min="6895" max="6895" width="7.44140625" style="1" customWidth="1"/>
    <col min="6896" max="6896" width="8.88671875" style="1" customWidth="1"/>
    <col min="6897" max="6897" width="6.88671875" style="1" customWidth="1"/>
    <col min="6898" max="6898" width="2.44140625" style="1" customWidth="1"/>
    <col min="6899" max="6899" width="8.109375" style="1" customWidth="1"/>
    <col min="6900" max="6900" width="8.44140625" style="1" customWidth="1"/>
    <col min="6901" max="6901" width="12.109375" style="1" customWidth="1"/>
    <col min="6902" max="6905" width="0.44140625" style="1" customWidth="1"/>
    <col min="6906" max="7143" width="9" style="1"/>
    <col min="7144" max="7144" width="10.88671875" style="1" customWidth="1"/>
    <col min="7145" max="7145" width="6.44140625" style="1" customWidth="1"/>
    <col min="7146" max="7147" width="4.88671875" style="1" customWidth="1"/>
    <col min="7148" max="7148" width="5" style="1" customWidth="1"/>
    <col min="7149" max="7149" width="3.6640625" style="1" customWidth="1"/>
    <col min="7150" max="7150" width="6.44140625" style="1" customWidth="1"/>
    <col min="7151" max="7151" width="7.44140625" style="1" customWidth="1"/>
    <col min="7152" max="7152" width="8.88671875" style="1" customWidth="1"/>
    <col min="7153" max="7153" width="6.88671875" style="1" customWidth="1"/>
    <col min="7154" max="7154" width="2.44140625" style="1" customWidth="1"/>
    <col min="7155" max="7155" width="8.109375" style="1" customWidth="1"/>
    <col min="7156" max="7156" width="8.44140625" style="1" customWidth="1"/>
    <col min="7157" max="7157" width="12.109375" style="1" customWidth="1"/>
    <col min="7158" max="7161" width="0.44140625" style="1" customWidth="1"/>
    <col min="7162" max="7399" width="9" style="1"/>
    <col min="7400" max="7400" width="10.88671875" style="1" customWidth="1"/>
    <col min="7401" max="7401" width="6.44140625" style="1" customWidth="1"/>
    <col min="7402" max="7403" width="4.88671875" style="1" customWidth="1"/>
    <col min="7404" max="7404" width="5" style="1" customWidth="1"/>
    <col min="7405" max="7405" width="3.6640625" style="1" customWidth="1"/>
    <col min="7406" max="7406" width="6.44140625" style="1" customWidth="1"/>
    <col min="7407" max="7407" width="7.44140625" style="1" customWidth="1"/>
    <col min="7408" max="7408" width="8.88671875" style="1" customWidth="1"/>
    <col min="7409" max="7409" width="6.88671875" style="1" customWidth="1"/>
    <col min="7410" max="7410" width="2.44140625" style="1" customWidth="1"/>
    <col min="7411" max="7411" width="8.109375" style="1" customWidth="1"/>
    <col min="7412" max="7412" width="8.44140625" style="1" customWidth="1"/>
    <col min="7413" max="7413" width="12.109375" style="1" customWidth="1"/>
    <col min="7414" max="7417" width="0.44140625" style="1" customWidth="1"/>
    <col min="7418" max="7655" width="9" style="1"/>
    <col min="7656" max="7656" width="10.88671875" style="1" customWidth="1"/>
    <col min="7657" max="7657" width="6.44140625" style="1" customWidth="1"/>
    <col min="7658" max="7659" width="4.88671875" style="1" customWidth="1"/>
    <col min="7660" max="7660" width="5" style="1" customWidth="1"/>
    <col min="7661" max="7661" width="3.6640625" style="1" customWidth="1"/>
    <col min="7662" max="7662" width="6.44140625" style="1" customWidth="1"/>
    <col min="7663" max="7663" width="7.44140625" style="1" customWidth="1"/>
    <col min="7664" max="7664" width="8.88671875" style="1" customWidth="1"/>
    <col min="7665" max="7665" width="6.88671875" style="1" customWidth="1"/>
    <col min="7666" max="7666" width="2.44140625" style="1" customWidth="1"/>
    <col min="7667" max="7667" width="8.109375" style="1" customWidth="1"/>
    <col min="7668" max="7668" width="8.44140625" style="1" customWidth="1"/>
    <col min="7669" max="7669" width="12.109375" style="1" customWidth="1"/>
    <col min="7670" max="7673" width="0.44140625" style="1" customWidth="1"/>
    <col min="7674" max="7911" width="9" style="1"/>
    <col min="7912" max="7912" width="10.88671875" style="1" customWidth="1"/>
    <col min="7913" max="7913" width="6.44140625" style="1" customWidth="1"/>
    <col min="7914" max="7915" width="4.88671875" style="1" customWidth="1"/>
    <col min="7916" max="7916" width="5" style="1" customWidth="1"/>
    <col min="7917" max="7917" width="3.6640625" style="1" customWidth="1"/>
    <col min="7918" max="7918" width="6.44140625" style="1" customWidth="1"/>
    <col min="7919" max="7919" width="7.44140625" style="1" customWidth="1"/>
    <col min="7920" max="7920" width="8.88671875" style="1" customWidth="1"/>
    <col min="7921" max="7921" width="6.88671875" style="1" customWidth="1"/>
    <col min="7922" max="7922" width="2.44140625" style="1" customWidth="1"/>
    <col min="7923" max="7923" width="8.109375" style="1" customWidth="1"/>
    <col min="7924" max="7924" width="8.44140625" style="1" customWidth="1"/>
    <col min="7925" max="7925" width="12.109375" style="1" customWidth="1"/>
    <col min="7926" max="7929" width="0.44140625" style="1" customWidth="1"/>
    <col min="7930" max="8167" width="9" style="1"/>
    <col min="8168" max="8168" width="10.88671875" style="1" customWidth="1"/>
    <col min="8169" max="8169" width="6.44140625" style="1" customWidth="1"/>
    <col min="8170" max="8171" width="4.88671875" style="1" customWidth="1"/>
    <col min="8172" max="8172" width="5" style="1" customWidth="1"/>
    <col min="8173" max="8173" width="3.6640625" style="1" customWidth="1"/>
    <col min="8174" max="8174" width="6.44140625" style="1" customWidth="1"/>
    <col min="8175" max="8175" width="7.44140625" style="1" customWidth="1"/>
    <col min="8176" max="8176" width="8.88671875" style="1" customWidth="1"/>
    <col min="8177" max="8177" width="6.88671875" style="1" customWidth="1"/>
    <col min="8178" max="8178" width="2.44140625" style="1" customWidth="1"/>
    <col min="8179" max="8179" width="8.109375" style="1" customWidth="1"/>
    <col min="8180" max="8180" width="8.44140625" style="1" customWidth="1"/>
    <col min="8181" max="8181" width="12.109375" style="1" customWidth="1"/>
    <col min="8182" max="8185" width="0.44140625" style="1" customWidth="1"/>
    <col min="8186" max="8423" width="9" style="1"/>
    <col min="8424" max="8424" width="10.88671875" style="1" customWidth="1"/>
    <col min="8425" max="8425" width="6.44140625" style="1" customWidth="1"/>
    <col min="8426" max="8427" width="4.88671875" style="1" customWidth="1"/>
    <col min="8428" max="8428" width="5" style="1" customWidth="1"/>
    <col min="8429" max="8429" width="3.6640625" style="1" customWidth="1"/>
    <col min="8430" max="8430" width="6.44140625" style="1" customWidth="1"/>
    <col min="8431" max="8431" width="7.44140625" style="1" customWidth="1"/>
    <col min="8432" max="8432" width="8.88671875" style="1" customWidth="1"/>
    <col min="8433" max="8433" width="6.88671875" style="1" customWidth="1"/>
    <col min="8434" max="8434" width="2.44140625" style="1" customWidth="1"/>
    <col min="8435" max="8435" width="8.109375" style="1" customWidth="1"/>
    <col min="8436" max="8436" width="8.44140625" style="1" customWidth="1"/>
    <col min="8437" max="8437" width="12.109375" style="1" customWidth="1"/>
    <col min="8438" max="8441" width="0.44140625" style="1" customWidth="1"/>
    <col min="8442" max="8679" width="9" style="1"/>
    <col min="8680" max="8680" width="10.88671875" style="1" customWidth="1"/>
    <col min="8681" max="8681" width="6.44140625" style="1" customWidth="1"/>
    <col min="8682" max="8683" width="4.88671875" style="1" customWidth="1"/>
    <col min="8684" max="8684" width="5" style="1" customWidth="1"/>
    <col min="8685" max="8685" width="3.6640625" style="1" customWidth="1"/>
    <col min="8686" max="8686" width="6.44140625" style="1" customWidth="1"/>
    <col min="8687" max="8687" width="7.44140625" style="1" customWidth="1"/>
    <col min="8688" max="8688" width="8.88671875" style="1" customWidth="1"/>
    <col min="8689" max="8689" width="6.88671875" style="1" customWidth="1"/>
    <col min="8690" max="8690" width="2.44140625" style="1" customWidth="1"/>
    <col min="8691" max="8691" width="8.109375" style="1" customWidth="1"/>
    <col min="8692" max="8692" width="8.44140625" style="1" customWidth="1"/>
    <col min="8693" max="8693" width="12.109375" style="1" customWidth="1"/>
    <col min="8694" max="8697" width="0.44140625" style="1" customWidth="1"/>
    <col min="8698" max="8935" width="9" style="1"/>
    <col min="8936" max="8936" width="10.88671875" style="1" customWidth="1"/>
    <col min="8937" max="8937" width="6.44140625" style="1" customWidth="1"/>
    <col min="8938" max="8939" width="4.88671875" style="1" customWidth="1"/>
    <col min="8940" max="8940" width="5" style="1" customWidth="1"/>
    <col min="8941" max="8941" width="3.6640625" style="1" customWidth="1"/>
    <col min="8942" max="8942" width="6.44140625" style="1" customWidth="1"/>
    <col min="8943" max="8943" width="7.44140625" style="1" customWidth="1"/>
    <col min="8944" max="8944" width="8.88671875" style="1" customWidth="1"/>
    <col min="8945" max="8945" width="6.88671875" style="1" customWidth="1"/>
    <col min="8946" max="8946" width="2.44140625" style="1" customWidth="1"/>
    <col min="8947" max="8947" width="8.109375" style="1" customWidth="1"/>
    <col min="8948" max="8948" width="8.44140625" style="1" customWidth="1"/>
    <col min="8949" max="8949" width="12.109375" style="1" customWidth="1"/>
    <col min="8950" max="8953" width="0.44140625" style="1" customWidth="1"/>
    <col min="8954" max="9191" width="9" style="1"/>
    <col min="9192" max="9192" width="10.88671875" style="1" customWidth="1"/>
    <col min="9193" max="9193" width="6.44140625" style="1" customWidth="1"/>
    <col min="9194" max="9195" width="4.88671875" style="1" customWidth="1"/>
    <col min="9196" max="9196" width="5" style="1" customWidth="1"/>
    <col min="9197" max="9197" width="3.6640625" style="1" customWidth="1"/>
    <col min="9198" max="9198" width="6.44140625" style="1" customWidth="1"/>
    <col min="9199" max="9199" width="7.44140625" style="1" customWidth="1"/>
    <col min="9200" max="9200" width="8.88671875" style="1" customWidth="1"/>
    <col min="9201" max="9201" width="6.88671875" style="1" customWidth="1"/>
    <col min="9202" max="9202" width="2.44140625" style="1" customWidth="1"/>
    <col min="9203" max="9203" width="8.109375" style="1" customWidth="1"/>
    <col min="9204" max="9204" width="8.44140625" style="1" customWidth="1"/>
    <col min="9205" max="9205" width="12.109375" style="1" customWidth="1"/>
    <col min="9206" max="9209" width="0.44140625" style="1" customWidth="1"/>
    <col min="9210" max="9447" width="9" style="1"/>
    <col min="9448" max="9448" width="10.88671875" style="1" customWidth="1"/>
    <col min="9449" max="9449" width="6.44140625" style="1" customWidth="1"/>
    <col min="9450" max="9451" width="4.88671875" style="1" customWidth="1"/>
    <col min="9452" max="9452" width="5" style="1" customWidth="1"/>
    <col min="9453" max="9453" width="3.6640625" style="1" customWidth="1"/>
    <col min="9454" max="9454" width="6.44140625" style="1" customWidth="1"/>
    <col min="9455" max="9455" width="7.44140625" style="1" customWidth="1"/>
    <col min="9456" max="9456" width="8.88671875" style="1" customWidth="1"/>
    <col min="9457" max="9457" width="6.88671875" style="1" customWidth="1"/>
    <col min="9458" max="9458" width="2.44140625" style="1" customWidth="1"/>
    <col min="9459" max="9459" width="8.109375" style="1" customWidth="1"/>
    <col min="9460" max="9460" width="8.44140625" style="1" customWidth="1"/>
    <col min="9461" max="9461" width="12.109375" style="1" customWidth="1"/>
    <col min="9462" max="9465" width="0.44140625" style="1" customWidth="1"/>
    <col min="9466" max="9703" width="9" style="1"/>
    <col min="9704" max="9704" width="10.88671875" style="1" customWidth="1"/>
    <col min="9705" max="9705" width="6.44140625" style="1" customWidth="1"/>
    <col min="9706" max="9707" width="4.88671875" style="1" customWidth="1"/>
    <col min="9708" max="9708" width="5" style="1" customWidth="1"/>
    <col min="9709" max="9709" width="3.6640625" style="1" customWidth="1"/>
    <col min="9710" max="9710" width="6.44140625" style="1" customWidth="1"/>
    <col min="9711" max="9711" width="7.44140625" style="1" customWidth="1"/>
    <col min="9712" max="9712" width="8.88671875" style="1" customWidth="1"/>
    <col min="9713" max="9713" width="6.88671875" style="1" customWidth="1"/>
    <col min="9714" max="9714" width="2.44140625" style="1" customWidth="1"/>
    <col min="9715" max="9715" width="8.109375" style="1" customWidth="1"/>
    <col min="9716" max="9716" width="8.44140625" style="1" customWidth="1"/>
    <col min="9717" max="9717" width="12.109375" style="1" customWidth="1"/>
    <col min="9718" max="9721" width="0.44140625" style="1" customWidth="1"/>
    <col min="9722" max="9959" width="9" style="1"/>
    <col min="9960" max="9960" width="10.88671875" style="1" customWidth="1"/>
    <col min="9961" max="9961" width="6.44140625" style="1" customWidth="1"/>
    <col min="9962" max="9963" width="4.88671875" style="1" customWidth="1"/>
    <col min="9964" max="9964" width="5" style="1" customWidth="1"/>
    <col min="9965" max="9965" width="3.6640625" style="1" customWidth="1"/>
    <col min="9966" max="9966" width="6.44140625" style="1" customWidth="1"/>
    <col min="9967" max="9967" width="7.44140625" style="1" customWidth="1"/>
    <col min="9968" max="9968" width="8.88671875" style="1" customWidth="1"/>
    <col min="9969" max="9969" width="6.88671875" style="1" customWidth="1"/>
    <col min="9970" max="9970" width="2.44140625" style="1" customWidth="1"/>
    <col min="9971" max="9971" width="8.109375" style="1" customWidth="1"/>
    <col min="9972" max="9972" width="8.44140625" style="1" customWidth="1"/>
    <col min="9973" max="9973" width="12.109375" style="1" customWidth="1"/>
    <col min="9974" max="9977" width="0.44140625" style="1" customWidth="1"/>
    <col min="9978" max="10215" width="9" style="1"/>
    <col min="10216" max="10216" width="10.88671875" style="1" customWidth="1"/>
    <col min="10217" max="10217" width="6.44140625" style="1" customWidth="1"/>
    <col min="10218" max="10219" width="4.88671875" style="1" customWidth="1"/>
    <col min="10220" max="10220" width="5" style="1" customWidth="1"/>
    <col min="10221" max="10221" width="3.6640625" style="1" customWidth="1"/>
    <col min="10222" max="10222" width="6.44140625" style="1" customWidth="1"/>
    <col min="10223" max="10223" width="7.44140625" style="1" customWidth="1"/>
    <col min="10224" max="10224" width="8.88671875" style="1" customWidth="1"/>
    <col min="10225" max="10225" width="6.88671875" style="1" customWidth="1"/>
    <col min="10226" max="10226" width="2.44140625" style="1" customWidth="1"/>
    <col min="10227" max="10227" width="8.109375" style="1" customWidth="1"/>
    <col min="10228" max="10228" width="8.44140625" style="1" customWidth="1"/>
    <col min="10229" max="10229" width="12.109375" style="1" customWidth="1"/>
    <col min="10230" max="10233" width="0.44140625" style="1" customWidth="1"/>
    <col min="10234" max="10471" width="9" style="1"/>
    <col min="10472" max="10472" width="10.88671875" style="1" customWidth="1"/>
    <col min="10473" max="10473" width="6.44140625" style="1" customWidth="1"/>
    <col min="10474" max="10475" width="4.88671875" style="1" customWidth="1"/>
    <col min="10476" max="10476" width="5" style="1" customWidth="1"/>
    <col min="10477" max="10477" width="3.6640625" style="1" customWidth="1"/>
    <col min="10478" max="10478" width="6.44140625" style="1" customWidth="1"/>
    <col min="10479" max="10479" width="7.44140625" style="1" customWidth="1"/>
    <col min="10480" max="10480" width="8.88671875" style="1" customWidth="1"/>
    <col min="10481" max="10481" width="6.88671875" style="1" customWidth="1"/>
    <col min="10482" max="10482" width="2.44140625" style="1" customWidth="1"/>
    <col min="10483" max="10483" width="8.109375" style="1" customWidth="1"/>
    <col min="10484" max="10484" width="8.44140625" style="1" customWidth="1"/>
    <col min="10485" max="10485" width="12.109375" style="1" customWidth="1"/>
    <col min="10486" max="10489" width="0.44140625" style="1" customWidth="1"/>
    <col min="10490" max="10727" width="9" style="1"/>
    <col min="10728" max="10728" width="10.88671875" style="1" customWidth="1"/>
    <col min="10729" max="10729" width="6.44140625" style="1" customWidth="1"/>
    <col min="10730" max="10731" width="4.88671875" style="1" customWidth="1"/>
    <col min="10732" max="10732" width="5" style="1" customWidth="1"/>
    <col min="10733" max="10733" width="3.6640625" style="1" customWidth="1"/>
    <col min="10734" max="10734" width="6.44140625" style="1" customWidth="1"/>
    <col min="10735" max="10735" width="7.44140625" style="1" customWidth="1"/>
    <col min="10736" max="10736" width="8.88671875" style="1" customWidth="1"/>
    <col min="10737" max="10737" width="6.88671875" style="1" customWidth="1"/>
    <col min="10738" max="10738" width="2.44140625" style="1" customWidth="1"/>
    <col min="10739" max="10739" width="8.109375" style="1" customWidth="1"/>
    <col min="10740" max="10740" width="8.44140625" style="1" customWidth="1"/>
    <col min="10741" max="10741" width="12.109375" style="1" customWidth="1"/>
    <col min="10742" max="10745" width="0.44140625" style="1" customWidth="1"/>
    <col min="10746" max="10983" width="9" style="1"/>
    <col min="10984" max="10984" width="10.88671875" style="1" customWidth="1"/>
    <col min="10985" max="10985" width="6.44140625" style="1" customWidth="1"/>
    <col min="10986" max="10987" width="4.88671875" style="1" customWidth="1"/>
    <col min="10988" max="10988" width="5" style="1" customWidth="1"/>
    <col min="10989" max="10989" width="3.6640625" style="1" customWidth="1"/>
    <col min="10990" max="10990" width="6.44140625" style="1" customWidth="1"/>
    <col min="10991" max="10991" width="7.44140625" style="1" customWidth="1"/>
    <col min="10992" max="10992" width="8.88671875" style="1" customWidth="1"/>
    <col min="10993" max="10993" width="6.88671875" style="1" customWidth="1"/>
    <col min="10994" max="10994" width="2.44140625" style="1" customWidth="1"/>
    <col min="10995" max="10995" width="8.109375" style="1" customWidth="1"/>
    <col min="10996" max="10996" width="8.44140625" style="1" customWidth="1"/>
    <col min="10997" max="10997" width="12.109375" style="1" customWidth="1"/>
    <col min="10998" max="11001" width="0.44140625" style="1" customWidth="1"/>
    <col min="11002" max="11239" width="9" style="1"/>
    <col min="11240" max="11240" width="10.88671875" style="1" customWidth="1"/>
    <col min="11241" max="11241" width="6.44140625" style="1" customWidth="1"/>
    <col min="11242" max="11243" width="4.88671875" style="1" customWidth="1"/>
    <col min="11244" max="11244" width="5" style="1" customWidth="1"/>
    <col min="11245" max="11245" width="3.6640625" style="1" customWidth="1"/>
    <col min="11246" max="11246" width="6.44140625" style="1" customWidth="1"/>
    <col min="11247" max="11247" width="7.44140625" style="1" customWidth="1"/>
    <col min="11248" max="11248" width="8.88671875" style="1" customWidth="1"/>
    <col min="11249" max="11249" width="6.88671875" style="1" customWidth="1"/>
    <col min="11250" max="11250" width="2.44140625" style="1" customWidth="1"/>
    <col min="11251" max="11251" width="8.109375" style="1" customWidth="1"/>
    <col min="11252" max="11252" width="8.44140625" style="1" customWidth="1"/>
    <col min="11253" max="11253" width="12.109375" style="1" customWidth="1"/>
    <col min="11254" max="11257" width="0.44140625" style="1" customWidth="1"/>
    <col min="11258" max="11495" width="9" style="1"/>
    <col min="11496" max="11496" width="10.88671875" style="1" customWidth="1"/>
    <col min="11497" max="11497" width="6.44140625" style="1" customWidth="1"/>
    <col min="11498" max="11499" width="4.88671875" style="1" customWidth="1"/>
    <col min="11500" max="11500" width="5" style="1" customWidth="1"/>
    <col min="11501" max="11501" width="3.6640625" style="1" customWidth="1"/>
    <col min="11502" max="11502" width="6.44140625" style="1" customWidth="1"/>
    <col min="11503" max="11503" width="7.44140625" style="1" customWidth="1"/>
    <col min="11504" max="11504" width="8.88671875" style="1" customWidth="1"/>
    <col min="11505" max="11505" width="6.88671875" style="1" customWidth="1"/>
    <col min="11506" max="11506" width="2.44140625" style="1" customWidth="1"/>
    <col min="11507" max="11507" width="8.109375" style="1" customWidth="1"/>
    <col min="11508" max="11508" width="8.44140625" style="1" customWidth="1"/>
    <col min="11509" max="11509" width="12.109375" style="1" customWidth="1"/>
    <col min="11510" max="11513" width="0.44140625" style="1" customWidth="1"/>
    <col min="11514" max="11751" width="9" style="1"/>
    <col min="11752" max="11752" width="10.88671875" style="1" customWidth="1"/>
    <col min="11753" max="11753" width="6.44140625" style="1" customWidth="1"/>
    <col min="11754" max="11755" width="4.88671875" style="1" customWidth="1"/>
    <col min="11756" max="11756" width="5" style="1" customWidth="1"/>
    <col min="11757" max="11757" width="3.6640625" style="1" customWidth="1"/>
    <col min="11758" max="11758" width="6.44140625" style="1" customWidth="1"/>
    <col min="11759" max="11759" width="7.44140625" style="1" customWidth="1"/>
    <col min="11760" max="11760" width="8.88671875" style="1" customWidth="1"/>
    <col min="11761" max="11761" width="6.88671875" style="1" customWidth="1"/>
    <col min="11762" max="11762" width="2.44140625" style="1" customWidth="1"/>
    <col min="11763" max="11763" width="8.109375" style="1" customWidth="1"/>
    <col min="11764" max="11764" width="8.44140625" style="1" customWidth="1"/>
    <col min="11765" max="11765" width="12.109375" style="1" customWidth="1"/>
    <col min="11766" max="11769" width="0.44140625" style="1" customWidth="1"/>
    <col min="11770" max="12007" width="9" style="1"/>
    <col min="12008" max="12008" width="10.88671875" style="1" customWidth="1"/>
    <col min="12009" max="12009" width="6.44140625" style="1" customWidth="1"/>
    <col min="12010" max="12011" width="4.88671875" style="1" customWidth="1"/>
    <col min="12012" max="12012" width="5" style="1" customWidth="1"/>
    <col min="12013" max="12013" width="3.6640625" style="1" customWidth="1"/>
    <col min="12014" max="12014" width="6.44140625" style="1" customWidth="1"/>
    <col min="12015" max="12015" width="7.44140625" style="1" customWidth="1"/>
    <col min="12016" max="12016" width="8.88671875" style="1" customWidth="1"/>
    <col min="12017" max="12017" width="6.88671875" style="1" customWidth="1"/>
    <col min="12018" max="12018" width="2.44140625" style="1" customWidth="1"/>
    <col min="12019" max="12019" width="8.109375" style="1" customWidth="1"/>
    <col min="12020" max="12020" width="8.44140625" style="1" customWidth="1"/>
    <col min="12021" max="12021" width="12.109375" style="1" customWidth="1"/>
    <col min="12022" max="12025" width="0.44140625" style="1" customWidth="1"/>
    <col min="12026" max="12263" width="9" style="1"/>
    <col min="12264" max="12264" width="10.88671875" style="1" customWidth="1"/>
    <col min="12265" max="12265" width="6.44140625" style="1" customWidth="1"/>
    <col min="12266" max="12267" width="4.88671875" style="1" customWidth="1"/>
    <col min="12268" max="12268" width="5" style="1" customWidth="1"/>
    <col min="12269" max="12269" width="3.6640625" style="1" customWidth="1"/>
    <col min="12270" max="12270" width="6.44140625" style="1" customWidth="1"/>
    <col min="12271" max="12271" width="7.44140625" style="1" customWidth="1"/>
    <col min="12272" max="12272" width="8.88671875" style="1" customWidth="1"/>
    <col min="12273" max="12273" width="6.88671875" style="1" customWidth="1"/>
    <col min="12274" max="12274" width="2.44140625" style="1" customWidth="1"/>
    <col min="12275" max="12275" width="8.109375" style="1" customWidth="1"/>
    <col min="12276" max="12276" width="8.44140625" style="1" customWidth="1"/>
    <col min="12277" max="12277" width="12.109375" style="1" customWidth="1"/>
    <col min="12278" max="12281" width="0.44140625" style="1" customWidth="1"/>
    <col min="12282" max="12519" width="9" style="1"/>
    <col min="12520" max="12520" width="10.88671875" style="1" customWidth="1"/>
    <col min="12521" max="12521" width="6.44140625" style="1" customWidth="1"/>
    <col min="12522" max="12523" width="4.88671875" style="1" customWidth="1"/>
    <col min="12524" max="12524" width="5" style="1" customWidth="1"/>
    <col min="12525" max="12525" width="3.6640625" style="1" customWidth="1"/>
    <col min="12526" max="12526" width="6.44140625" style="1" customWidth="1"/>
    <col min="12527" max="12527" width="7.44140625" style="1" customWidth="1"/>
    <col min="12528" max="12528" width="8.88671875" style="1" customWidth="1"/>
    <col min="12529" max="12529" width="6.88671875" style="1" customWidth="1"/>
    <col min="12530" max="12530" width="2.44140625" style="1" customWidth="1"/>
    <col min="12531" max="12531" width="8.109375" style="1" customWidth="1"/>
    <col min="12532" max="12532" width="8.44140625" style="1" customWidth="1"/>
    <col min="12533" max="12533" width="12.109375" style="1" customWidth="1"/>
    <col min="12534" max="12537" width="0.44140625" style="1" customWidth="1"/>
    <col min="12538" max="12775" width="9" style="1"/>
    <col min="12776" max="12776" width="10.88671875" style="1" customWidth="1"/>
    <col min="12777" max="12777" width="6.44140625" style="1" customWidth="1"/>
    <col min="12778" max="12779" width="4.88671875" style="1" customWidth="1"/>
    <col min="12780" max="12780" width="5" style="1" customWidth="1"/>
    <col min="12781" max="12781" width="3.6640625" style="1" customWidth="1"/>
    <col min="12782" max="12782" width="6.44140625" style="1" customWidth="1"/>
    <col min="12783" max="12783" width="7.44140625" style="1" customWidth="1"/>
    <col min="12784" max="12784" width="8.88671875" style="1" customWidth="1"/>
    <col min="12785" max="12785" width="6.88671875" style="1" customWidth="1"/>
    <col min="12786" max="12786" width="2.44140625" style="1" customWidth="1"/>
    <col min="12787" max="12787" width="8.109375" style="1" customWidth="1"/>
    <col min="12788" max="12788" width="8.44140625" style="1" customWidth="1"/>
    <col min="12789" max="12789" width="12.109375" style="1" customWidth="1"/>
    <col min="12790" max="12793" width="0.44140625" style="1" customWidth="1"/>
    <col min="12794" max="13031" width="9" style="1"/>
    <col min="13032" max="13032" width="10.88671875" style="1" customWidth="1"/>
    <col min="13033" max="13033" width="6.44140625" style="1" customWidth="1"/>
    <col min="13034" max="13035" width="4.88671875" style="1" customWidth="1"/>
    <col min="13036" max="13036" width="5" style="1" customWidth="1"/>
    <col min="13037" max="13037" width="3.6640625" style="1" customWidth="1"/>
    <col min="13038" max="13038" width="6.44140625" style="1" customWidth="1"/>
    <col min="13039" max="13039" width="7.44140625" style="1" customWidth="1"/>
    <col min="13040" max="13040" width="8.88671875" style="1" customWidth="1"/>
    <col min="13041" max="13041" width="6.88671875" style="1" customWidth="1"/>
    <col min="13042" max="13042" width="2.44140625" style="1" customWidth="1"/>
    <col min="13043" max="13043" width="8.109375" style="1" customWidth="1"/>
    <col min="13044" max="13044" width="8.44140625" style="1" customWidth="1"/>
    <col min="13045" max="13045" width="12.109375" style="1" customWidth="1"/>
    <col min="13046" max="13049" width="0.44140625" style="1" customWidth="1"/>
    <col min="13050" max="13287" width="9" style="1"/>
    <col min="13288" max="13288" width="10.88671875" style="1" customWidth="1"/>
    <col min="13289" max="13289" width="6.44140625" style="1" customWidth="1"/>
    <col min="13290" max="13291" width="4.88671875" style="1" customWidth="1"/>
    <col min="13292" max="13292" width="5" style="1" customWidth="1"/>
    <col min="13293" max="13293" width="3.6640625" style="1" customWidth="1"/>
    <col min="13294" max="13294" width="6.44140625" style="1" customWidth="1"/>
    <col min="13295" max="13295" width="7.44140625" style="1" customWidth="1"/>
    <col min="13296" max="13296" width="8.88671875" style="1" customWidth="1"/>
    <col min="13297" max="13297" width="6.88671875" style="1" customWidth="1"/>
    <col min="13298" max="13298" width="2.44140625" style="1" customWidth="1"/>
    <col min="13299" max="13299" width="8.109375" style="1" customWidth="1"/>
    <col min="13300" max="13300" width="8.44140625" style="1" customWidth="1"/>
    <col min="13301" max="13301" width="12.109375" style="1" customWidth="1"/>
    <col min="13302" max="13305" width="0.44140625" style="1" customWidth="1"/>
    <col min="13306" max="13543" width="9" style="1"/>
    <col min="13544" max="13544" width="10.88671875" style="1" customWidth="1"/>
    <col min="13545" max="13545" width="6.44140625" style="1" customWidth="1"/>
    <col min="13546" max="13547" width="4.88671875" style="1" customWidth="1"/>
    <col min="13548" max="13548" width="5" style="1" customWidth="1"/>
    <col min="13549" max="13549" width="3.6640625" style="1" customWidth="1"/>
    <col min="13550" max="13550" width="6.44140625" style="1" customWidth="1"/>
    <col min="13551" max="13551" width="7.44140625" style="1" customWidth="1"/>
    <col min="13552" max="13552" width="8.88671875" style="1" customWidth="1"/>
    <col min="13553" max="13553" width="6.88671875" style="1" customWidth="1"/>
    <col min="13554" max="13554" width="2.44140625" style="1" customWidth="1"/>
    <col min="13555" max="13555" width="8.109375" style="1" customWidth="1"/>
    <col min="13556" max="13556" width="8.44140625" style="1" customWidth="1"/>
    <col min="13557" max="13557" width="12.109375" style="1" customWidth="1"/>
    <col min="13558" max="13561" width="0.44140625" style="1" customWidth="1"/>
    <col min="13562" max="13799" width="9" style="1"/>
    <col min="13800" max="13800" width="10.88671875" style="1" customWidth="1"/>
    <col min="13801" max="13801" width="6.44140625" style="1" customWidth="1"/>
    <col min="13802" max="13803" width="4.88671875" style="1" customWidth="1"/>
    <col min="13804" max="13804" width="5" style="1" customWidth="1"/>
    <col min="13805" max="13805" width="3.6640625" style="1" customWidth="1"/>
    <col min="13806" max="13806" width="6.44140625" style="1" customWidth="1"/>
    <col min="13807" max="13807" width="7.44140625" style="1" customWidth="1"/>
    <col min="13808" max="13808" width="8.88671875" style="1" customWidth="1"/>
    <col min="13809" max="13809" width="6.88671875" style="1" customWidth="1"/>
    <col min="13810" max="13810" width="2.44140625" style="1" customWidth="1"/>
    <col min="13811" max="13811" width="8.109375" style="1" customWidth="1"/>
    <col min="13812" max="13812" width="8.44140625" style="1" customWidth="1"/>
    <col min="13813" max="13813" width="12.109375" style="1" customWidth="1"/>
    <col min="13814" max="13817" width="0.44140625" style="1" customWidth="1"/>
    <col min="13818" max="14055" width="9" style="1"/>
    <col min="14056" max="14056" width="10.88671875" style="1" customWidth="1"/>
    <col min="14057" max="14057" width="6.44140625" style="1" customWidth="1"/>
    <col min="14058" max="14059" width="4.88671875" style="1" customWidth="1"/>
    <col min="14060" max="14060" width="5" style="1" customWidth="1"/>
    <col min="14061" max="14061" width="3.6640625" style="1" customWidth="1"/>
    <col min="14062" max="14062" width="6.44140625" style="1" customWidth="1"/>
    <col min="14063" max="14063" width="7.44140625" style="1" customWidth="1"/>
    <col min="14064" max="14064" width="8.88671875" style="1" customWidth="1"/>
    <col min="14065" max="14065" width="6.88671875" style="1" customWidth="1"/>
    <col min="14066" max="14066" width="2.44140625" style="1" customWidth="1"/>
    <col min="14067" max="14067" width="8.109375" style="1" customWidth="1"/>
    <col min="14068" max="14068" width="8.44140625" style="1" customWidth="1"/>
    <col min="14069" max="14069" width="12.109375" style="1" customWidth="1"/>
    <col min="14070" max="14073" width="0.44140625" style="1" customWidth="1"/>
    <col min="14074" max="14311" width="9" style="1"/>
    <col min="14312" max="14312" width="10.88671875" style="1" customWidth="1"/>
    <col min="14313" max="14313" width="6.44140625" style="1" customWidth="1"/>
    <col min="14314" max="14315" width="4.88671875" style="1" customWidth="1"/>
    <col min="14316" max="14316" width="5" style="1" customWidth="1"/>
    <col min="14317" max="14317" width="3.6640625" style="1" customWidth="1"/>
    <col min="14318" max="14318" width="6.44140625" style="1" customWidth="1"/>
    <col min="14319" max="14319" width="7.44140625" style="1" customWidth="1"/>
    <col min="14320" max="14320" width="8.88671875" style="1" customWidth="1"/>
    <col min="14321" max="14321" width="6.88671875" style="1" customWidth="1"/>
    <col min="14322" max="14322" width="2.44140625" style="1" customWidth="1"/>
    <col min="14323" max="14323" width="8.109375" style="1" customWidth="1"/>
    <col min="14324" max="14324" width="8.44140625" style="1" customWidth="1"/>
    <col min="14325" max="14325" width="12.109375" style="1" customWidth="1"/>
    <col min="14326" max="14329" width="0.44140625" style="1" customWidth="1"/>
    <col min="14330" max="14567" width="9" style="1"/>
    <col min="14568" max="14568" width="10.88671875" style="1" customWidth="1"/>
    <col min="14569" max="14569" width="6.44140625" style="1" customWidth="1"/>
    <col min="14570" max="14571" width="4.88671875" style="1" customWidth="1"/>
    <col min="14572" max="14572" width="5" style="1" customWidth="1"/>
    <col min="14573" max="14573" width="3.6640625" style="1" customWidth="1"/>
    <col min="14574" max="14574" width="6.44140625" style="1" customWidth="1"/>
    <col min="14575" max="14575" width="7.44140625" style="1" customWidth="1"/>
    <col min="14576" max="14576" width="8.88671875" style="1" customWidth="1"/>
    <col min="14577" max="14577" width="6.88671875" style="1" customWidth="1"/>
    <col min="14578" max="14578" width="2.44140625" style="1" customWidth="1"/>
    <col min="14579" max="14579" width="8.109375" style="1" customWidth="1"/>
    <col min="14580" max="14580" width="8.44140625" style="1" customWidth="1"/>
    <col min="14581" max="14581" width="12.109375" style="1" customWidth="1"/>
    <col min="14582" max="14585" width="0.44140625" style="1" customWidth="1"/>
    <col min="14586" max="14823" width="9" style="1"/>
    <col min="14824" max="14824" width="10.88671875" style="1" customWidth="1"/>
    <col min="14825" max="14825" width="6.44140625" style="1" customWidth="1"/>
    <col min="14826" max="14827" width="4.88671875" style="1" customWidth="1"/>
    <col min="14828" max="14828" width="5" style="1" customWidth="1"/>
    <col min="14829" max="14829" width="3.6640625" style="1" customWidth="1"/>
    <col min="14830" max="14830" width="6.44140625" style="1" customWidth="1"/>
    <col min="14831" max="14831" width="7.44140625" style="1" customWidth="1"/>
    <col min="14832" max="14832" width="8.88671875" style="1" customWidth="1"/>
    <col min="14833" max="14833" width="6.88671875" style="1" customWidth="1"/>
    <col min="14834" max="14834" width="2.44140625" style="1" customWidth="1"/>
    <col min="14835" max="14835" width="8.109375" style="1" customWidth="1"/>
    <col min="14836" max="14836" width="8.44140625" style="1" customWidth="1"/>
    <col min="14837" max="14837" width="12.109375" style="1" customWidth="1"/>
    <col min="14838" max="14841" width="0.44140625" style="1" customWidth="1"/>
    <col min="14842" max="15079" width="9" style="1"/>
    <col min="15080" max="15080" width="10.88671875" style="1" customWidth="1"/>
    <col min="15081" max="15081" width="6.44140625" style="1" customWidth="1"/>
    <col min="15082" max="15083" width="4.88671875" style="1" customWidth="1"/>
    <col min="15084" max="15084" width="5" style="1" customWidth="1"/>
    <col min="15085" max="15085" width="3.6640625" style="1" customWidth="1"/>
    <col min="15086" max="15086" width="6.44140625" style="1" customWidth="1"/>
    <col min="15087" max="15087" width="7.44140625" style="1" customWidth="1"/>
    <col min="15088" max="15088" width="8.88671875" style="1" customWidth="1"/>
    <col min="15089" max="15089" width="6.88671875" style="1" customWidth="1"/>
    <col min="15090" max="15090" width="2.44140625" style="1" customWidth="1"/>
    <col min="15091" max="15091" width="8.109375" style="1" customWidth="1"/>
    <col min="15092" max="15092" width="8.44140625" style="1" customWidth="1"/>
    <col min="15093" max="15093" width="12.109375" style="1" customWidth="1"/>
    <col min="15094" max="15097" width="0.44140625" style="1" customWidth="1"/>
    <col min="15098" max="15335" width="9" style="1"/>
    <col min="15336" max="15336" width="10.88671875" style="1" customWidth="1"/>
    <col min="15337" max="15337" width="6.44140625" style="1" customWidth="1"/>
    <col min="15338" max="15339" width="4.88671875" style="1" customWidth="1"/>
    <col min="15340" max="15340" width="5" style="1" customWidth="1"/>
    <col min="15341" max="15341" width="3.6640625" style="1" customWidth="1"/>
    <col min="15342" max="15342" width="6.44140625" style="1" customWidth="1"/>
    <col min="15343" max="15343" width="7.44140625" style="1" customWidth="1"/>
    <col min="15344" max="15344" width="8.88671875" style="1" customWidth="1"/>
    <col min="15345" max="15345" width="6.88671875" style="1" customWidth="1"/>
    <col min="15346" max="15346" width="2.44140625" style="1" customWidth="1"/>
    <col min="15347" max="15347" width="8.109375" style="1" customWidth="1"/>
    <col min="15348" max="15348" width="8.44140625" style="1" customWidth="1"/>
    <col min="15349" max="15349" width="12.109375" style="1" customWidth="1"/>
    <col min="15350" max="15353" width="0.44140625" style="1" customWidth="1"/>
    <col min="15354" max="15591" width="9" style="1"/>
    <col min="15592" max="15592" width="10.88671875" style="1" customWidth="1"/>
    <col min="15593" max="15593" width="6.44140625" style="1" customWidth="1"/>
    <col min="15594" max="15595" width="4.88671875" style="1" customWidth="1"/>
    <col min="15596" max="15596" width="5" style="1" customWidth="1"/>
    <col min="15597" max="15597" width="3.6640625" style="1" customWidth="1"/>
    <col min="15598" max="15598" width="6.44140625" style="1" customWidth="1"/>
    <col min="15599" max="15599" width="7.44140625" style="1" customWidth="1"/>
    <col min="15600" max="15600" width="8.88671875" style="1" customWidth="1"/>
    <col min="15601" max="15601" width="6.88671875" style="1" customWidth="1"/>
    <col min="15602" max="15602" width="2.44140625" style="1" customWidth="1"/>
    <col min="15603" max="15603" width="8.109375" style="1" customWidth="1"/>
    <col min="15604" max="15604" width="8.44140625" style="1" customWidth="1"/>
    <col min="15605" max="15605" width="12.109375" style="1" customWidth="1"/>
    <col min="15606" max="15609" width="0.44140625" style="1" customWidth="1"/>
    <col min="15610" max="15847" width="9" style="1"/>
    <col min="15848" max="15848" width="10.88671875" style="1" customWidth="1"/>
    <col min="15849" max="15849" width="6.44140625" style="1" customWidth="1"/>
    <col min="15850" max="15851" width="4.88671875" style="1" customWidth="1"/>
    <col min="15852" max="15852" width="5" style="1" customWidth="1"/>
    <col min="15853" max="15853" width="3.6640625" style="1" customWidth="1"/>
    <col min="15854" max="15854" width="6.44140625" style="1" customWidth="1"/>
    <col min="15855" max="15855" width="7.44140625" style="1" customWidth="1"/>
    <col min="15856" max="15856" width="8.88671875" style="1" customWidth="1"/>
    <col min="15857" max="15857" width="6.88671875" style="1" customWidth="1"/>
    <col min="15858" max="15858" width="2.44140625" style="1" customWidth="1"/>
    <col min="15859" max="15859" width="8.109375" style="1" customWidth="1"/>
    <col min="15860" max="15860" width="8.44140625" style="1" customWidth="1"/>
    <col min="15861" max="15861" width="12.109375" style="1" customWidth="1"/>
    <col min="15862" max="15865" width="0.44140625" style="1" customWidth="1"/>
    <col min="15866" max="16103" width="9" style="1"/>
    <col min="16104" max="16104" width="10.88671875" style="1" customWidth="1"/>
    <col min="16105" max="16105" width="6.44140625" style="1" customWidth="1"/>
    <col min="16106" max="16107" width="4.88671875" style="1" customWidth="1"/>
    <col min="16108" max="16108" width="5" style="1" customWidth="1"/>
    <col min="16109" max="16109" width="3.6640625" style="1" customWidth="1"/>
    <col min="16110" max="16110" width="6.44140625" style="1" customWidth="1"/>
    <col min="16111" max="16111" width="7.44140625" style="1" customWidth="1"/>
    <col min="16112" max="16112" width="8.88671875" style="1" customWidth="1"/>
    <col min="16113" max="16113" width="6.88671875" style="1" customWidth="1"/>
    <col min="16114" max="16114" width="2.44140625" style="1" customWidth="1"/>
    <col min="16115" max="16115" width="8.109375" style="1" customWidth="1"/>
    <col min="16116" max="16116" width="8.44140625" style="1" customWidth="1"/>
    <col min="16117" max="16117" width="12.109375" style="1" customWidth="1"/>
    <col min="16118" max="16121" width="0.44140625" style="1" customWidth="1"/>
    <col min="16122" max="16359" width="9" style="1"/>
    <col min="16360" max="16384" width="9" style="1" customWidth="1"/>
  </cols>
  <sheetData>
    <row r="1" spans="1:21" ht="15" customHeight="1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1" ht="15" customHeight="1">
      <c r="A2" s="168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244" t="s">
        <v>1</v>
      </c>
      <c r="L2" s="65" t="s">
        <v>2</v>
      </c>
      <c r="M2" s="65" t="s">
        <v>3</v>
      </c>
      <c r="N2" s="66" t="s">
        <v>4</v>
      </c>
    </row>
    <row r="3" spans="1:21" ht="25.95" customHeight="1">
      <c r="A3" s="170" t="s">
        <v>5</v>
      </c>
      <c r="B3" s="171"/>
      <c r="C3" s="171"/>
      <c r="D3" s="171"/>
      <c r="E3" s="171"/>
      <c r="F3" s="171"/>
      <c r="G3" s="171"/>
      <c r="H3" s="171"/>
      <c r="I3" s="171"/>
      <c r="J3" s="171"/>
      <c r="K3" s="245"/>
      <c r="L3" s="67"/>
      <c r="M3" s="67"/>
      <c r="N3" s="68"/>
    </row>
    <row r="4" spans="1:21" ht="18" customHeight="1">
      <c r="A4" s="172">
        <v>44904</v>
      </c>
      <c r="B4" s="173"/>
      <c r="C4" s="173"/>
      <c r="D4" s="173"/>
      <c r="E4" s="173"/>
      <c r="F4" s="173"/>
      <c r="G4" s="173"/>
      <c r="H4" s="173"/>
      <c r="I4" s="173"/>
      <c r="J4" s="173"/>
      <c r="K4" s="245"/>
      <c r="L4" s="69"/>
      <c r="M4" s="69"/>
      <c r="N4" s="70"/>
    </row>
    <row r="5" spans="1:21" ht="27.6" customHeight="1">
      <c r="A5" s="3" t="s">
        <v>6</v>
      </c>
      <c r="B5" s="174" t="s">
        <v>7</v>
      </c>
      <c r="C5" s="174"/>
      <c r="D5" s="174"/>
      <c r="E5" s="174"/>
      <c r="F5" s="174"/>
      <c r="G5" s="174"/>
      <c r="H5" s="174"/>
      <c r="I5" s="175" t="s">
        <v>8</v>
      </c>
      <c r="J5" s="176"/>
      <c r="K5" s="176"/>
      <c r="L5" s="176"/>
      <c r="M5" s="176"/>
      <c r="N5" s="176"/>
    </row>
    <row r="6" spans="1:21" ht="15.75" customHeight="1">
      <c r="A6" s="4" t="s">
        <v>9</v>
      </c>
      <c r="B6" s="177"/>
      <c r="C6" s="177"/>
      <c r="D6" s="177"/>
      <c r="E6" s="177"/>
      <c r="F6" s="177"/>
      <c r="G6" s="177"/>
      <c r="H6" s="177"/>
      <c r="I6" s="178" t="s">
        <v>10</v>
      </c>
      <c r="J6" s="179"/>
      <c r="K6" s="179"/>
      <c r="L6" s="179"/>
      <c r="M6" s="179"/>
      <c r="N6" s="179"/>
      <c r="S6" s="105"/>
    </row>
    <row r="7" spans="1:21" ht="15.75" customHeight="1">
      <c r="A7" s="4" t="s">
        <v>11</v>
      </c>
      <c r="B7" s="180"/>
      <c r="C7" s="181"/>
      <c r="D7" s="181"/>
      <c r="E7" s="181"/>
      <c r="F7" s="181"/>
      <c r="G7" s="181"/>
      <c r="H7" s="181"/>
      <c r="I7" s="182" t="s">
        <v>12</v>
      </c>
      <c r="J7" s="176"/>
      <c r="K7" s="176"/>
      <c r="L7" s="176"/>
      <c r="M7" s="176"/>
      <c r="N7" s="176"/>
    </row>
    <row r="8" spans="1:21" ht="15.75" customHeight="1">
      <c r="A8" s="5" t="s">
        <v>13</v>
      </c>
      <c r="B8" s="183"/>
      <c r="C8" s="183"/>
      <c r="D8" s="183"/>
      <c r="E8" s="183"/>
      <c r="F8" s="183"/>
      <c r="G8" s="183"/>
      <c r="H8" s="183"/>
      <c r="I8" s="184" t="s">
        <v>14</v>
      </c>
      <c r="J8" s="185"/>
      <c r="K8" s="185"/>
      <c r="L8" s="185"/>
      <c r="M8" s="185"/>
      <c r="N8" s="185"/>
      <c r="U8" s="106"/>
    </row>
    <row r="9" spans="1:21" ht="27.6" customHeight="1" thickBot="1">
      <c r="A9" s="186" t="s">
        <v>15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8"/>
      <c r="S9" s="106"/>
    </row>
    <row r="10" spans="1:21" ht="19.5" customHeight="1">
      <c r="A10" s="6" t="s">
        <v>16</v>
      </c>
      <c r="B10" s="189">
        <f>G41</f>
        <v>1824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1"/>
      <c r="S10" s="107"/>
      <c r="T10" s="107"/>
    </row>
    <row r="11" spans="1:21" ht="19.5" customHeight="1">
      <c r="A11" s="7" t="s">
        <v>17</v>
      </c>
      <c r="B11" s="192" t="s">
        <v>18</v>
      </c>
      <c r="C11" s="192"/>
      <c r="D11" s="192"/>
      <c r="E11" s="193"/>
      <c r="F11" s="193"/>
      <c r="G11" s="193"/>
      <c r="H11" s="192"/>
      <c r="I11" s="192"/>
      <c r="J11" s="71" t="s">
        <v>19</v>
      </c>
      <c r="K11" s="194" t="s">
        <v>20</v>
      </c>
      <c r="L11" s="194"/>
      <c r="M11" s="194"/>
      <c r="N11" s="195"/>
    </row>
    <row r="12" spans="1:21" ht="19.5" customHeight="1" thickBot="1">
      <c r="A12" s="8" t="s">
        <v>21</v>
      </c>
      <c r="B12" s="196"/>
      <c r="C12" s="197"/>
      <c r="D12" s="197"/>
      <c r="E12" s="198" t="s">
        <v>22</v>
      </c>
      <c r="F12" s="198"/>
      <c r="G12" s="198"/>
      <c r="H12" s="199"/>
      <c r="I12" s="200"/>
      <c r="J12" s="72" t="s">
        <v>23</v>
      </c>
      <c r="K12" s="201" t="s">
        <v>87</v>
      </c>
      <c r="L12" s="202"/>
      <c r="M12" s="202"/>
      <c r="N12" s="203"/>
    </row>
    <row r="13" spans="1:21" ht="22.95" customHeight="1" thickBot="1">
      <c r="A13" s="204" t="s">
        <v>24</v>
      </c>
      <c r="B13" s="205"/>
      <c r="C13" s="205"/>
      <c r="D13" s="205"/>
      <c r="E13" s="206"/>
      <c r="F13" s="206"/>
      <c r="G13" s="206"/>
      <c r="H13" s="205"/>
      <c r="I13" s="205"/>
      <c r="J13" s="207"/>
      <c r="K13" s="207"/>
      <c r="L13" s="207"/>
      <c r="M13" s="207"/>
      <c r="N13" s="208"/>
    </row>
    <row r="14" spans="1:21" ht="18.75" customHeight="1">
      <c r="A14" s="209" t="s">
        <v>25</v>
      </c>
      <c r="B14" s="210"/>
      <c r="C14" s="210"/>
      <c r="D14" s="210"/>
      <c r="E14" s="210"/>
      <c r="F14" s="210"/>
      <c r="G14" s="210"/>
      <c r="H14" s="210"/>
      <c r="I14" s="211"/>
      <c r="J14" s="212" t="s">
        <v>26</v>
      </c>
      <c r="K14" s="213"/>
      <c r="L14" s="214"/>
      <c r="M14" s="214"/>
      <c r="N14" s="215"/>
    </row>
    <row r="15" spans="1:21" ht="24.75" customHeight="1" thickBot="1">
      <c r="A15" s="9" t="s">
        <v>27</v>
      </c>
      <c r="B15" s="10" t="s">
        <v>28</v>
      </c>
      <c r="C15" s="216" t="s">
        <v>29</v>
      </c>
      <c r="D15" s="217"/>
      <c r="E15" s="218"/>
      <c r="F15" s="12" t="s">
        <v>30</v>
      </c>
      <c r="G15" s="13" t="s">
        <v>31</v>
      </c>
      <c r="H15" s="14" t="s">
        <v>32</v>
      </c>
      <c r="I15" s="73" t="s">
        <v>33</v>
      </c>
      <c r="J15" s="9" t="s">
        <v>34</v>
      </c>
      <c r="K15" s="11" t="s">
        <v>35</v>
      </c>
      <c r="L15" s="10" t="s">
        <v>36</v>
      </c>
      <c r="M15" s="74" t="s">
        <v>37</v>
      </c>
      <c r="N15" s="75" t="s">
        <v>33</v>
      </c>
    </row>
    <row r="16" spans="1:21" ht="15.75" customHeight="1">
      <c r="A16" s="15" t="s">
        <v>38</v>
      </c>
      <c r="B16" s="16"/>
      <c r="C16" s="17"/>
      <c r="D16" s="18"/>
      <c r="E16" s="19"/>
      <c r="F16" s="20"/>
      <c r="G16" s="21">
        <f t="shared" ref="G16:G18" si="0">C16*D16*E16/1000000*7.9*1.2</f>
        <v>0</v>
      </c>
      <c r="H16" s="22"/>
      <c r="I16" s="76">
        <f t="shared" ref="I16:I18" si="1">H16*G16*F16</f>
        <v>0</v>
      </c>
      <c r="J16" s="77" t="s">
        <v>39</v>
      </c>
      <c r="K16" s="78">
        <v>1</v>
      </c>
      <c r="L16" s="16">
        <v>1</v>
      </c>
      <c r="M16" s="79">
        <v>120</v>
      </c>
      <c r="N16" s="109">
        <f>K16*L16*M16</f>
        <v>120</v>
      </c>
    </row>
    <row r="17" spans="1:18" ht="15.75" customHeight="1">
      <c r="A17" s="23" t="s">
        <v>40</v>
      </c>
      <c r="B17" s="24"/>
      <c r="C17" s="25"/>
      <c r="D17" s="26"/>
      <c r="E17" s="27"/>
      <c r="F17" s="28"/>
      <c r="G17" s="29">
        <f t="shared" si="0"/>
        <v>0</v>
      </c>
      <c r="H17" s="30"/>
      <c r="I17" s="80">
        <f t="shared" si="1"/>
        <v>0</v>
      </c>
      <c r="J17" s="81" t="s">
        <v>41</v>
      </c>
      <c r="K17" s="82">
        <v>1</v>
      </c>
      <c r="L17" s="24">
        <v>1</v>
      </c>
      <c r="M17" s="83">
        <v>110</v>
      </c>
      <c r="N17" s="111">
        <f t="shared" ref="N17:N33" si="2">K17*L17*M17</f>
        <v>110</v>
      </c>
    </row>
    <row r="18" spans="1:18" ht="15.75" customHeight="1">
      <c r="A18" s="31" t="s">
        <v>42</v>
      </c>
      <c r="B18" s="24"/>
      <c r="C18" s="25"/>
      <c r="D18" s="26"/>
      <c r="E18" s="27"/>
      <c r="F18" s="28"/>
      <c r="G18" s="29">
        <f t="shared" si="0"/>
        <v>0</v>
      </c>
      <c r="H18" s="30"/>
      <c r="I18" s="80">
        <f t="shared" si="1"/>
        <v>0</v>
      </c>
      <c r="J18" s="84" t="s">
        <v>43</v>
      </c>
      <c r="K18" s="82">
        <v>1</v>
      </c>
      <c r="L18" s="24"/>
      <c r="M18" s="83">
        <v>100</v>
      </c>
      <c r="N18" s="110">
        <f t="shared" si="2"/>
        <v>0</v>
      </c>
    </row>
    <row r="19" spans="1:18" ht="15.75" customHeight="1">
      <c r="A19" s="23" t="s">
        <v>44</v>
      </c>
      <c r="B19" s="24"/>
      <c r="C19" s="25"/>
      <c r="D19" s="26"/>
      <c r="E19" s="27"/>
      <c r="F19" s="28"/>
      <c r="G19" s="29">
        <v>0</v>
      </c>
      <c r="H19" s="30"/>
      <c r="I19" s="80">
        <f>H19*F19</f>
        <v>0</v>
      </c>
      <c r="J19" s="85" t="s">
        <v>45</v>
      </c>
      <c r="K19" s="34">
        <v>1</v>
      </c>
      <c r="L19" s="24"/>
      <c r="M19" s="83">
        <v>100</v>
      </c>
      <c r="N19" s="110">
        <f t="shared" si="2"/>
        <v>0</v>
      </c>
    </row>
    <row r="20" spans="1:18" ht="15.75" customHeight="1">
      <c r="A20" s="23" t="s">
        <v>46</v>
      </c>
      <c r="B20" s="24"/>
      <c r="C20" s="25"/>
      <c r="D20" s="26"/>
      <c r="E20" s="27"/>
      <c r="F20" s="28"/>
      <c r="G20" s="29">
        <f>C20*D20*E20/1000000*7.9*1.2</f>
        <v>0</v>
      </c>
      <c r="H20" s="30"/>
      <c r="I20" s="80"/>
      <c r="J20" s="85" t="s">
        <v>47</v>
      </c>
      <c r="K20" s="34">
        <v>1</v>
      </c>
      <c r="L20" s="24"/>
      <c r="M20" s="83">
        <v>150</v>
      </c>
      <c r="N20" s="110">
        <f t="shared" si="2"/>
        <v>0</v>
      </c>
    </row>
    <row r="21" spans="1:18" ht="15.75" customHeight="1">
      <c r="A21" s="32" t="s">
        <v>48</v>
      </c>
      <c r="B21" s="24"/>
      <c r="C21" s="25"/>
      <c r="D21" s="26"/>
      <c r="E21" s="27"/>
      <c r="F21" s="28"/>
      <c r="G21" s="29">
        <f>C21*D21*E21/1000000*7.9*1.2</f>
        <v>0</v>
      </c>
      <c r="H21" s="30"/>
      <c r="I21" s="80">
        <f>H21*G21*F21</f>
        <v>0</v>
      </c>
      <c r="J21" s="86" t="s">
        <v>49</v>
      </c>
      <c r="K21" s="87">
        <v>1</v>
      </c>
      <c r="L21" s="24"/>
      <c r="M21" s="83">
        <v>90</v>
      </c>
      <c r="N21" s="110">
        <f t="shared" si="2"/>
        <v>0</v>
      </c>
    </row>
    <row r="22" spans="1:18" ht="15.75" customHeight="1">
      <c r="A22" s="32" t="s">
        <v>50</v>
      </c>
      <c r="B22" s="24"/>
      <c r="C22" s="25"/>
      <c r="D22" s="26"/>
      <c r="E22" s="27"/>
      <c r="F22" s="33"/>
      <c r="G22" s="29">
        <v>0</v>
      </c>
      <c r="H22" s="30"/>
      <c r="I22" s="80">
        <f>H22*F22</f>
        <v>0</v>
      </c>
      <c r="J22" s="85" t="s">
        <v>51</v>
      </c>
      <c r="K22" s="34">
        <v>1</v>
      </c>
      <c r="L22" s="24"/>
      <c r="M22" s="83">
        <v>150</v>
      </c>
      <c r="N22" s="110">
        <f t="shared" si="2"/>
        <v>0</v>
      </c>
    </row>
    <row r="23" spans="1:18" ht="15.75" customHeight="1">
      <c r="A23" s="32" t="s">
        <v>52</v>
      </c>
      <c r="B23" s="24"/>
      <c r="C23" s="25"/>
      <c r="D23" s="26"/>
      <c r="E23" s="27"/>
      <c r="F23" s="33"/>
      <c r="G23" s="29">
        <v>0</v>
      </c>
      <c r="H23" s="34"/>
      <c r="I23" s="80">
        <f>H23*F23</f>
        <v>0</v>
      </c>
      <c r="J23" s="85" t="s">
        <v>85</v>
      </c>
      <c r="K23" s="34">
        <v>1</v>
      </c>
      <c r="L23" s="24">
        <v>3</v>
      </c>
      <c r="M23" s="83">
        <v>100</v>
      </c>
      <c r="N23" s="110">
        <f t="shared" si="2"/>
        <v>300</v>
      </c>
    </row>
    <row r="24" spans="1:18" ht="15.75" customHeight="1">
      <c r="A24" s="32" t="s">
        <v>53</v>
      </c>
      <c r="B24" s="24"/>
      <c r="C24" s="25"/>
      <c r="D24" s="26"/>
      <c r="E24" s="27"/>
      <c r="F24" s="28"/>
      <c r="G24" s="29">
        <f>C24*D24*E24/1000000*7.9*1.2</f>
        <v>0</v>
      </c>
      <c r="H24" s="34"/>
      <c r="I24" s="80">
        <f>H24*G24*F24</f>
        <v>0</v>
      </c>
      <c r="J24" s="88" t="s">
        <v>54</v>
      </c>
      <c r="K24" s="34">
        <v>1</v>
      </c>
      <c r="L24" s="24"/>
      <c r="M24" s="83">
        <v>200</v>
      </c>
      <c r="N24" s="110">
        <f t="shared" si="2"/>
        <v>0</v>
      </c>
    </row>
    <row r="25" spans="1:18" ht="15.75" customHeight="1">
      <c r="A25" s="32" t="s">
        <v>53</v>
      </c>
      <c r="B25" s="24"/>
      <c r="C25" s="35"/>
      <c r="D25" s="36"/>
      <c r="E25" s="37"/>
      <c r="F25" s="28"/>
      <c r="G25" s="24"/>
      <c r="H25" s="34"/>
      <c r="I25" s="80"/>
      <c r="J25" s="89" t="s">
        <v>55</v>
      </c>
      <c r="K25" s="34">
        <v>1</v>
      </c>
      <c r="L25" s="24"/>
      <c r="M25" s="83">
        <v>100</v>
      </c>
      <c r="N25" s="110">
        <f t="shared" si="2"/>
        <v>0</v>
      </c>
    </row>
    <row r="26" spans="1:18" ht="15.75" customHeight="1">
      <c r="A26" s="38" t="s">
        <v>56</v>
      </c>
      <c r="B26" s="24"/>
      <c r="C26" s="35"/>
      <c r="D26" s="36"/>
      <c r="E26" s="37"/>
      <c r="F26" s="28"/>
      <c r="G26" s="24"/>
      <c r="H26" s="34"/>
      <c r="I26" s="80"/>
      <c r="J26" s="84" t="s">
        <v>57</v>
      </c>
      <c r="K26" s="82">
        <v>1</v>
      </c>
      <c r="L26" s="24"/>
      <c r="M26" s="83">
        <v>110</v>
      </c>
      <c r="N26" s="110">
        <f t="shared" si="2"/>
        <v>0</v>
      </c>
    </row>
    <row r="27" spans="1:18" ht="15.75" customHeight="1">
      <c r="A27" s="39" t="s">
        <v>58</v>
      </c>
      <c r="B27" s="24"/>
      <c r="C27" s="35"/>
      <c r="D27" s="36"/>
      <c r="E27" s="37"/>
      <c r="F27" s="28"/>
      <c r="G27" s="24"/>
      <c r="H27" s="34"/>
      <c r="I27" s="80"/>
      <c r="J27" s="84" t="s">
        <v>59</v>
      </c>
      <c r="K27" s="82">
        <v>1</v>
      </c>
      <c r="L27" s="24"/>
      <c r="M27" s="83">
        <v>100</v>
      </c>
      <c r="N27" s="110">
        <f t="shared" si="2"/>
        <v>0</v>
      </c>
    </row>
    <row r="28" spans="1:18" ht="15.75" customHeight="1">
      <c r="A28" s="39" t="s">
        <v>60</v>
      </c>
      <c r="B28" s="24"/>
      <c r="C28" s="35"/>
      <c r="D28" s="36"/>
      <c r="E28" s="37"/>
      <c r="F28" s="28"/>
      <c r="G28" s="24"/>
      <c r="H28" s="34"/>
      <c r="I28" s="80">
        <f>F28*G28*H28</f>
        <v>0</v>
      </c>
      <c r="J28" s="84" t="s">
        <v>61</v>
      </c>
      <c r="K28" s="90">
        <v>1</v>
      </c>
      <c r="L28" s="41"/>
      <c r="M28" s="83">
        <v>160</v>
      </c>
      <c r="N28" s="110">
        <f t="shared" si="2"/>
        <v>0</v>
      </c>
    </row>
    <row r="29" spans="1:18" ht="15.75" customHeight="1">
      <c r="A29" s="40" t="s">
        <v>62</v>
      </c>
      <c r="B29" s="41"/>
      <c r="C29" s="42"/>
      <c r="D29" s="43"/>
      <c r="E29" s="37"/>
      <c r="F29" s="44"/>
      <c r="G29" s="41"/>
      <c r="H29" s="30"/>
      <c r="I29" s="80"/>
      <c r="J29" s="91" t="s">
        <v>63</v>
      </c>
      <c r="K29" s="34">
        <v>1</v>
      </c>
      <c r="L29" s="24">
        <v>1</v>
      </c>
      <c r="M29" s="83">
        <v>80</v>
      </c>
      <c r="N29" s="110">
        <f t="shared" si="2"/>
        <v>80</v>
      </c>
    </row>
    <row r="30" spans="1:18" ht="15.75" customHeight="1">
      <c r="A30" s="45" t="s">
        <v>64</v>
      </c>
      <c r="B30" s="24"/>
      <c r="C30" s="35"/>
      <c r="D30" s="36"/>
      <c r="E30" s="37"/>
      <c r="F30" s="28"/>
      <c r="G30" s="24"/>
      <c r="H30" s="34"/>
      <c r="I30" s="80"/>
      <c r="J30" s="92" t="s">
        <v>65</v>
      </c>
      <c r="K30" s="93">
        <v>1</v>
      </c>
      <c r="L30" s="41">
        <v>3</v>
      </c>
      <c r="M30" s="83">
        <v>100</v>
      </c>
      <c r="N30" s="110">
        <f t="shared" si="2"/>
        <v>300</v>
      </c>
      <c r="R30" s="1" t="s">
        <v>66</v>
      </c>
    </row>
    <row r="31" spans="1:18" ht="15.75" customHeight="1">
      <c r="A31" s="45"/>
      <c r="B31" s="24"/>
      <c r="C31" s="35"/>
      <c r="D31" s="36"/>
      <c r="E31" s="37"/>
      <c r="F31" s="46"/>
      <c r="G31" s="24"/>
      <c r="H31" s="34"/>
      <c r="I31" s="80">
        <v>0</v>
      </c>
      <c r="J31" s="94" t="s">
        <v>67</v>
      </c>
      <c r="K31" s="95">
        <v>1</v>
      </c>
      <c r="L31" s="24">
        <v>1</v>
      </c>
      <c r="M31" s="83">
        <v>110</v>
      </c>
      <c r="N31" s="110">
        <f t="shared" si="2"/>
        <v>110</v>
      </c>
    </row>
    <row r="32" spans="1:18" ht="15.75" customHeight="1">
      <c r="A32" s="45"/>
      <c r="B32" s="24"/>
      <c r="C32" s="35"/>
      <c r="D32" s="36"/>
      <c r="E32" s="37"/>
      <c r="F32" s="46"/>
      <c r="G32" s="24"/>
      <c r="H32" s="34"/>
      <c r="I32" s="80">
        <v>0</v>
      </c>
      <c r="J32" s="94" t="s">
        <v>68</v>
      </c>
      <c r="K32" s="95">
        <v>1</v>
      </c>
      <c r="L32" s="24">
        <v>3</v>
      </c>
      <c r="M32" s="83">
        <v>100</v>
      </c>
      <c r="N32" s="110">
        <f t="shared" si="2"/>
        <v>300</v>
      </c>
    </row>
    <row r="33" spans="1:14" ht="15.75" customHeight="1">
      <c r="A33" s="45"/>
      <c r="B33" s="47"/>
      <c r="C33" s="48"/>
      <c r="D33" s="49"/>
      <c r="E33" s="50"/>
      <c r="F33" s="51"/>
      <c r="G33" s="47"/>
      <c r="H33" s="47"/>
      <c r="I33" s="96"/>
      <c r="J33" s="97" t="s">
        <v>69</v>
      </c>
      <c r="K33" s="30">
        <v>1</v>
      </c>
      <c r="L33" s="41"/>
      <c r="M33" s="83"/>
      <c r="N33" s="110">
        <f t="shared" si="2"/>
        <v>0</v>
      </c>
    </row>
    <row r="34" spans="1:14" ht="15.75" customHeight="1">
      <c r="A34" s="52" t="s">
        <v>70</v>
      </c>
      <c r="B34" s="53"/>
      <c r="C34" s="54"/>
      <c r="D34" s="55"/>
      <c r="E34" s="56"/>
      <c r="F34" s="46"/>
      <c r="G34" s="24"/>
      <c r="H34" s="34"/>
      <c r="I34" s="80"/>
      <c r="J34" s="108" t="s">
        <v>86</v>
      </c>
      <c r="K34" s="98"/>
      <c r="L34" s="41"/>
      <c r="M34" s="99"/>
      <c r="N34" s="110"/>
    </row>
    <row r="35" spans="1:14" ht="15.75" customHeight="1">
      <c r="A35" s="57" t="s">
        <v>71</v>
      </c>
      <c r="B35" s="58"/>
      <c r="C35" s="59"/>
      <c r="D35" s="60"/>
      <c r="E35" s="61"/>
      <c r="F35" s="58"/>
      <c r="G35" s="58"/>
      <c r="H35" s="58"/>
      <c r="I35" s="80"/>
      <c r="J35" s="100" t="s">
        <v>64</v>
      </c>
      <c r="K35" s="101">
        <v>1</v>
      </c>
      <c r="L35" s="58"/>
      <c r="M35" s="83"/>
      <c r="N35" s="102">
        <v>200</v>
      </c>
    </row>
    <row r="36" spans="1:14" ht="17.25" customHeight="1" thickBot="1">
      <c r="A36" s="62" t="s">
        <v>72</v>
      </c>
      <c r="B36" s="219">
        <f>SUM(I16:I35)</f>
        <v>0</v>
      </c>
      <c r="C36" s="219"/>
      <c r="D36" s="219"/>
      <c r="E36" s="219"/>
      <c r="F36" s="219"/>
      <c r="G36" s="219"/>
      <c r="H36" s="219"/>
      <c r="I36" s="220"/>
      <c r="J36" s="103" t="s">
        <v>72</v>
      </c>
      <c r="K36" s="104"/>
      <c r="L36" s="221">
        <f>SUM(N16:N35)</f>
        <v>1520</v>
      </c>
      <c r="M36" s="221"/>
      <c r="N36" s="222"/>
    </row>
    <row r="37" spans="1:14" ht="17.25" customHeight="1">
      <c r="A37" s="63" t="s">
        <v>73</v>
      </c>
      <c r="B37" s="223" t="s">
        <v>74</v>
      </c>
      <c r="C37" s="224"/>
      <c r="D37" s="224"/>
      <c r="E37" s="224"/>
      <c r="F37" s="225"/>
      <c r="G37" s="226">
        <f>B36+L36</f>
        <v>1520</v>
      </c>
      <c r="H37" s="227"/>
      <c r="I37" s="228" t="s">
        <v>109</v>
      </c>
      <c r="J37" s="229"/>
      <c r="K37" s="229"/>
      <c r="L37" s="229"/>
      <c r="M37" s="229"/>
      <c r="N37" s="230"/>
    </row>
    <row r="38" spans="1:14" ht="17.25" customHeight="1">
      <c r="A38" s="8" t="s">
        <v>75</v>
      </c>
      <c r="B38" s="231" t="s">
        <v>76</v>
      </c>
      <c r="C38" s="232"/>
      <c r="D38" s="232"/>
      <c r="E38" s="232"/>
      <c r="F38" s="233"/>
      <c r="G38" s="234">
        <f>G37*0.1</f>
        <v>152</v>
      </c>
      <c r="H38" s="235"/>
      <c r="I38" s="236"/>
      <c r="J38" s="229"/>
      <c r="K38" s="229"/>
      <c r="L38" s="229"/>
      <c r="M38" s="229"/>
      <c r="N38" s="230"/>
    </row>
    <row r="39" spans="1:14" ht="17.25" customHeight="1">
      <c r="A39" s="8" t="s">
        <v>77</v>
      </c>
      <c r="B39" s="231" t="s">
        <v>78</v>
      </c>
      <c r="C39" s="232"/>
      <c r="D39" s="232"/>
      <c r="E39" s="232"/>
      <c r="F39" s="233"/>
      <c r="G39" s="234">
        <f>G37*0.1</f>
        <v>152</v>
      </c>
      <c r="H39" s="235"/>
      <c r="I39" s="257"/>
      <c r="J39" s="258"/>
      <c r="K39" s="258"/>
      <c r="L39" s="258"/>
      <c r="M39" s="258"/>
      <c r="N39" s="259"/>
    </row>
    <row r="40" spans="1:14" ht="17.25" customHeight="1" thickBot="1">
      <c r="A40" s="64" t="s">
        <v>79</v>
      </c>
      <c r="B40" s="216" t="s">
        <v>80</v>
      </c>
      <c r="C40" s="260"/>
      <c r="D40" s="260"/>
      <c r="E40" s="260"/>
      <c r="F40" s="261"/>
      <c r="G40" s="262"/>
      <c r="H40" s="263"/>
      <c r="I40" s="264"/>
      <c r="J40" s="265"/>
      <c r="K40" s="265"/>
      <c r="L40" s="265"/>
      <c r="M40" s="265"/>
      <c r="N40" s="266"/>
    </row>
    <row r="41" spans="1:14" ht="18" customHeight="1" thickBot="1">
      <c r="A41" s="246" t="s">
        <v>81</v>
      </c>
      <c r="B41" s="247"/>
      <c r="C41" s="247"/>
      <c r="D41" s="247"/>
      <c r="E41" s="247"/>
      <c r="F41" s="247"/>
      <c r="G41" s="248">
        <f>SUM(G37:H40)</f>
        <v>1824</v>
      </c>
      <c r="H41" s="249"/>
      <c r="I41" s="250"/>
      <c r="J41" s="251"/>
      <c r="K41" s="251"/>
      <c r="L41" s="251"/>
      <c r="M41" s="251"/>
      <c r="N41" s="252"/>
    </row>
    <row r="42" spans="1:14" ht="18" customHeight="1" thickBot="1">
      <c r="A42" s="253" t="s">
        <v>82</v>
      </c>
      <c r="B42" s="254"/>
      <c r="C42" s="254"/>
      <c r="D42" s="254"/>
      <c r="E42" s="254"/>
      <c r="F42" s="254"/>
      <c r="G42" s="255"/>
      <c r="H42" s="256"/>
      <c r="I42" s="250"/>
      <c r="J42" s="251"/>
      <c r="K42" s="251"/>
      <c r="L42" s="251"/>
      <c r="M42" s="251"/>
      <c r="N42" s="252"/>
    </row>
    <row r="43" spans="1:14" ht="18" customHeight="1" thickBot="1">
      <c r="A43" s="237" t="s">
        <v>83</v>
      </c>
      <c r="B43" s="238"/>
      <c r="C43" s="238"/>
      <c r="D43" s="238"/>
      <c r="E43" s="238"/>
      <c r="F43" s="238"/>
      <c r="G43" s="239"/>
      <c r="H43" s="240"/>
      <c r="I43" s="241"/>
      <c r="J43" s="242"/>
      <c r="K43" s="242"/>
      <c r="L43" s="242"/>
      <c r="M43" s="242"/>
      <c r="N43" s="243"/>
    </row>
  </sheetData>
  <mergeCells count="47">
    <mergeCell ref="A43:F43"/>
    <mergeCell ref="G43:H43"/>
    <mergeCell ref="I43:N43"/>
    <mergeCell ref="A41:F41"/>
    <mergeCell ref="G41:H41"/>
    <mergeCell ref="I41:N41"/>
    <mergeCell ref="A42:F42"/>
    <mergeCell ref="G42:H42"/>
    <mergeCell ref="I42:N42"/>
    <mergeCell ref="B39:F39"/>
    <mergeCell ref="G39:H39"/>
    <mergeCell ref="I39:N39"/>
    <mergeCell ref="B40:F40"/>
    <mergeCell ref="G40:H40"/>
    <mergeCell ref="I40:N40"/>
    <mergeCell ref="B37:F37"/>
    <mergeCell ref="G37:H37"/>
    <mergeCell ref="I37:N37"/>
    <mergeCell ref="B38:F38"/>
    <mergeCell ref="G38:H38"/>
    <mergeCell ref="I38:N38"/>
    <mergeCell ref="A13:N13"/>
    <mergeCell ref="A14:I14"/>
    <mergeCell ref="J14:N14"/>
    <mergeCell ref="C15:E15"/>
    <mergeCell ref="B36:I36"/>
    <mergeCell ref="L36:N36"/>
    <mergeCell ref="A9:N9"/>
    <mergeCell ref="B10:N10"/>
    <mergeCell ref="B11:I11"/>
    <mergeCell ref="K11:N11"/>
    <mergeCell ref="B12:D12"/>
    <mergeCell ref="E12:G12"/>
    <mergeCell ref="H12:I12"/>
    <mergeCell ref="K12:N12"/>
    <mergeCell ref="B6:H6"/>
    <mergeCell ref="I6:N6"/>
    <mergeCell ref="B7:H7"/>
    <mergeCell ref="I7:N7"/>
    <mergeCell ref="B8:H8"/>
    <mergeCell ref="I8:N8"/>
    <mergeCell ref="A2:J2"/>
    <mergeCell ref="K2:K4"/>
    <mergeCell ref="A3:J3"/>
    <mergeCell ref="A4:J4"/>
    <mergeCell ref="B5:H5"/>
    <mergeCell ref="I5:N5"/>
  </mergeCells>
  <phoneticPr fontId="20" type="noConversion"/>
  <printOptions horizontalCentered="1" verticalCentered="1"/>
  <pageMargins left="0.235416666666667" right="0.235416666666667" top="0.235416666666667" bottom="0.235416666666667" header="0" footer="0"/>
  <pageSetup paperSize="9" orientation="portrait" horizontalDpi="300" verticalDpi="300" r:id="rId1"/>
  <headerFooter>
    <oddFooter>&amp;R北京泰纳特斯汽车零部件有限公司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总表</vt:lpstr>
      <vt:lpstr>1</vt:lpstr>
      <vt:lpstr>2</vt:lpstr>
      <vt:lpstr>'1'!Print_Area</vt:lpstr>
      <vt:lpstr>'2'!Print_Area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cp:lastPrinted>2021-05-20T11:51:00Z</cp:lastPrinted>
  <dcterms:created xsi:type="dcterms:W3CDTF">2013-07-01T02:09:00Z</dcterms:created>
  <dcterms:modified xsi:type="dcterms:W3CDTF">2022-12-14T00:56:25Z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B98FA98B5E5143C896E195DBB3B3C140</vt:lpwstr>
  </property>
  <property fmtid="{D5CDD505-2E9C-101B-9397-08002B2CF9AE}" pid="3" name="KSOProductBuildVer">
    <vt:lpwstr>2052-11.1.0.12598</vt:lpwstr>
  </property>
</Properties>
</file>