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" activeTab="1"/>
  </bookViews>
  <sheets>
    <sheet name="结算数" sheetId="1" state="hidden" r:id="rId1"/>
    <sheet name="开票通知单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<sst xmlns="http://schemas.openxmlformats.org/spreadsheetml/2006/main" count="77" uniqueCount="48">
  <si>
    <t>2021年3月BC311结算数</t>
  </si>
  <si>
    <t>序号</t>
  </si>
  <si>
    <t>工厂</t>
  </si>
  <si>
    <t>供应商</t>
  </si>
  <si>
    <t>零件号</t>
  </si>
  <si>
    <r>
      <rPr>
        <sz val="10.5"/>
        <color rgb="FF002060"/>
        <rFont val="Arial"/>
        <charset val="134"/>
      </rPr>
      <t>QAD</t>
    </r>
    <r>
      <rPr>
        <sz val="10.5"/>
        <color rgb="FF002060"/>
        <rFont val="Arial"/>
        <charset val="134"/>
      </rPr>
      <t>号</t>
    </r>
  </si>
  <si>
    <t>数量</t>
  </si>
  <si>
    <t>邮件地址</t>
  </si>
  <si>
    <t>EB02</t>
  </si>
  <si>
    <t>C4V</t>
  </si>
  <si>
    <t>6RM 857 501 A A3X</t>
  </si>
  <si>
    <t>REM0003056</t>
  </si>
  <si>
    <t>SU-C4V@part.faw-vw.com</t>
  </si>
  <si>
    <t>6RM 857 501 A A5W</t>
  </si>
  <si>
    <t>REM0003058</t>
  </si>
  <si>
    <t>6RM 857 501 A B9Z</t>
  </si>
  <si>
    <t>REM0003054</t>
  </si>
  <si>
    <t>6RM 857 501 A C9A</t>
  </si>
  <si>
    <t>REM0003055</t>
  </si>
  <si>
    <t>6RM 857 501 A C1W</t>
  </si>
  <si>
    <t>REM0003057</t>
  </si>
  <si>
    <t>6RM 857 502 A A3X</t>
  </si>
  <si>
    <t>REM0000106</t>
  </si>
  <si>
    <t>6RM 857 502 A A5W</t>
  </si>
  <si>
    <t>REM0000108</t>
  </si>
  <si>
    <t>6RM 857 502 A B9Z</t>
  </si>
  <si>
    <t>REM0000104</t>
  </si>
  <si>
    <t>6RM 857 502 A C9A</t>
  </si>
  <si>
    <t>REM0000105</t>
  </si>
  <si>
    <t>6RM 857 502 A C1W</t>
  </si>
  <si>
    <t>REM0000107</t>
  </si>
  <si>
    <t>麦格纳汽车镜像（上海）有限公司</t>
  </si>
  <si>
    <t>开票通知单</t>
  </si>
  <si>
    <t>客户名称：成都光华智能汽车部件有限公司</t>
  </si>
  <si>
    <t>开票所属期间：2022年10月（10月1日至10月31日大众结算数据）</t>
  </si>
  <si>
    <t>客户零件代码</t>
  </si>
  <si>
    <t>QAD编码</t>
  </si>
  <si>
    <t>零件名称</t>
  </si>
  <si>
    <t>单位</t>
  </si>
  <si>
    <t>单价</t>
  </si>
  <si>
    <t>不含税金额</t>
  </si>
  <si>
    <t>合同号</t>
  </si>
  <si>
    <t>校验号</t>
  </si>
  <si>
    <t>税率</t>
  </si>
  <si>
    <t>BC311左外镜配送费</t>
  </si>
  <si>
    <t>件</t>
  </si>
  <si>
    <t>BC311右外镜配送费</t>
  </si>
  <si>
    <t>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</si>
</sst>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_ \¥* #,##0.00_ ;_ \¥* \-#,##0.00_ ;_ \¥* &quot;-&quot;??_ ;_ @_ "/>
    <numFmt numFmtId="179" formatCode="_ \¥* #,##0.00_ ;_ \¥* \-#,##0.00_ ;_ \¥* &quot;-&quot;??.0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1"/>
      <color indexed="10"/>
      <name val="宋体"/>
      <charset val="134"/>
    </font>
    <font>
      <sz val="11"/>
      <color rgb="FF002060"/>
      <name val="Arial"/>
      <charset val="134"/>
    </font>
    <font>
      <sz val="10.5"/>
      <color rgb="FF002060"/>
      <name val="Arial"/>
      <charset val="134"/>
    </font>
    <font>
      <sz val="10.5"/>
      <color rgb="FF002060"/>
      <name val="&amp;quot"/>
      <charset val="134"/>
    </font>
    <font>
      <sz val="8.25"/>
      <color indexed="0"/>
      <name val="Microsoft Sans Serif"/>
      <charset val="134"/>
    </font>
    <font>
      <sz val="10"/>
      <color rgb="FF003399"/>
      <name val="&amp;quot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3" fillId="13" borderId="3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>
      <alignment vertical="center"/>
    </xf>
    <xf numFmtId="0" fontId="0" fillId="0" borderId="0" xfId="0" applyFill="1" applyAlignment="1"/>
    <xf numFmtId="0" fontId="1" fillId="2" borderId="0" xfId="50" applyFont="1" applyFill="1" applyAlignment="1">
      <alignment vertical="center"/>
    </xf>
    <xf numFmtId="40" fontId="1" fillId="2" borderId="0" xfId="50" applyNumberFormat="1" applyFont="1" applyFill="1" applyAlignment="1">
      <alignment vertical="center"/>
    </xf>
    <xf numFmtId="0" fontId="2" fillId="2" borderId="0" xfId="50" applyFont="1" applyFill="1" applyAlignment="1">
      <alignment horizontal="centerContinuous" vertical="center"/>
    </xf>
    <xf numFmtId="0" fontId="3" fillId="2" borderId="0" xfId="50" applyFont="1" applyFill="1" applyAlignment="1">
      <alignment horizontal="centerContinuous" vertical="center"/>
    </xf>
    <xf numFmtId="0" fontId="2" fillId="2" borderId="0" xfId="50" applyFont="1" applyFill="1" applyAlignment="1">
      <alignment vertical="center"/>
    </xf>
    <xf numFmtId="0" fontId="1" fillId="2" borderId="1" xfId="50" applyFont="1" applyFill="1" applyBorder="1" applyAlignment="1">
      <alignment horizontal="center" vertical="center"/>
    </xf>
    <xf numFmtId="176" fontId="1" fillId="2" borderId="1" xfId="50" applyNumberFormat="1" applyFont="1" applyFill="1" applyBorder="1" applyAlignment="1">
      <alignment horizontal="center" vertical="center"/>
    </xf>
    <xf numFmtId="177" fontId="1" fillId="2" borderId="1" xfId="50" applyNumberFormat="1" applyFont="1" applyFill="1" applyBorder="1" applyAlignment="1">
      <alignment horizontal="center" vertical="center"/>
    </xf>
    <xf numFmtId="40" fontId="1" fillId="2" borderId="1" xfId="5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 wrapText="1"/>
    </xf>
    <xf numFmtId="178" fontId="1" fillId="2" borderId="1" xfId="50" applyNumberFormat="1" applyFont="1" applyFill="1" applyBorder="1" applyAlignment="1">
      <alignment horizontal="center" vertical="center"/>
    </xf>
    <xf numFmtId="0" fontId="1" fillId="2" borderId="1" xfId="11" applyNumberFormat="1" applyFont="1" applyFill="1" applyBorder="1" applyAlignment="1">
      <alignment horizontal="center" vertical="center"/>
    </xf>
    <xf numFmtId="178" fontId="1" fillId="2" borderId="1" xfId="50" applyNumberFormat="1" applyFont="1" applyFill="1" applyBorder="1" applyAlignment="1">
      <alignment horizontal="right" vertical="center"/>
    </xf>
    <xf numFmtId="176" fontId="1" fillId="2" borderId="1" xfId="50" applyNumberFormat="1" applyFont="1" applyFill="1" applyBorder="1" applyAlignment="1">
      <alignment vertical="center" wrapText="1"/>
    </xf>
    <xf numFmtId="176" fontId="1" fillId="2" borderId="1" xfId="1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" fillId="2" borderId="1" xfId="50" applyFont="1" applyFill="1" applyBorder="1" applyAlignment="1">
      <alignment vertical="center"/>
    </xf>
    <xf numFmtId="179" fontId="1" fillId="2" borderId="1" xfId="50" applyNumberFormat="1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2" borderId="0" xfId="50" applyFont="1" applyFill="1" applyBorder="1" applyAlignment="1">
      <alignment vertical="center"/>
    </xf>
    <xf numFmtId="49" fontId="1" fillId="2" borderId="0" xfId="50" applyNumberFormat="1" applyFont="1" applyFill="1" applyBorder="1" applyAlignment="1">
      <alignment vertical="center"/>
    </xf>
    <xf numFmtId="40" fontId="1" fillId="2" borderId="0" xfId="50" applyNumberFormat="1" applyFont="1" applyFill="1" applyBorder="1" applyAlignment="1">
      <alignment vertical="center"/>
    </xf>
    <xf numFmtId="0" fontId="0" fillId="2" borderId="0" xfId="0" applyFill="1" applyAlignment="1"/>
    <xf numFmtId="178" fontId="1" fillId="2" borderId="0" xfId="50" applyNumberFormat="1" applyFont="1" applyFill="1" applyBorder="1" applyAlignment="1">
      <alignment vertical="center"/>
    </xf>
    <xf numFmtId="0" fontId="1" fillId="2" borderId="1" xfId="50" applyNumberFormat="1" applyFont="1" applyFill="1" applyBorder="1" applyAlignment="1">
      <alignment vertical="center" wrapText="1"/>
    </xf>
    <xf numFmtId="176" fontId="4" fillId="2" borderId="1" xfId="50" applyNumberFormat="1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1" xfId="44" applyFont="1" applyFill="1" applyBorder="1" applyAlignment="1">
      <alignment horizontal="center" vertical="center"/>
    </xf>
    <xf numFmtId="0" fontId="8" fillId="3" borderId="1" xfId="44" applyFont="1" applyFill="1" applyBorder="1" applyAlignment="1">
      <alignment horizontal="center" vertical="center"/>
    </xf>
    <xf numFmtId="0" fontId="0" fillId="0" borderId="1" xfId="44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1.1-2 开票资料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-C4V@part.faw-vw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H17" sqref="H17"/>
    </sheetView>
  </sheetViews>
  <sheetFormatPr defaultColWidth="9" defaultRowHeight="13.5" outlineLevelCol="6"/>
  <cols>
    <col min="1" max="1" width="4.38333333333333" customWidth="1"/>
    <col min="2" max="3" width="9" style="29"/>
    <col min="4" max="4" width="20.5" style="29" customWidth="1"/>
    <col min="5" max="5" width="17.3833333333333" style="29" customWidth="1"/>
    <col min="7" max="7" width="35.1333333333333" customWidth="1"/>
  </cols>
  <sheetData>
    <row r="1" ht="21" customHeight="1" spans="1:1">
      <c r="A1" t="s">
        <v>0</v>
      </c>
    </row>
    <row r="2" spans="1:7">
      <c r="A2" s="30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2" t="s">
        <v>6</v>
      </c>
      <c r="G2" s="31" t="s">
        <v>7</v>
      </c>
    </row>
    <row r="3" ht="14.25" spans="1:7">
      <c r="A3" s="33">
        <v>1</v>
      </c>
      <c r="B3" s="32" t="s">
        <v>8</v>
      </c>
      <c r="C3" s="32" t="s">
        <v>9</v>
      </c>
      <c r="D3" s="34" t="s">
        <v>10</v>
      </c>
      <c r="E3" s="35" t="s">
        <v>11</v>
      </c>
      <c r="F3" s="36">
        <v>97</v>
      </c>
      <c r="G3" s="37" t="s">
        <v>12</v>
      </c>
    </row>
    <row r="4" ht="14.25" spans="1:7">
      <c r="A4" s="33">
        <v>2</v>
      </c>
      <c r="B4" s="32" t="s">
        <v>8</v>
      </c>
      <c r="C4" s="32" t="s">
        <v>9</v>
      </c>
      <c r="D4" s="34" t="s">
        <v>13</v>
      </c>
      <c r="E4" s="35" t="s">
        <v>14</v>
      </c>
      <c r="F4" s="36">
        <v>166</v>
      </c>
      <c r="G4" s="37" t="s">
        <v>12</v>
      </c>
    </row>
    <row r="5" ht="14.25" spans="1:7">
      <c r="A5" s="33">
        <v>3</v>
      </c>
      <c r="B5" s="32" t="s">
        <v>8</v>
      </c>
      <c r="C5" s="32" t="s">
        <v>9</v>
      </c>
      <c r="D5" s="34" t="s">
        <v>15</v>
      </c>
      <c r="E5" s="35" t="s">
        <v>16</v>
      </c>
      <c r="F5" s="36">
        <v>412</v>
      </c>
      <c r="G5" s="37" t="s">
        <v>12</v>
      </c>
    </row>
    <row r="6" ht="14.25" spans="1:7">
      <c r="A6" s="33">
        <v>4</v>
      </c>
      <c r="B6" s="32" t="s">
        <v>8</v>
      </c>
      <c r="C6" s="32" t="s">
        <v>9</v>
      </c>
      <c r="D6" s="34" t="s">
        <v>17</v>
      </c>
      <c r="E6" s="35" t="s">
        <v>18</v>
      </c>
      <c r="F6" s="36">
        <v>3189</v>
      </c>
      <c r="G6" s="37" t="s">
        <v>12</v>
      </c>
    </row>
    <row r="7" ht="14.25" spans="1:7">
      <c r="A7" s="33">
        <v>5</v>
      </c>
      <c r="B7" s="32" t="s">
        <v>8</v>
      </c>
      <c r="C7" s="32" t="s">
        <v>9</v>
      </c>
      <c r="D7" s="34" t="s">
        <v>19</v>
      </c>
      <c r="E7" s="35" t="s">
        <v>20</v>
      </c>
      <c r="F7" s="36">
        <v>90</v>
      </c>
      <c r="G7" s="37" t="s">
        <v>12</v>
      </c>
    </row>
    <row r="8" ht="14.25" spans="1:7">
      <c r="A8" s="33">
        <v>6</v>
      </c>
      <c r="B8" s="32" t="s">
        <v>8</v>
      </c>
      <c r="C8" s="32" t="s">
        <v>9</v>
      </c>
      <c r="D8" s="34" t="s">
        <v>21</v>
      </c>
      <c r="E8" s="35" t="s">
        <v>22</v>
      </c>
      <c r="F8" s="36">
        <v>97</v>
      </c>
      <c r="G8" s="37" t="s">
        <v>12</v>
      </c>
    </row>
    <row r="9" ht="14.25" spans="1:7">
      <c r="A9" s="33">
        <v>7</v>
      </c>
      <c r="B9" s="32" t="s">
        <v>8</v>
      </c>
      <c r="C9" s="32" t="s">
        <v>9</v>
      </c>
      <c r="D9" s="34" t="s">
        <v>23</v>
      </c>
      <c r="E9" s="35" t="s">
        <v>24</v>
      </c>
      <c r="F9" s="36">
        <v>166</v>
      </c>
      <c r="G9" s="37" t="s">
        <v>12</v>
      </c>
    </row>
    <row r="10" ht="14.25" spans="1:7">
      <c r="A10" s="33">
        <v>8</v>
      </c>
      <c r="B10" s="32" t="s">
        <v>8</v>
      </c>
      <c r="C10" s="32" t="s">
        <v>9</v>
      </c>
      <c r="D10" s="34" t="s">
        <v>25</v>
      </c>
      <c r="E10" s="35" t="s">
        <v>26</v>
      </c>
      <c r="F10" s="36">
        <v>412</v>
      </c>
      <c r="G10" s="37" t="s">
        <v>12</v>
      </c>
    </row>
    <row r="11" ht="14.25" spans="1:7">
      <c r="A11" s="33">
        <v>9</v>
      </c>
      <c r="B11" s="32" t="s">
        <v>8</v>
      </c>
      <c r="C11" s="32" t="s">
        <v>9</v>
      </c>
      <c r="D11" s="34" t="s">
        <v>27</v>
      </c>
      <c r="E11" s="35" t="s">
        <v>28</v>
      </c>
      <c r="F11" s="36">
        <v>3189</v>
      </c>
      <c r="G11" s="37" t="s">
        <v>12</v>
      </c>
    </row>
    <row r="12" ht="14.25" spans="1:7">
      <c r="A12" s="33">
        <v>10</v>
      </c>
      <c r="B12" s="32" t="s">
        <v>8</v>
      </c>
      <c r="C12" s="32" t="s">
        <v>9</v>
      </c>
      <c r="D12" s="34" t="s">
        <v>29</v>
      </c>
      <c r="E12" s="35" t="s">
        <v>30</v>
      </c>
      <c r="F12" s="36">
        <v>90</v>
      </c>
      <c r="G12" s="37" t="s">
        <v>12</v>
      </c>
    </row>
  </sheetData>
  <hyperlinks>
    <hyperlink ref="G3" r:id="rId1" display="SU-C4V@part.faw-vw.com" tooltip="mailto:SU-C4V@part.faw-vw.com"/>
    <hyperlink ref="G4" r:id="rId1" display="SU-C4V@part.faw-vw.com" tooltip="mailto:SU-C4V@part.faw-vw.com"/>
    <hyperlink ref="G5" r:id="rId1" display="SU-C4V@part.faw-vw.com" tooltip="mailto:SU-C4V@part.faw-vw.com"/>
    <hyperlink ref="G6" r:id="rId1" display="SU-C4V@part.faw-vw.com" tooltip="mailto:SU-C4V@part.faw-vw.com"/>
    <hyperlink ref="G7" r:id="rId1" display="SU-C4V@part.faw-vw.com" tooltip="mailto:SU-C4V@part.faw-vw.com"/>
    <hyperlink ref="G8" r:id="rId1" display="SU-C4V@part.faw-vw.com" tooltip="mailto:SU-C4V@part.faw-vw.com"/>
    <hyperlink ref="G9" r:id="rId1" display="SU-C4V@part.faw-vw.com" tooltip="mailto:SU-C4V@part.faw-vw.com"/>
    <hyperlink ref="G10" r:id="rId1" display="SU-C4V@part.faw-vw.com" tooltip="mailto:SU-C4V@part.faw-vw.com"/>
    <hyperlink ref="G11" r:id="rId1" display="SU-C4V@part.faw-vw.com" tooltip="mailto:SU-C4V@part.faw-vw.com"/>
    <hyperlink ref="G12" r:id="rId1" display="SU-C4V@part.faw-vw.com" tooltip="mailto:SU-C4V@part.faw-vw.com"/>
  </hyperlink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17" sqref="G17"/>
    </sheetView>
  </sheetViews>
  <sheetFormatPr defaultColWidth="9" defaultRowHeight="13.5"/>
  <cols>
    <col min="1" max="1" width="15.6333333333333" style="1" customWidth="1"/>
    <col min="2" max="2" width="11" style="1" customWidth="1"/>
    <col min="3" max="3" width="23.75" style="1" customWidth="1"/>
    <col min="4" max="4" width="20.25" style="1" customWidth="1"/>
    <col min="5" max="5" width="9.5" style="1" customWidth="1"/>
    <col min="6" max="6" width="12.75" style="1" customWidth="1"/>
    <col min="7" max="7" width="17.1333333333333" style="1" customWidth="1"/>
    <col min="8" max="8" width="13.6333333333333" style="1" customWidth="1"/>
    <col min="9" max="9" width="12.6333333333333" style="1" customWidth="1"/>
    <col min="10" max="10" width="8.75" style="1" customWidth="1"/>
    <col min="11" max="16384" width="9" style="1"/>
  </cols>
  <sheetData>
    <row r="1" s="1" customFormat="1" ht="14.25" spans="1:11">
      <c r="A1" s="2"/>
      <c r="B1" s="2"/>
      <c r="C1" s="2"/>
      <c r="D1" s="2"/>
      <c r="E1" s="2"/>
      <c r="F1" s="2"/>
      <c r="G1" s="3"/>
      <c r="H1" s="2"/>
      <c r="I1" s="2"/>
      <c r="J1" s="2"/>
      <c r="K1" s="25"/>
    </row>
    <row r="2" s="1" customFormat="1" ht="14.25" spans="1:11">
      <c r="A2" s="2"/>
      <c r="B2" s="2"/>
      <c r="C2" s="2" t="s">
        <v>31</v>
      </c>
      <c r="D2" s="2"/>
      <c r="E2" s="2"/>
      <c r="F2" s="2"/>
      <c r="G2" s="3"/>
      <c r="H2" s="2"/>
      <c r="I2" s="2"/>
      <c r="J2" s="2"/>
      <c r="K2" s="25"/>
    </row>
    <row r="3" s="1" customFormat="1" ht="25.5" spans="1:11">
      <c r="A3" s="2"/>
      <c r="B3" s="4"/>
      <c r="C3" s="5" t="s">
        <v>32</v>
      </c>
      <c r="D3" s="6"/>
      <c r="E3" s="6"/>
      <c r="F3" s="6"/>
      <c r="G3" s="6"/>
      <c r="H3" s="4"/>
      <c r="I3" s="4"/>
      <c r="J3" s="2"/>
      <c r="K3" s="25"/>
    </row>
    <row r="4" s="1" customFormat="1" ht="14.25" spans="1:11">
      <c r="A4" s="2"/>
      <c r="B4" s="2"/>
      <c r="C4" s="2"/>
      <c r="D4" s="2"/>
      <c r="E4" s="2"/>
      <c r="F4" s="2"/>
      <c r="G4" s="3"/>
      <c r="H4" s="2"/>
      <c r="I4" s="2"/>
      <c r="J4" s="2"/>
      <c r="K4" s="25"/>
    </row>
    <row r="5" s="1" customFormat="1" ht="14.25" spans="1:11">
      <c r="A5" s="2" t="s">
        <v>33</v>
      </c>
      <c r="B5" s="2"/>
      <c r="C5" s="2"/>
      <c r="D5" s="2" t="s">
        <v>34</v>
      </c>
      <c r="E5" s="2"/>
      <c r="F5" s="2"/>
      <c r="G5" s="3"/>
      <c r="H5" s="2"/>
      <c r="I5" s="2"/>
      <c r="J5" s="2"/>
      <c r="K5" s="25"/>
    </row>
    <row r="6" s="1" customFormat="1" ht="14.25" spans="1:11">
      <c r="A6" s="2"/>
      <c r="B6" s="2"/>
      <c r="C6" s="2"/>
      <c r="D6" s="2"/>
      <c r="E6" s="2"/>
      <c r="F6" s="2"/>
      <c r="G6" s="3"/>
      <c r="H6" s="2"/>
      <c r="I6" s="2"/>
      <c r="J6" s="2"/>
      <c r="K6" s="25"/>
    </row>
    <row r="7" s="1" customFormat="1" ht="15" customHeight="1" spans="1:11">
      <c r="A7" s="7" t="s">
        <v>35</v>
      </c>
      <c r="B7" s="7" t="s">
        <v>36</v>
      </c>
      <c r="C7" s="7" t="s">
        <v>37</v>
      </c>
      <c r="D7" s="8" t="s">
        <v>6</v>
      </c>
      <c r="E7" s="8" t="s">
        <v>38</v>
      </c>
      <c r="F7" s="9" t="s">
        <v>39</v>
      </c>
      <c r="G7" s="10" t="s">
        <v>40</v>
      </c>
      <c r="H7" s="8" t="s">
        <v>41</v>
      </c>
      <c r="I7" s="8" t="s">
        <v>42</v>
      </c>
      <c r="J7" s="19" t="s">
        <v>43</v>
      </c>
      <c r="K7" s="25"/>
    </row>
    <row r="8" s="1" customFormat="1" ht="15" customHeight="1" spans="1:11">
      <c r="A8" s="11"/>
      <c r="B8" s="7"/>
      <c r="C8" s="12" t="s">
        <v>44</v>
      </c>
      <c r="D8" s="9">
        <f>120+141+472+5226+215</f>
        <v>6174</v>
      </c>
      <c r="E8" s="13" t="s">
        <v>45</v>
      </c>
      <c r="F8" s="14">
        <v>1.925</v>
      </c>
      <c r="G8" s="15">
        <f>D8*1.925</f>
        <v>11884.95</v>
      </c>
      <c r="H8" s="16"/>
      <c r="I8" s="27"/>
      <c r="J8" s="28"/>
      <c r="K8" s="25"/>
    </row>
    <row r="9" s="1" customFormat="1" ht="15" customHeight="1" spans="1:11">
      <c r="A9" s="11"/>
      <c r="B9" s="7"/>
      <c r="C9" s="12" t="s">
        <v>46</v>
      </c>
      <c r="D9" s="9">
        <v>6174</v>
      </c>
      <c r="E9" s="13" t="s">
        <v>45</v>
      </c>
      <c r="F9" s="14">
        <v>1.925</v>
      </c>
      <c r="G9" s="15">
        <f>D9*1.925</f>
        <v>11884.95</v>
      </c>
      <c r="H9" s="16"/>
      <c r="I9" s="16"/>
      <c r="J9" s="28"/>
      <c r="K9" s="25"/>
    </row>
    <row r="10" s="1" customFormat="1" ht="15" customHeight="1" spans="1:11">
      <c r="A10" s="11"/>
      <c r="B10" s="7"/>
      <c r="C10" s="12"/>
      <c r="D10" s="15"/>
      <c r="E10" s="13"/>
      <c r="F10" s="17"/>
      <c r="G10" s="15"/>
      <c r="H10" s="16"/>
      <c r="I10" s="16"/>
      <c r="J10" s="28"/>
      <c r="K10" s="25"/>
    </row>
    <row r="11" s="1" customFormat="1" ht="15" customHeight="1" spans="1:11">
      <c r="A11" s="11"/>
      <c r="B11" s="7"/>
      <c r="C11" s="12"/>
      <c r="D11" s="15"/>
      <c r="E11" s="13"/>
      <c r="F11" s="17"/>
      <c r="G11" s="15"/>
      <c r="H11" s="16"/>
      <c r="I11" s="16"/>
      <c r="J11" s="28"/>
      <c r="K11" s="25"/>
    </row>
    <row r="12" s="1" customFormat="1" ht="15" customHeight="1" spans="1:11">
      <c r="A12" s="18"/>
      <c r="B12" s="7"/>
      <c r="C12" s="18"/>
      <c r="D12" s="19" t="s">
        <v>47</v>
      </c>
      <c r="E12" s="19"/>
      <c r="F12" s="9">
        <v>1</v>
      </c>
      <c r="G12" s="20">
        <f>SUM(G8:G10)</f>
        <v>23769.9</v>
      </c>
      <c r="H12" s="19"/>
      <c r="I12" s="19"/>
      <c r="J12" s="28"/>
      <c r="K12" s="25"/>
    </row>
    <row r="13" s="1" customFormat="1" ht="14.25" spans="1:11">
      <c r="A13" s="21"/>
      <c r="B13" s="22"/>
      <c r="C13" s="23"/>
      <c r="D13" s="22"/>
      <c r="E13" s="22"/>
      <c r="F13" s="22"/>
      <c r="G13" s="24"/>
      <c r="H13" s="22"/>
      <c r="I13" s="22"/>
      <c r="J13" s="2"/>
      <c r="K13" s="25"/>
    </row>
    <row r="14" s="1" customFormat="1" ht="14.25" spans="1:11">
      <c r="A14" s="21"/>
      <c r="B14" s="25"/>
      <c r="C14" s="23"/>
      <c r="D14" s="26"/>
      <c r="E14" s="22"/>
      <c r="F14" s="22"/>
      <c r="G14" s="26"/>
      <c r="H14" s="22"/>
      <c r="I14" s="22"/>
      <c r="J14" s="2"/>
      <c r="K14" s="25"/>
    </row>
    <row r="15" s="1" customFormat="1" ht="14.25" spans="1:11">
      <c r="A15" s="2"/>
      <c r="B15" s="25"/>
      <c r="C15" s="2"/>
      <c r="D15" s="2"/>
      <c r="E15" s="2"/>
      <c r="F15" s="2"/>
      <c r="G15" s="3"/>
      <c r="H15" s="2"/>
      <c r="I15" s="2"/>
      <c r="J15" s="2"/>
      <c r="K15" s="25"/>
    </row>
    <row r="16" s="1" customFormat="1" ht="14.25" spans="1:11">
      <c r="A16" s="2"/>
      <c r="B16" s="25"/>
      <c r="C16" s="2"/>
      <c r="D16" s="2"/>
      <c r="E16" s="2"/>
      <c r="F16" s="2"/>
      <c r="G16" s="3"/>
      <c r="H16" s="2"/>
      <c r="I16" s="2"/>
      <c r="J16" s="2"/>
      <c r="K16" s="25"/>
    </row>
  </sheetData>
  <pageMargins left="0.236111111111111" right="0.196527777777778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结算数</vt:lpstr>
      <vt:lpstr>开票通知单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田友军</cp:lastModifiedBy>
  <dcterms:created xsi:type="dcterms:W3CDTF">2020-04-18T05:27:00Z</dcterms:created>
  <dcterms:modified xsi:type="dcterms:W3CDTF">2022-12-20T01:28:58Z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3FC3515AECA54682B814C947F3781636</vt:lpwstr>
  </property>
</Properties>
</file>