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 tabRatio="926"/>
  </bookViews>
  <sheets>
    <sheet name="建议" sheetId="9" r:id="rId1"/>
  </sheets>
  <definedNames>
    <definedName name="_xlnm.Print_Area" localSheetId="0">建议!$A$1:$N$29</definedName>
  </definedNames>
  <calcPr calcId="144525"/>
</workbook>
</file>

<file path=xl/sharedStrings.xml><?xml version="1.0" encoding="utf-8"?>
<sst xmlns="http://schemas.openxmlformats.org/spreadsheetml/2006/main" count="94" uniqueCount="57">
  <si>
    <t>临时零部件采购价格协议</t>
  </si>
  <si>
    <t xml:space="preserve">                                                协议编号：</t>
  </si>
  <si>
    <t>甲方：河北光华荣昌汽车部件有限公司</t>
  </si>
  <si>
    <r>
      <t>乙方：</t>
    </r>
    <r>
      <rPr>
        <u/>
        <sz val="12"/>
        <rFont val="楷体"/>
        <charset val="134"/>
      </rPr>
      <t xml:space="preserve"> 沧州宇诺五金制造有限公司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</si>
  <si>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</si>
  <si>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</si>
  <si>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</si>
  <si>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</si>
  <si>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</si>
  <si>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</si>
  <si>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</si>
  <si>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</si>
  <si>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</si>
  <si>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</si>
  <si>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</si>
  <si>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</si>
  <si>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</si>
  <si>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2021年</t>
  </si>
  <si>
    <t>2022年</t>
  </si>
  <si>
    <t>模检具总价</t>
  </si>
  <si>
    <t>摊销费</t>
  </si>
  <si>
    <t>摊销方式</t>
  </si>
  <si>
    <t>2022-2023年</t>
  </si>
  <si>
    <t>SLT0010877</t>
  </si>
  <si>
    <t>一级调节左旁接板焊接总成</t>
  </si>
  <si>
    <t>——</t>
  </si>
  <si>
    <t>件</t>
  </si>
  <si>
    <t>模具费100%分摊至10万件产品</t>
  </si>
  <si>
    <t>荣昌提供模具</t>
  </si>
  <si>
    <t>SLT0010884</t>
  </si>
  <si>
    <t>通风加热控制器固定钣金</t>
  </si>
  <si>
    <t>SLT0010891</t>
  </si>
  <si>
    <t>二级调节解锁手柄</t>
  </si>
  <si>
    <t>SLT0010897</t>
  </si>
  <si>
    <t>卷簧限位支架焊接总成</t>
  </si>
  <si>
    <t>SLT0010905</t>
  </si>
  <si>
    <t>二级调节上连接板点焊小总成</t>
  </si>
  <si>
    <t>SLT0011033</t>
  </si>
  <si>
    <t>副驾靠背右侧装车钣金焊接总成</t>
  </si>
  <si>
    <t>SLT0011085</t>
  </si>
  <si>
    <t>小背解锁扣手固定座</t>
  </si>
  <si>
    <t>SLT0011089</t>
  </si>
  <si>
    <t>靠背拉线解锁手柄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</si>
  <si>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</si>
  <si>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2022年12月 20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</si>
  <si>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</si>
  <si>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</si>
  <si>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</si>
  <si>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</si>
  <si>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</si>
  <si>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</si>
  <si>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乙方：沧州宇诺五金制造有限公司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</si>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</sst>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"/>
    <numFmt numFmtId="178" formatCode="0.00_);[Red]\(0.00\)"/>
    <numFmt numFmtId="179" formatCode="_ * #,##0.0000_ ;_ * \-#,##0.0000_ ;_ * &quot;-&quot;??_ ;_ @_ "/>
  </numFmts>
  <fonts count="34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0"/>
      <color indexed="8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8" fontId="7" fillId="0" borderId="1" xfId="55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179" fontId="8" fillId="0" borderId="1" xfId="8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8" fontId="6" fillId="2" borderId="1" xfId="53" applyNumberFormat="1" applyFont="1" applyFill="1" applyBorder="1" applyAlignment="1">
      <alignment horizontal="center" vertical="center" shrinkToFit="1"/>
    </xf>
    <xf numFmtId="178" fontId="6" fillId="2" borderId="2" xfId="53" applyNumberFormat="1" applyFont="1" applyFill="1" applyBorder="1" applyAlignment="1">
      <alignment horizontal="center" vertical="center" shrinkToFit="1"/>
    </xf>
    <xf numFmtId="0" fontId="1" fillId="0" borderId="1" xfId="53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177" fontId="8" fillId="0" borderId="1" xfId="55" applyNumberFormat="1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shrinkToFit="1"/>
    </xf>
    <xf numFmtId="0" fontId="11" fillId="0" borderId="2" xfId="53" applyFont="1" applyFill="1" applyBorder="1" applyAlignment="1">
      <alignment horizontal="center" vertical="center" shrinkToFit="1"/>
    </xf>
    <xf numFmtId="0" fontId="8" fillId="0" borderId="0" xfId="53" applyFont="1" applyFill="1" applyBorder="1">
      <alignment vertical="center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8" fillId="0" borderId="0" xfId="53" applyFont="1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1"/>
  <sheetViews>
    <sheetView tabSelected="1" zoomScale="85" zoomScaleNormal="85" zoomScaleSheetLayoutView="70" workbookViewId="0">
      <selection activeCell="A23" sqref="A23:N23"/>
    </sheetView>
  </sheetViews>
  <sheetFormatPr defaultColWidth="9" defaultRowHeight="14.25"/>
  <cols>
    <col min="1" max="1" width="6.5" style="3" customWidth="1"/>
    <col min="2" max="2" width="12.25" style="4" customWidth="1"/>
    <col min="3" max="3" width="25.875" style="3" customWidth="1"/>
    <col min="4" max="4" width="12.375" style="5" customWidth="1"/>
    <col min="5" max="5" width="5.625" style="6" customWidth="1"/>
    <col min="6" max="6" width="6.875" style="7" customWidth="1"/>
    <col min="7" max="7" width="8.525" style="7" customWidth="1"/>
    <col min="8" max="8" width="9.375" style="7" customWidth="1"/>
    <col min="9" max="9" width="8.5" style="7" customWidth="1"/>
    <col min="10" max="10" width="16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4" t="s">
        <v>13</v>
      </c>
      <c r="L7" s="34" t="s">
        <v>14</v>
      </c>
      <c r="M7" s="34" t="s">
        <v>15</v>
      </c>
      <c r="N7" s="35" t="s">
        <v>16</v>
      </c>
      <c r="O7" s="36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4" t="s">
        <v>22</v>
      </c>
      <c r="L8" s="34"/>
      <c r="M8" s="34"/>
      <c r="N8" s="35"/>
      <c r="O8" s="36"/>
    </row>
    <row r="9" s="1" customFormat="1" ht="28" customHeight="1" spans="1:205">
      <c r="A9" s="22">
        <v>1</v>
      </c>
      <c r="B9" s="23" t="s">
        <v>23</v>
      </c>
      <c r="C9" s="23" t="s">
        <v>24</v>
      </c>
      <c r="D9" s="23" t="s">
        <v>25</v>
      </c>
      <c r="E9" s="23" t="s">
        <v>26</v>
      </c>
      <c r="F9" s="23" t="s">
        <v>25</v>
      </c>
      <c r="G9" s="23">
        <v>6.7</v>
      </c>
      <c r="H9" s="24">
        <v>0</v>
      </c>
      <c r="I9" s="37">
        <f>H9/100000</f>
        <v>0</v>
      </c>
      <c r="J9" s="38" t="s">
        <v>27</v>
      </c>
      <c r="K9" s="23">
        <f>G9+I9</f>
        <v>6.7</v>
      </c>
      <c r="L9" s="23">
        <f>K9*0.13</f>
        <v>0.871</v>
      </c>
      <c r="M9" s="39">
        <f>K9+L9</f>
        <v>7.571</v>
      </c>
      <c r="N9" s="40" t="s">
        <v>28</v>
      </c>
      <c r="O9" s="41"/>
      <c r="P9" s="42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</row>
    <row r="10" s="1" customFormat="1" ht="28" customHeight="1" spans="1:205">
      <c r="A10" s="22">
        <v>2</v>
      </c>
      <c r="B10" s="23" t="s">
        <v>29</v>
      </c>
      <c r="C10" s="23" t="s">
        <v>30</v>
      </c>
      <c r="D10" s="23" t="s">
        <v>25</v>
      </c>
      <c r="E10" s="23" t="s">
        <v>26</v>
      </c>
      <c r="F10" s="23" t="s">
        <v>25</v>
      </c>
      <c r="G10" s="23">
        <v>0.3</v>
      </c>
      <c r="H10" s="24">
        <v>0</v>
      </c>
      <c r="I10" s="37">
        <f t="shared" ref="I10:I16" si="0">H10/100000</f>
        <v>0</v>
      </c>
      <c r="J10" s="38" t="s">
        <v>27</v>
      </c>
      <c r="K10" s="23">
        <f t="shared" ref="K10:K16" si="1">G10+I10</f>
        <v>0.3</v>
      </c>
      <c r="L10" s="23">
        <f t="shared" ref="L10:L16" si="2">K10*0.13</f>
        <v>0.039</v>
      </c>
      <c r="M10" s="39">
        <f t="shared" ref="M10:M16" si="3">K10+L10</f>
        <v>0.339</v>
      </c>
      <c r="N10" s="40" t="s">
        <v>28</v>
      </c>
      <c r="O10" s="41"/>
      <c r="P10" s="42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</row>
    <row r="11" s="1" customFormat="1" ht="28" customHeight="1" spans="1:205">
      <c r="A11" s="22">
        <v>3</v>
      </c>
      <c r="B11" s="23" t="s">
        <v>31</v>
      </c>
      <c r="C11" s="23" t="s">
        <v>32</v>
      </c>
      <c r="D11" s="23" t="s">
        <v>25</v>
      </c>
      <c r="E11" s="23" t="s">
        <v>26</v>
      </c>
      <c r="F11" s="23" t="s">
        <v>25</v>
      </c>
      <c r="G11" s="23">
        <v>0.22</v>
      </c>
      <c r="H11" s="24">
        <v>0</v>
      </c>
      <c r="I11" s="37">
        <f t="shared" si="0"/>
        <v>0</v>
      </c>
      <c r="J11" s="38" t="s">
        <v>27</v>
      </c>
      <c r="K11" s="23">
        <f t="shared" si="1"/>
        <v>0.22</v>
      </c>
      <c r="L11" s="23">
        <f t="shared" si="2"/>
        <v>0.0286</v>
      </c>
      <c r="M11" s="39">
        <f t="shared" si="3"/>
        <v>0.2486</v>
      </c>
      <c r="N11" s="40" t="s">
        <v>28</v>
      </c>
      <c r="O11" s="41"/>
      <c r="P11" s="42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</row>
    <row r="12" s="1" customFormat="1" ht="28" customHeight="1" spans="1:205">
      <c r="A12" s="22">
        <v>4</v>
      </c>
      <c r="B12" s="23" t="s">
        <v>33</v>
      </c>
      <c r="C12" s="23" t="s">
        <v>34</v>
      </c>
      <c r="D12" s="23" t="s">
        <v>25</v>
      </c>
      <c r="E12" s="23" t="s">
        <v>26</v>
      </c>
      <c r="F12" s="23" t="s">
        <v>25</v>
      </c>
      <c r="G12" s="23">
        <v>5.2</v>
      </c>
      <c r="H12" s="24">
        <v>0</v>
      </c>
      <c r="I12" s="37">
        <f t="shared" si="0"/>
        <v>0</v>
      </c>
      <c r="J12" s="38" t="s">
        <v>27</v>
      </c>
      <c r="K12" s="23">
        <f t="shared" si="1"/>
        <v>5.2</v>
      </c>
      <c r="L12" s="23">
        <f t="shared" si="2"/>
        <v>0.676</v>
      </c>
      <c r="M12" s="39">
        <f t="shared" si="3"/>
        <v>5.876</v>
      </c>
      <c r="N12" s="40" t="s">
        <v>28</v>
      </c>
      <c r="O12" s="41"/>
      <c r="P12" s="42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</row>
    <row r="13" s="1" customFormat="1" ht="28" customHeight="1" spans="1:205">
      <c r="A13" s="22">
        <v>5</v>
      </c>
      <c r="B13" s="23" t="s">
        <v>35</v>
      </c>
      <c r="C13" s="23" t="s">
        <v>36</v>
      </c>
      <c r="D13" s="23" t="s">
        <v>25</v>
      </c>
      <c r="E13" s="23" t="s">
        <v>26</v>
      </c>
      <c r="F13" s="23" t="s">
        <v>25</v>
      </c>
      <c r="G13" s="23">
        <v>3.23</v>
      </c>
      <c r="H13" s="24">
        <v>0</v>
      </c>
      <c r="I13" s="37">
        <f t="shared" si="0"/>
        <v>0</v>
      </c>
      <c r="J13" s="38" t="s">
        <v>27</v>
      </c>
      <c r="K13" s="23">
        <f t="shared" si="1"/>
        <v>3.23</v>
      </c>
      <c r="L13" s="23">
        <f t="shared" si="2"/>
        <v>0.4199</v>
      </c>
      <c r="M13" s="39">
        <f t="shared" si="3"/>
        <v>3.6499</v>
      </c>
      <c r="N13" s="40" t="s">
        <v>28</v>
      </c>
      <c r="O13" s="41"/>
      <c r="P13" s="42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</row>
    <row r="14" s="1" customFormat="1" ht="28" customHeight="1" spans="1:205">
      <c r="A14" s="22">
        <v>6</v>
      </c>
      <c r="B14" s="23" t="s">
        <v>37</v>
      </c>
      <c r="C14" s="23" t="s">
        <v>38</v>
      </c>
      <c r="D14" s="23" t="s">
        <v>25</v>
      </c>
      <c r="E14" s="23" t="s">
        <v>26</v>
      </c>
      <c r="F14" s="23" t="s">
        <v>25</v>
      </c>
      <c r="G14" s="23">
        <v>5.25</v>
      </c>
      <c r="H14" s="24">
        <v>0</v>
      </c>
      <c r="I14" s="37">
        <f t="shared" si="0"/>
        <v>0</v>
      </c>
      <c r="J14" s="38" t="s">
        <v>27</v>
      </c>
      <c r="K14" s="23">
        <f t="shared" si="1"/>
        <v>5.25</v>
      </c>
      <c r="L14" s="23">
        <f t="shared" si="2"/>
        <v>0.6825</v>
      </c>
      <c r="M14" s="39">
        <f t="shared" si="3"/>
        <v>5.9325</v>
      </c>
      <c r="N14" s="40" t="s">
        <v>28</v>
      </c>
      <c r="O14" s="41"/>
      <c r="P14" s="42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</row>
    <row r="15" s="1" customFormat="1" ht="28" customHeight="1" spans="1:205">
      <c r="A15" s="22">
        <v>7</v>
      </c>
      <c r="B15" s="23" t="s">
        <v>39</v>
      </c>
      <c r="C15" s="23" t="s">
        <v>40</v>
      </c>
      <c r="D15" s="23" t="s">
        <v>25</v>
      </c>
      <c r="E15" s="23" t="s">
        <v>26</v>
      </c>
      <c r="F15" s="23" t="s">
        <v>25</v>
      </c>
      <c r="G15" s="23">
        <v>2.3223675</v>
      </c>
      <c r="H15" s="24">
        <v>0</v>
      </c>
      <c r="I15" s="37">
        <f t="shared" si="0"/>
        <v>0</v>
      </c>
      <c r="J15" s="38" t="s">
        <v>27</v>
      </c>
      <c r="K15" s="23">
        <f t="shared" si="1"/>
        <v>2.3223675</v>
      </c>
      <c r="L15" s="23">
        <f t="shared" si="2"/>
        <v>0.301907775</v>
      </c>
      <c r="M15" s="39">
        <f t="shared" si="3"/>
        <v>2.624275275</v>
      </c>
      <c r="N15" s="40" t="s">
        <v>28</v>
      </c>
      <c r="O15" s="41"/>
      <c r="P15" s="42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</row>
    <row r="16" s="1" customFormat="1" ht="28" customHeight="1" spans="1:205">
      <c r="A16" s="22">
        <v>8</v>
      </c>
      <c r="B16" s="23" t="s">
        <v>41</v>
      </c>
      <c r="C16" s="23" t="s">
        <v>42</v>
      </c>
      <c r="D16" s="23" t="s">
        <v>25</v>
      </c>
      <c r="E16" s="23" t="s">
        <v>26</v>
      </c>
      <c r="F16" s="23" t="s">
        <v>25</v>
      </c>
      <c r="G16" s="23">
        <v>0.23</v>
      </c>
      <c r="H16" s="24">
        <v>0</v>
      </c>
      <c r="I16" s="37">
        <f t="shared" si="0"/>
        <v>0</v>
      </c>
      <c r="J16" s="38" t="s">
        <v>27</v>
      </c>
      <c r="K16" s="23">
        <f t="shared" si="1"/>
        <v>0.23</v>
      </c>
      <c r="L16" s="23">
        <f t="shared" si="2"/>
        <v>0.0299</v>
      </c>
      <c r="M16" s="39">
        <f t="shared" si="3"/>
        <v>0.2599</v>
      </c>
      <c r="N16" s="40" t="s">
        <v>28</v>
      </c>
      <c r="O16" s="41"/>
      <c r="P16" s="42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</row>
    <row r="17" s="2" customFormat="1" spans="1:16">
      <c r="A17" s="25" t="s">
        <v>43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43"/>
      <c r="P17" s="44"/>
    </row>
    <row r="18" s="2" customFormat="1" spans="1:16">
      <c r="A18" s="26" t="s">
        <v>44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44"/>
    </row>
    <row r="19" s="2" customFormat="1" spans="1:16">
      <c r="A19" s="25" t="s">
        <v>45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6"/>
      <c r="P19" s="44"/>
    </row>
    <row r="20" s="2" customFormat="1" spans="1:16">
      <c r="A20" s="26" t="s">
        <v>46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44"/>
    </row>
    <row r="21" s="2" customFormat="1" spans="1:16">
      <c r="A21" s="26" t="s">
        <v>47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44"/>
    </row>
    <row r="22" s="2" customFormat="1" spans="1:16">
      <c r="A22" s="26" t="s">
        <v>48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44"/>
    </row>
    <row r="23" s="2" customFormat="1" spans="1:16">
      <c r="A23" s="27" t="s">
        <v>49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44"/>
    </row>
    <row r="24" s="2" customFormat="1" ht="23.25" customHeight="1" spans="1:16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44"/>
    </row>
    <row r="25" s="2" customFormat="1" spans="1:16">
      <c r="A25" s="28" t="s">
        <v>50</v>
      </c>
      <c r="B25" s="29"/>
      <c r="C25" s="30"/>
      <c r="H25" s="2" t="s">
        <v>51</v>
      </c>
      <c r="I25" s="45"/>
      <c r="J25" s="30"/>
      <c r="K25" s="32"/>
      <c r="L25" s="32"/>
      <c r="M25" s="32"/>
      <c r="N25" s="46"/>
      <c r="O25" s="47"/>
      <c r="P25" s="44"/>
    </row>
    <row r="26" s="2" customFormat="1" spans="1:16">
      <c r="A26" s="30" t="s">
        <v>52</v>
      </c>
      <c r="B26" s="29"/>
      <c r="C26" s="30"/>
      <c r="H26" s="2" t="s">
        <v>53</v>
      </c>
      <c r="I26" s="30"/>
      <c r="J26" s="30"/>
      <c r="K26" s="32"/>
      <c r="L26" s="30"/>
      <c r="M26" s="30"/>
      <c r="N26" s="48"/>
      <c r="O26" s="49"/>
      <c r="P26" s="44"/>
    </row>
    <row r="27" s="2" customFormat="1" spans="1:16">
      <c r="A27" s="30"/>
      <c r="B27" s="29"/>
      <c r="C27" s="30"/>
      <c r="I27" s="30"/>
      <c r="J27" s="30"/>
      <c r="K27" s="32"/>
      <c r="L27" s="30"/>
      <c r="M27" s="30"/>
      <c r="N27" s="48"/>
      <c r="O27" s="49"/>
      <c r="P27" s="44"/>
    </row>
    <row r="28" s="2" customFormat="1" spans="1:16">
      <c r="A28" s="28" t="s">
        <v>54</v>
      </c>
      <c r="B28" s="28"/>
      <c r="C28" s="31"/>
      <c r="H28" s="2" t="s">
        <v>55</v>
      </c>
      <c r="I28" s="28"/>
      <c r="J28" s="31"/>
      <c r="K28" s="32"/>
      <c r="L28" s="32"/>
      <c r="M28" s="32"/>
      <c r="N28" s="48"/>
      <c r="O28" s="49"/>
      <c r="P28" s="44"/>
    </row>
    <row r="29" s="2" customFormat="1" customHeight="1" spans="1:16">
      <c r="A29" s="32"/>
      <c r="B29" s="33" t="s">
        <v>56</v>
      </c>
      <c r="C29" s="32"/>
      <c r="I29" s="32" t="s">
        <v>56</v>
      </c>
      <c r="J29" s="32"/>
      <c r="K29" s="32"/>
      <c r="L29" s="32"/>
      <c r="M29" s="32"/>
      <c r="N29" s="48"/>
      <c r="O29" s="49"/>
      <c r="P29" s="44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D17:D24 D30:D1048576 I25:I29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2021-10-13T07:11:00Z</cp:lastPrinted>
  <dcterms:modified xsi:type="dcterms:W3CDTF">2022-12-20T08:43:56Z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25D245ABB6314C9896EE8D77DD74CB71</vt:lpwstr>
  </property>
</Properties>
</file>