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F:\重卡项目整理未完待续\02-陕汽项目\M5000S&amp;L5000S\"/>
    </mc:Choice>
  </mc:AlternateContent>
  <xr:revisionPtr revIDLastSave="0" documentId="13_ncr:1_{9435F8D5-264F-45CF-A743-3ECCBCB49CFA}" xr6:coauthVersionLast="47" xr6:coauthVersionMax="47" xr10:uidLastSave="{00000000-0000-0000-0000-000000000000}"/>
  <bookViews>
    <workbookView xWindow="3030" yWindow="-120" windowWidth="25890" windowHeight="16440" tabRatio="675" firstSheet="1" activeTab="2" xr2:uid="{00000000-000D-0000-FFFF-FFFF00000000}"/>
  </bookViews>
  <sheets>
    <sheet name="KING" sheetId="37" state="veryHidden" r:id="rId1"/>
    <sheet name="副驾驶员首页" sheetId="29" r:id="rId2"/>
    <sheet name="H5000S翻折副驾" sheetId="38" r:id="rId3"/>
    <sheet name="底座模块化总成" sheetId="20" state="hidden" r:id="rId4"/>
    <sheet name="主驾驶调角器总成" sheetId="22" state="hidden" r:id="rId5"/>
    <sheet name="驾驶员靠背焊接总成" sheetId="21" state="hidden" r:id="rId6"/>
    <sheet name="阻尼调节手柄总成" sheetId="26" state="hidden" r:id="rId7"/>
    <sheet name="升降速降开关气管总成" sheetId="18" state="hidden" r:id="rId8"/>
    <sheet name="驾驶员四孔腰托开关总成" sheetId="27" state="hidden" r:id="rId9"/>
  </sheets>
  <definedNames>
    <definedName name="_xlnm._FilterDatabase" localSheetId="2" hidden="1">H5000S翻折副驾!$A$8:$AA$51</definedName>
    <definedName name="_xlnm._FilterDatabase" localSheetId="3" hidden="1">底座模块化总成!$A$9:$AJ$164</definedName>
    <definedName name="_xlnm._FilterDatabase" localSheetId="5" hidden="1">驾驶员靠背焊接总成!$A$9:$AF$36</definedName>
    <definedName name="_xlnm._FilterDatabase" localSheetId="8" hidden="1">驾驶员四孔腰托开关总成!$A$9:$AI$16</definedName>
    <definedName name="_xlnm._FilterDatabase" localSheetId="4" hidden="1">主驾驶调角器总成!$A$9:$AI$33</definedName>
    <definedName name="_xlnm._FilterDatabase" localSheetId="6" hidden="1">阻尼调节手柄总成!$A$9:$AI$15</definedName>
    <definedName name="_xlnm.Print_Area" localSheetId="2">H5000S翻折副驾!$A$1:$AA$51</definedName>
    <definedName name="_xlnm.Print_Area" localSheetId="3">底座模块化总成!$A$1:$AE$164</definedName>
    <definedName name="_xlnm.Print_Area" localSheetId="1">副驾驶员首页!$A$1:$S$15</definedName>
    <definedName name="_xlnm.Print_Area" localSheetId="5">驾驶员靠背焊接总成!$A$1:$AD$15</definedName>
    <definedName name="_xlnm.Print_Area" localSheetId="8">驾驶员四孔腰托开关总成!$A$1:$AE$13</definedName>
    <definedName name="_xlnm.Print_Area" localSheetId="4">主驾驶调角器总成!$A$1:$AE$33</definedName>
    <definedName name="_xlnm.Print_Area" localSheetId="6">阻尼调节手柄总成!$A$1:$AE$15</definedName>
    <definedName name="_xlnm.Print_Titles" localSheetId="2">H5000S翻折副驾!$8:$8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" i="27" l="1"/>
  <c r="A15" i="27"/>
  <c r="A14" i="27"/>
  <c r="A13" i="27"/>
  <c r="A12" i="27"/>
  <c r="A11" i="27"/>
  <c r="A10" i="27"/>
  <c r="A46" i="18"/>
  <c r="AB45" i="18"/>
  <c r="A45" i="18"/>
  <c r="AB44" i="18"/>
  <c r="A44" i="18"/>
  <c r="AB43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H36" i="21"/>
  <c r="AG36" i="21"/>
  <c r="A36" i="21"/>
  <c r="AH35" i="21"/>
  <c r="AG35" i="21"/>
  <c r="A35" i="21"/>
  <c r="AH34" i="21"/>
  <c r="AG34" i="21"/>
  <c r="T34" i="21"/>
  <c r="A34" i="21"/>
  <c r="AH33" i="21"/>
  <c r="AG33" i="21"/>
  <c r="T33" i="21"/>
  <c r="A33" i="21"/>
  <c r="AH32" i="21"/>
  <c r="AG32" i="21"/>
  <c r="T32" i="21"/>
  <c r="A32" i="21"/>
  <c r="AH31" i="21"/>
  <c r="AG31" i="21"/>
  <c r="A31" i="21"/>
  <c r="AB30" i="21"/>
  <c r="AH30" i="21" s="1"/>
  <c r="A30" i="21"/>
  <c r="AH29" i="21"/>
  <c r="AG29" i="21"/>
  <c r="T29" i="21"/>
  <c r="A29" i="21"/>
  <c r="AH28" i="21"/>
  <c r="AG28" i="21"/>
  <c r="T28" i="21"/>
  <c r="A28" i="21"/>
  <c r="AH27" i="21"/>
  <c r="AG27" i="21"/>
  <c r="T27" i="21"/>
  <c r="A27" i="21"/>
  <c r="AH26" i="21"/>
  <c r="AG26" i="21"/>
  <c r="A26" i="21"/>
  <c r="AB25" i="21"/>
  <c r="AH25" i="21" s="1"/>
  <c r="A25" i="21"/>
  <c r="AH24" i="21"/>
  <c r="AG24" i="21"/>
  <c r="T24" i="21"/>
  <c r="A24" i="21"/>
  <c r="AH23" i="21"/>
  <c r="AG23" i="21"/>
  <c r="T23" i="21"/>
  <c r="A23" i="21"/>
  <c r="AH22" i="21"/>
  <c r="AG22" i="21"/>
  <c r="T22" i="21"/>
  <c r="A22" i="21"/>
  <c r="AH21" i="21"/>
  <c r="AG21" i="21"/>
  <c r="T21" i="21"/>
  <c r="A21" i="21"/>
  <c r="AH20" i="21"/>
  <c r="AG20" i="21"/>
  <c r="T20" i="21"/>
  <c r="A20" i="21"/>
  <c r="AH19" i="21"/>
  <c r="AG19" i="21"/>
  <c r="T19" i="21"/>
  <c r="A19" i="21"/>
  <c r="AH18" i="21"/>
  <c r="AG18" i="21"/>
  <c r="T18" i="21"/>
  <c r="A18" i="21"/>
  <c r="AH17" i="21"/>
  <c r="AG17" i="21"/>
  <c r="T17" i="21"/>
  <c r="A17" i="21"/>
  <c r="AH16" i="21"/>
  <c r="AG16" i="21"/>
  <c r="T16" i="21"/>
  <c r="A16" i="21"/>
  <c r="AH15" i="21"/>
  <c r="AG15" i="21"/>
  <c r="T15" i="21"/>
  <c r="A15" i="21"/>
  <c r="AH14" i="21"/>
  <c r="AG14" i="21"/>
  <c r="T14" i="21"/>
  <c r="A14" i="21"/>
  <c r="AH13" i="21"/>
  <c r="AG13" i="21"/>
  <c r="T13" i="21"/>
  <c r="A13" i="21"/>
  <c r="AH12" i="21"/>
  <c r="AG12" i="21"/>
  <c r="T12" i="21"/>
  <c r="A12" i="21"/>
  <c r="AG11" i="21"/>
  <c r="A11" i="21"/>
  <c r="AG10" i="21"/>
  <c r="A10" i="21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G30" i="21" l="1"/>
  <c r="AG2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20" authorId="0" shapeId="0" xr:uid="{00000000-0006-0000-09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2" authorId="0" shapeId="0" xr:uid="{00000000-0006-0000-09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3" authorId="0" shapeId="0" xr:uid="{00000000-0006-0000-09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7" authorId="0" shapeId="0" xr:uid="{00000000-0006-0000-09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8" authorId="0" shapeId="0" xr:uid="{00000000-0006-0000-0900-00000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9" authorId="0" shapeId="0" xr:uid="{00000000-0006-0000-0900-00000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0" authorId="0" shapeId="0" xr:uid="{00000000-0006-0000-0900-00000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1" authorId="0" shapeId="0" xr:uid="{00000000-0006-0000-0900-000008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2" authorId="0" shapeId="0" xr:uid="{00000000-0006-0000-0900-00000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5" authorId="0" shapeId="0" xr:uid="{00000000-0006-0000-0900-00000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37" authorId="0" shapeId="0" xr:uid="{00000000-0006-0000-0900-00000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
</t>
        </r>
      </text>
    </comment>
    <comment ref="N37" authorId="0" shapeId="0" xr:uid="{00000000-0006-0000-0900-00000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T37" authorId="0" shapeId="0" xr:uid="{00000000-0006-0000-0900-00000D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
</t>
        </r>
      </text>
    </comment>
    <comment ref="N39" authorId="0" shapeId="0" xr:uid="{00000000-0006-0000-0900-00000E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41" authorId="0" shapeId="0" xr:uid="{00000000-0006-0000-0900-00000F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
</t>
        </r>
      </text>
    </comment>
    <comment ref="N43" authorId="0" shapeId="0" xr:uid="{00000000-0006-0000-0900-000010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45" authorId="0" shapeId="0" xr:uid="{00000000-0006-0000-0900-00001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</t>
        </r>
      </text>
    </comment>
    <comment ref="M46" authorId="0" shapeId="0" xr:uid="{00000000-0006-0000-0900-00001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</t>
        </r>
      </text>
    </comment>
    <comment ref="M47" authorId="0" shapeId="0" xr:uid="{00000000-0006-0000-0900-00001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</t>
        </r>
      </text>
    </comment>
    <comment ref="N50" authorId="0" shapeId="0" xr:uid="{00000000-0006-0000-0900-00001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52" authorId="0" shapeId="0" xr:uid="{00000000-0006-0000-0900-00001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54" authorId="0" shapeId="0" xr:uid="{00000000-0006-0000-0900-00001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59" authorId="0" shapeId="0" xr:uid="{00000000-0006-0000-0900-00001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67" authorId="0" shapeId="0" xr:uid="{00000000-0006-0000-0900-000018000000}">
      <text>
        <r>
          <rPr>
            <b/>
            <sz val="9"/>
            <rFont val="宋体"/>
            <family val="3"/>
            <charset val="134"/>
          </rPr>
          <t>1.20200109—将拉线固定支架焊接总成的方螺母去掉，拉线固定支架上⌀6孔改为M5螺纹孔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81" authorId="0" shapeId="0" xr:uid="{00000000-0006-0000-0900-00001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82" authorId="0" shapeId="0" xr:uid="{00000000-0006-0000-0900-00001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05/15阻尼器安装方式变更，导致阻尼器更换为H4阻尼器
07/11阻尼器安装方式调整</t>
        </r>
      </text>
    </comment>
    <comment ref="M83" authorId="0" shapeId="0" xr:uid="{00000000-0006-0000-0900-00001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T83" authorId="0" shapeId="0" xr:uid="{00000000-0006-0000-0900-00001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M84" authorId="0" shapeId="0" xr:uid="{00000000-0006-0000-0900-00001D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T84" authorId="0" shapeId="0" xr:uid="{00000000-0006-0000-0900-00001E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M85" authorId="0" shapeId="0" xr:uid="{00000000-0006-0000-0900-00001F000000}">
      <text>
        <r>
          <rPr>
            <b/>
            <sz val="9"/>
            <rFont val="宋体"/>
            <family val="3"/>
            <charset val="134"/>
          </rPr>
          <t xml:space="preserve">作者:
</t>
        </r>
        <r>
          <rPr>
            <sz val="9"/>
            <rFont val="宋体"/>
            <family val="3"/>
            <charset val="134"/>
          </rPr>
          <t>07/11阻尼器安装方式调整</t>
        </r>
      </text>
    </comment>
    <comment ref="T85" authorId="0" shapeId="0" xr:uid="{00000000-0006-0000-0900-000020000000}">
      <text>
        <r>
          <rPr>
            <b/>
            <sz val="9"/>
            <rFont val="宋体"/>
            <family val="3"/>
            <charset val="134"/>
          </rPr>
          <t xml:space="preserve">作者:
</t>
        </r>
        <r>
          <rPr>
            <sz val="9"/>
            <rFont val="宋体"/>
            <family val="3"/>
            <charset val="134"/>
          </rPr>
          <t>07/11阻尼器安装方式调整</t>
        </r>
      </text>
    </comment>
    <comment ref="N88" authorId="0" shapeId="0" xr:uid="{00000000-0006-0000-0900-00002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89" authorId="0" shapeId="0" xr:uid="{00000000-0006-0000-0900-00002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90" authorId="0" shapeId="0" xr:uid="{00000000-0006-0000-0900-00002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09" authorId="0" shapeId="0" xr:uid="{00000000-0006-0000-0900-00002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10" authorId="0" shapeId="0" xr:uid="{00000000-0006-0000-0900-00002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16" authorId="0" shapeId="0" xr:uid="{00000000-0006-0000-0900-00002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17" authorId="0" shapeId="0" xr:uid="{00000000-0006-0000-0900-00002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132" authorId="0" shapeId="0" xr:uid="{00000000-0006-0000-0900-000028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3" authorId="0" shapeId="0" xr:uid="{00000000-0006-0000-0900-00002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4" authorId="0" shapeId="0" xr:uid="{00000000-0006-0000-0900-00002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6" authorId="0" shapeId="0" xr:uid="{00000000-0006-0000-0900-00002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8" authorId="0" shapeId="0" xr:uid="{00000000-0006-0000-0900-00002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M14" authorId="0" shapeId="0" xr:uid="{00000000-0006-0000-0C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M10" authorId="0" shapeId="0" xr:uid="{00000000-0006-0000-0D00-000001000000}">
      <text>
        <r>
          <rPr>
            <sz val="9"/>
            <rFont val="宋体"/>
            <family val="3"/>
            <charset val="134"/>
          </rPr>
          <t xml:space="preserve">8/8配合H4升级气阀固定座变更，调节手柄结构做相应更改。
</t>
        </r>
      </text>
    </comment>
    <comment ref="M11" authorId="0" shapeId="0" xr:uid="{00000000-0006-0000-0D00-000002000000}">
      <text>
        <r>
          <rPr>
            <b/>
            <sz val="9"/>
            <rFont val="宋体"/>
            <family val="3"/>
            <charset val="134"/>
          </rPr>
          <t>8/8 H4升级气阀固定座加宽，手柄加强筋降低，干涉位置去除，转轴孔缩小</t>
        </r>
      </text>
    </comment>
    <comment ref="M12" authorId="0" shapeId="0" xr:uid="{00000000-0006-0000-0D00-000003000000}">
      <text>
        <r>
          <rPr>
            <sz val="9"/>
            <rFont val="宋体"/>
            <family val="3"/>
            <charset val="134"/>
          </rPr>
          <t xml:space="preserve">新增
</t>
        </r>
      </text>
    </comment>
    <comment ref="N20" authorId="0" shapeId="0" xr:uid="{00000000-0006-0000-0D00-000004000000}">
      <text>
        <r>
          <rPr>
            <b/>
            <sz val="9"/>
            <rFont val="宋体"/>
            <family val="3"/>
            <charset val="134"/>
          </rPr>
          <t>李朝峰:</t>
        </r>
        <r>
          <rPr>
            <sz val="9"/>
            <rFont val="宋体"/>
            <family val="3"/>
            <charset val="134"/>
          </rPr>
          <t xml:space="preserve">
1.长度由550改为450（进气管磨损，更改气路走向，更改气管固定位置）20190821</t>
        </r>
      </text>
    </comment>
    <comment ref="N27" authorId="0" shapeId="0" xr:uid="{00000000-0006-0000-0D00-000005000000}">
      <text>
        <r>
          <rPr>
            <sz val="9"/>
            <rFont val="宋体"/>
            <family val="3"/>
            <charset val="134"/>
          </rPr>
          <t xml:space="preserve">李朝峰：
1长度由530增加至830,（进气管磨损，更改气路走向，更改气管固定位置）20190821
</t>
        </r>
      </text>
    </comment>
    <comment ref="N29" authorId="0" shapeId="0" xr:uid="{00000000-0006-0000-0D00-000006000000}">
      <text>
        <r>
          <rPr>
            <b/>
            <sz val="9"/>
            <rFont val="宋体"/>
            <family val="3"/>
            <charset val="134"/>
          </rPr>
          <t>李朝峰:</t>
        </r>
        <r>
          <rPr>
            <sz val="9"/>
            <rFont val="宋体"/>
            <family val="3"/>
            <charset val="134"/>
          </rPr>
          <t xml:space="preserve">
1.增加一根气路波纹管，安装于红色气管F上防止磨损20190821</t>
        </r>
      </text>
    </comment>
    <comment ref="M40" authorId="0" shapeId="0" xr:uid="{00000000-0006-0000-0D00-000007000000}">
      <text>
        <r>
          <rPr>
            <b/>
            <sz val="9"/>
            <rFont val="宋体"/>
            <family val="3"/>
            <charset val="134"/>
          </rPr>
          <t>1.气管易打折，将弹簧加长-20191022</t>
        </r>
      </text>
    </comment>
    <comment ref="M41" authorId="0" shapeId="0" xr:uid="{00000000-0006-0000-0D00-000008000000}">
      <text>
        <r>
          <rPr>
            <sz val="9"/>
            <rFont val="宋体"/>
            <family val="3"/>
            <charset val="134"/>
          </rPr>
          <t xml:space="preserve">1.三通处弹簧不易装配，将堂皇内径加大，长度变为36--20191022
</t>
        </r>
      </text>
    </comment>
    <comment ref="M42" authorId="0" shapeId="0" xr:uid="{00000000-0006-0000-0D00-000009000000}">
      <text>
        <r>
          <rPr>
            <b/>
            <sz val="9"/>
            <rFont val="宋体"/>
            <family val="3"/>
            <charset val="134"/>
          </rPr>
          <t>数量由4减少到2--20191022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B11" authorId="0" shapeId="0" xr:uid="{00000000-0006-0000-0E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1.05</t>
        </r>
      </text>
    </comment>
    <comment ref="N12" authorId="0" shapeId="0" xr:uid="{00000000-0006-0000-0E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结构相同，标识差异</t>
        </r>
      </text>
    </comment>
    <comment ref="N13" authorId="0" shapeId="0" xr:uid="{00000000-0006-0000-0E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标识差异</t>
        </r>
      </text>
    </comment>
  </commentList>
</comments>
</file>

<file path=xl/sharedStrings.xml><?xml version="1.0" encoding="utf-8"?>
<sst xmlns="http://schemas.openxmlformats.org/spreadsheetml/2006/main" count="5281" uniqueCount="1150">
  <si>
    <t>图示</t>
  </si>
  <si>
    <t>车型配置</t>
  </si>
  <si>
    <t>备注</t>
  </si>
  <si>
    <t>标配</t>
  </si>
  <si>
    <t>零件号</t>
  </si>
  <si>
    <t>——</t>
  </si>
  <si>
    <t>靠背骨架焊接总成</t>
  </si>
  <si>
    <t>主边调角器总成</t>
  </si>
  <si>
    <t>副边调角器总成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</si>
  <si>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</si>
  <si>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校核：</t>
  </si>
  <si>
    <t>标准化：</t>
  </si>
  <si>
    <t>会签：</t>
  </si>
  <si>
    <t>中文名称</t>
  </si>
  <si>
    <t>批准:</t>
  </si>
  <si>
    <t>日期：</t>
  </si>
  <si>
    <t>规格型号</t>
  </si>
  <si>
    <t>整体式座椅</t>
  </si>
  <si>
    <t>版本：A</t>
  </si>
  <si>
    <t>说明：</t>
  </si>
  <si>
    <t>重量</t>
  </si>
  <si>
    <t>价格</t>
  </si>
  <si>
    <t>序号</t>
  </si>
  <si>
    <t>装配等级</t>
  </si>
  <si>
    <t>零件来源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</si>
  <si>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</si>
  <si>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</si>
  <si>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</si>
  <si>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</si>
  <si>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</si>
  <si>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</si>
  <si>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</si>
  <si>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沿用件Y/N</t>
  </si>
  <si>
    <t>材料</t>
  </si>
  <si>
    <t>材料标准</t>
  </si>
  <si>
    <t>轮廓尺寸
(长*宽*高)</t>
  </si>
  <si>
    <t>重量
（Kg）</t>
  </si>
  <si>
    <t>表面处理</t>
  </si>
  <si>
    <t>用量</t>
  </si>
  <si>
    <t>总成件</t>
  </si>
  <si>
    <t>A</t>
  </si>
  <si>
    <t>个</t>
  </si>
  <si>
    <t>Q01</t>
  </si>
  <si>
    <t>N</t>
  </si>
  <si>
    <t>Y</t>
  </si>
  <si>
    <t>装配总成件</t>
  </si>
  <si>
    <t>ASSY</t>
  </si>
  <si>
    <t>焊接件</t>
  </si>
  <si>
    <t>ea</t>
  </si>
  <si>
    <t>A1</t>
  </si>
  <si>
    <t>焊接总成</t>
  </si>
  <si>
    <t>电泳</t>
  </si>
  <si>
    <t>冲压件</t>
  </si>
  <si>
    <t>钣金件</t>
  </si>
  <si>
    <t>B</t>
  </si>
  <si>
    <t>Q370C08</t>
  </si>
  <si>
    <t>标准件</t>
  </si>
  <si>
    <t>发黑</t>
  </si>
  <si>
    <t>M8*16</t>
  </si>
  <si>
    <t>SHT0012165</t>
  </si>
  <si>
    <t>坐框减震器总成</t>
  </si>
  <si>
    <t>分总成</t>
  </si>
  <si>
    <t>SHT0012984</t>
  </si>
  <si>
    <t>SHT0012956</t>
  </si>
  <si>
    <t>主驾驶调角器总成</t>
  </si>
  <si>
    <t>495*128*186</t>
  </si>
  <si>
    <t>1</t>
  </si>
  <si>
    <t>焊接总成件</t>
  </si>
  <si>
    <t>186*128*39</t>
  </si>
  <si>
    <t>六角头螺栓</t>
  </si>
  <si>
    <t>C</t>
  </si>
  <si>
    <t>弹垫圈</t>
  </si>
  <si>
    <t>注塑件</t>
  </si>
  <si>
    <t>线材</t>
  </si>
  <si>
    <t>钢丝</t>
  </si>
  <si>
    <t>t=2-GB/T342
65Mn-GB/T4357</t>
  </si>
  <si>
    <t>锻打件</t>
  </si>
  <si>
    <t>20#</t>
  </si>
  <si>
    <t>SHT0012928</t>
  </si>
  <si>
    <t>驾驶员靠背焊接总成</t>
  </si>
  <si>
    <t>T5</t>
  </si>
  <si>
    <t>X3000</t>
  </si>
  <si>
    <t>集成件</t>
  </si>
  <si>
    <t>GB/T699</t>
  </si>
  <si>
    <t>H4</t>
  </si>
  <si>
    <t>65Mn</t>
  </si>
  <si>
    <t>GB/T4357</t>
  </si>
  <si>
    <t>安全带外部罩壳固定卡片</t>
  </si>
  <si>
    <t>H5</t>
  </si>
  <si>
    <t>ABS+PC</t>
  </si>
  <si>
    <t>阻尼调节手柄总成</t>
  </si>
  <si>
    <t>60*74*34</t>
  </si>
  <si>
    <t>弹簧钢</t>
  </si>
  <si>
    <t>氧化</t>
  </si>
  <si>
    <t xml:space="preserve">N </t>
  </si>
  <si>
    <t xml:space="preserve">Y </t>
  </si>
  <si>
    <t>皮纹</t>
  </si>
  <si>
    <t>PA66</t>
  </si>
  <si>
    <t>塑料件</t>
  </si>
  <si>
    <t>POM</t>
  </si>
  <si>
    <t>BCL0010006</t>
  </si>
  <si>
    <t>气管卡扣（2*4mm）</t>
  </si>
  <si>
    <t>20*15*15</t>
  </si>
  <si>
    <t>黑锌</t>
  </si>
  <si>
    <t>H6</t>
  </si>
  <si>
    <t>SHT0011480</t>
  </si>
  <si>
    <t>驾驶员四孔腰托开关总成</t>
  </si>
  <si>
    <t>74*33*58</t>
  </si>
  <si>
    <t>铝制</t>
  </si>
  <si>
    <t>2</t>
  </si>
  <si>
    <t>M3000-S宽靠背底座模块化总成EBOM</t>
  </si>
  <si>
    <t>集成式安全带</t>
  </si>
  <si>
    <t>标配/可变阻尼</t>
  </si>
  <si>
    <r>
      <rPr>
        <sz val="11"/>
        <rFont val="宋体"/>
        <family val="3"/>
        <charset val="134"/>
      </rPr>
      <t>零件类别</t>
    </r>
  </si>
  <si>
    <t>SHT0012164</t>
  </si>
  <si>
    <t>气囊减震器总成</t>
  </si>
  <si>
    <t>SHT0012167</t>
  </si>
  <si>
    <t>上框焊接组件</t>
  </si>
  <si>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77*260*40</t>
    </r>
  </si>
  <si>
    <t>SHT0012159</t>
  </si>
  <si>
    <t>左纵梁焊接组件</t>
  </si>
  <si>
    <t>377*32*45</t>
  </si>
  <si>
    <t>BAS0010022</t>
  </si>
  <si>
    <t>上框焊接轴套</t>
  </si>
  <si>
    <t>机加件</t>
  </si>
  <si>
    <t>⌀27-GB/T702
35#-GB/T699</t>
  </si>
  <si>
    <t>27*27*8</t>
  </si>
  <si>
    <t>SQX3000-6805414</t>
  </si>
  <si>
    <t>左纵梁</t>
  </si>
  <si>
    <t>t=3-Q/BQB301
SAPH440-Q/BQB310</t>
  </si>
  <si>
    <t>Q/BQB301
Q/BQB310</t>
  </si>
  <si>
    <t>377*32*40</t>
  </si>
  <si>
    <t>SHT0012160</t>
  </si>
  <si>
    <t>右纵梁焊接组件</t>
  </si>
  <si>
    <t>SQX3000-6805415</t>
  </si>
  <si>
    <t>右纵梁</t>
  </si>
  <si>
    <t>SQX3000-6805416</t>
  </si>
  <si>
    <t>上框前横梁</t>
  </si>
  <si>
    <t>27*234*34</t>
  </si>
  <si>
    <t>SHT0012168</t>
  </si>
  <si>
    <t>下框焊接组件</t>
  </si>
  <si>
    <t>435*360*58</t>
  </si>
  <si>
    <t>SQX3000-6805421</t>
  </si>
  <si>
    <t>下框横梁</t>
  </si>
  <si>
    <t>18*240*38</t>
  </si>
  <si>
    <t>SQX3000-6805422</t>
  </si>
  <si>
    <t>下框左纵梁</t>
  </si>
  <si>
    <t>429*22*32</t>
  </si>
  <si>
    <t>SQX3000-6805423</t>
  </si>
  <si>
    <t>下框右纵梁</t>
  </si>
  <si>
    <t>M3000-H</t>
  </si>
  <si>
    <t>SQXM3000-6805831</t>
  </si>
  <si>
    <t>滑轨安装支架组件</t>
  </si>
  <si>
    <t>360*20*22</t>
  </si>
  <si>
    <t>SQXM3000-6805833</t>
  </si>
  <si>
    <t>纵梁支撑架</t>
  </si>
  <si>
    <t>SAPH440 t=3</t>
  </si>
  <si>
    <t>SQXM3000-6805834</t>
  </si>
  <si>
    <t>支撑块</t>
  </si>
  <si>
    <t>轴类</t>
  </si>
  <si>
    <t>35#</t>
  </si>
  <si>
    <t>15*15*16</t>
  </si>
  <si>
    <t>SHT0011661</t>
  </si>
  <si>
    <t>气囊下支架焊接组件</t>
  </si>
  <si>
    <t>230*175*38</t>
  </si>
  <si>
    <t>SQX3000-6805432</t>
  </si>
  <si>
    <t>气囊下支架</t>
  </si>
  <si>
    <t>t=3-Q/BQB301
SPFH590-Q/BQB310</t>
  </si>
  <si>
    <t>230*175*21</t>
  </si>
  <si>
    <t>SHT0011662</t>
  </si>
  <si>
    <t>支撑柱</t>
  </si>
  <si>
    <t>15*15*23</t>
  </si>
  <si>
    <t>SQX3000-6805429</t>
  </si>
  <si>
    <t>下框后横梁组件</t>
  </si>
  <si>
    <t>SHT0011638</t>
  </si>
  <si>
    <t>47*240*38</t>
  </si>
  <si>
    <t>Q198B0820</t>
  </si>
  <si>
    <t>承面凸焊螺栓</t>
  </si>
  <si>
    <t>16*16*23.2</t>
  </si>
  <si>
    <t>SQX3000-6805439</t>
  </si>
  <si>
    <t>绞架组件</t>
  </si>
  <si>
    <t>416*232*79</t>
  </si>
  <si>
    <t>SQX3000-6805438</t>
  </si>
  <si>
    <t>内绞架</t>
  </si>
  <si>
    <t>362*232*78</t>
  </si>
  <si>
    <t>SQX3000-6805434</t>
  </si>
  <si>
    <t>连接杆1</t>
  </si>
  <si>
    <t>⌀17-GB/T702
20-GB/T699</t>
  </si>
  <si>
    <t>17*226*17</t>
  </si>
  <si>
    <t>H3</t>
  </si>
  <si>
    <t>RC026807403</t>
  </si>
  <si>
    <t>连接杆2</t>
  </si>
  <si>
    <t>SHT0010521</t>
  </si>
  <si>
    <t>气囊上支撑板</t>
  </si>
  <si>
    <t>t=4-Q/BQB301
SPFH590-Q/BQB310</t>
  </si>
  <si>
    <t>142*108*54</t>
  </si>
  <si>
    <r>
      <rPr>
        <sz val="10"/>
        <rFont val="宋体"/>
        <family val="3"/>
        <charset val="134"/>
      </rPr>
      <t>SQX3000-68054</t>
    </r>
    <r>
      <rPr>
        <sz val="10"/>
        <rFont val="宋体"/>
        <family val="3"/>
        <charset val="134"/>
      </rPr>
      <t>48</t>
    </r>
  </si>
  <si>
    <t>绞架小孔侧板组件</t>
  </si>
  <si>
    <t>A2</t>
  </si>
  <si>
    <t>341*14*90</t>
  </si>
  <si>
    <t>SQX3000-6805467</t>
  </si>
  <si>
    <t>绞架小孔侧板</t>
  </si>
  <si>
    <t>SQX3000-6805473</t>
  </si>
  <si>
    <t>螺纹轴套</t>
  </si>
  <si>
    <t>35#   M10</t>
  </si>
  <si>
    <t>22*22*8</t>
  </si>
  <si>
    <t>SQX3000-6805449</t>
  </si>
  <si>
    <t>右支撑板组件</t>
  </si>
  <si>
    <t>341*74*89</t>
  </si>
  <si>
    <t>SHT0010524</t>
  </si>
  <si>
    <t>阻尼销轴支架焊接分总成</t>
  </si>
  <si>
    <t>SQX3000-6805469</t>
  </si>
  <si>
    <t>82*36*60</t>
  </si>
  <si>
    <t>SHT0010522</t>
  </si>
  <si>
    <t>阻尼销轴支架</t>
  </si>
  <si>
    <t>SQX3000-6805474</t>
  </si>
  <si>
    <t>89*19*36</t>
  </si>
  <si>
    <t>SHT0010523</t>
  </si>
  <si>
    <t>阻尼销轴</t>
  </si>
  <si>
    <t>SQX3000-6805476</t>
  </si>
  <si>
    <t>26*26*50</t>
  </si>
  <si>
    <t>SQX3000-6805437</t>
  </si>
  <si>
    <t>外绞架</t>
  </si>
  <si>
    <t>362*229*76</t>
  </si>
  <si>
    <r>
      <rPr>
        <sz val="10"/>
        <rFont val="宋体"/>
        <family val="3"/>
        <charset val="134"/>
      </rPr>
      <t>S</t>
    </r>
    <r>
      <rPr>
        <sz val="10"/>
        <rFont val="宋体"/>
        <family val="3"/>
        <charset val="134"/>
      </rPr>
      <t>HT0001085</t>
    </r>
  </si>
  <si>
    <t>阻尼器下固定点支架总成</t>
  </si>
  <si>
    <t>36*25*36</t>
  </si>
  <si>
    <t>H4B-6805474</t>
  </si>
  <si>
    <t>阻尼器下固定支架</t>
  </si>
  <si>
    <t>点焊螺母</t>
  </si>
  <si>
    <t>M8</t>
  </si>
  <si>
    <t>SHT0011596</t>
  </si>
  <si>
    <t>连接杆</t>
  </si>
  <si>
    <r>
      <rPr>
        <sz val="10"/>
        <rFont val="宋体"/>
        <family val="3"/>
        <charset val="134"/>
      </rPr>
      <t>SQX3000-68054</t>
    </r>
    <r>
      <rPr>
        <sz val="10"/>
        <rFont val="宋体"/>
        <family val="3"/>
        <charset val="134"/>
      </rPr>
      <t>47</t>
    </r>
  </si>
  <si>
    <t>绞架大孔侧板组件</t>
  </si>
  <si>
    <t>SQX3000-6805447</t>
  </si>
  <si>
    <t>341*21*90</t>
  </si>
  <si>
    <t>SQX3000-6805433</t>
  </si>
  <si>
    <t>绞架大孔侧板</t>
  </si>
  <si>
    <t>SQX3000-6805425</t>
  </si>
  <si>
    <t>内绞架钢轴套</t>
  </si>
  <si>
    <t>GB/T 699</t>
  </si>
  <si>
    <t>34*21*34</t>
  </si>
  <si>
    <t>SQX3000-6805479</t>
  </si>
  <si>
    <t>悬浮机构支架组件</t>
  </si>
  <si>
    <t>43*23*7</t>
  </si>
  <si>
    <t>SQX3000-6805477</t>
  </si>
  <si>
    <t>悬浮机构支架</t>
  </si>
  <si>
    <t>Q235</t>
  </si>
  <si>
    <t>GB/T 700</t>
  </si>
  <si>
    <t>23*20*17</t>
  </si>
  <si>
    <t>SQX3000-6805478</t>
  </si>
  <si>
    <t>悬浮机构定位柱</t>
  </si>
  <si>
    <t>6*6*23</t>
  </si>
  <si>
    <t>固定绞架</t>
  </si>
  <si>
    <t>SHT0011694</t>
  </si>
  <si>
    <t>IGS尼龙轴套</t>
  </si>
  <si>
    <t>GFM-1820-09</t>
  </si>
  <si>
    <t>26*9*26</t>
  </si>
  <si>
    <t>固定绞架/与悬浮机构</t>
  </si>
  <si>
    <t>SQX3000-6805468</t>
  </si>
  <si>
    <t>旋转轴套</t>
  </si>
  <si>
    <t>26*26*26</t>
  </si>
  <si>
    <t>白锌</t>
  </si>
  <si>
    <t>H4A-6805411</t>
  </si>
  <si>
    <t>M10非标螺栓</t>
  </si>
  <si>
    <t>13*15*54</t>
  </si>
  <si>
    <t>H5-6805419</t>
  </si>
  <si>
    <t>固定螺栓</t>
  </si>
  <si>
    <t>非标螺栓</t>
  </si>
  <si>
    <t>16*16*102</t>
  </si>
  <si>
    <t>Q43660</t>
  </si>
  <si>
    <t>开口挡圈</t>
  </si>
  <si>
    <t>12*12*1.1</t>
  </si>
  <si>
    <t>SHT0012022</t>
  </si>
  <si>
    <t>悬浮气路总成</t>
  </si>
  <si>
    <t>SQX3000-6805499</t>
  </si>
  <si>
    <t>Q40210</t>
  </si>
  <si>
    <t>大平垫片</t>
  </si>
  <si>
    <t>⌀10</t>
  </si>
  <si>
    <t>固定拉线支架</t>
  </si>
  <si>
    <r>
      <rPr>
        <sz val="10"/>
        <rFont val="宋体"/>
        <family val="3"/>
        <charset val="134"/>
      </rPr>
      <t>Q</t>
    </r>
    <r>
      <rPr>
        <sz val="10"/>
        <rFont val="宋体"/>
        <family val="3"/>
        <charset val="134"/>
      </rPr>
      <t>436150</t>
    </r>
  </si>
  <si>
    <t>Q02</t>
  </si>
  <si>
    <r>
      <rPr>
        <sz val="10"/>
        <rFont val="宋体"/>
        <family val="3"/>
        <charset val="134"/>
      </rPr>
      <t>30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30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1.5</t>
    </r>
  </si>
  <si>
    <t>SQX3000-6805497</t>
  </si>
  <si>
    <t>拉线固定支架</t>
  </si>
  <si>
    <t>GB/T700</t>
  </si>
  <si>
    <t>45*40*24</t>
  </si>
  <si>
    <t>Q2140510</t>
  </si>
  <si>
    <t>十字槽盘头螺钉</t>
  </si>
  <si>
    <t>M5</t>
  </si>
  <si>
    <t>9.5*9.5*13.5</t>
  </si>
  <si>
    <t>H4B-6805425</t>
  </si>
  <si>
    <t>座垫前倾角定位片衬套</t>
  </si>
  <si>
    <t>铸铝件</t>
  </si>
  <si>
    <t>21*11*4.5</t>
  </si>
  <si>
    <t>SHT0012161</t>
  </si>
  <si>
    <t>仰角锁舌机构总成</t>
  </si>
  <si>
    <t>260*47*28</t>
  </si>
  <si>
    <t>SQX3000-6905431</t>
  </si>
  <si>
    <t>旋转片</t>
  </si>
  <si>
    <t>t=2-Q/BQB301
SAPH440-Q/BQB310</t>
  </si>
  <si>
    <t>Q/BQB310</t>
  </si>
  <si>
    <t>51*36*2</t>
  </si>
  <si>
    <t>SQX3000-6805455</t>
  </si>
  <si>
    <t>旋转块</t>
  </si>
  <si>
    <t>30*30*20</t>
  </si>
  <si>
    <t>SQX3000-6805489</t>
  </si>
  <si>
    <t>SQX3000-6805488</t>
  </si>
  <si>
    <t>嵌件</t>
  </si>
  <si>
    <t>5*5*21</t>
  </si>
  <si>
    <t>SQX3000-6805456</t>
  </si>
  <si>
    <t>回位簧</t>
  </si>
  <si>
    <t>7*38*7</t>
  </si>
  <si>
    <t>SHT0012150</t>
  </si>
  <si>
    <t>齿板锁舌</t>
  </si>
  <si>
    <t>21*133*4</t>
  </si>
  <si>
    <t>SQX3000-6805458</t>
  </si>
  <si>
    <t>导向盒体</t>
  </si>
  <si>
    <t>PA66-GF10</t>
  </si>
  <si>
    <t>23*229*25</t>
  </si>
  <si>
    <t>SQX3000-6805459</t>
  </si>
  <si>
    <t>导向盒盖</t>
  </si>
  <si>
    <t>ABS</t>
  </si>
  <si>
    <t>23*229*8</t>
  </si>
  <si>
    <t>替换掉H4A-6805406</t>
  </si>
  <si>
    <t>SQX3000-6805460</t>
  </si>
  <si>
    <t>销轴</t>
  </si>
  <si>
    <t>⌀10-GB/T905
35-GB/T699</t>
  </si>
  <si>
    <t>10*10*38</t>
  </si>
  <si>
    <t>Q43635</t>
  </si>
  <si>
    <t>8*8*0.6</t>
  </si>
  <si>
    <t>SHT0011807</t>
  </si>
  <si>
    <t>2.0仰角拉线总成</t>
  </si>
  <si>
    <t>8*8*434</t>
  </si>
  <si>
    <t>SQX3000-6805462</t>
  </si>
  <si>
    <t>可变阻尼</t>
  </si>
  <si>
    <t xml:space="preserve">ASSY 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</si>
  <si>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80*42*42</t>
    </r>
  </si>
  <si>
    <t>SHT0010516</t>
  </si>
  <si>
    <t>弹簧保持架</t>
  </si>
  <si>
    <t>12*12*25</t>
  </si>
  <si>
    <t>固定阻尼器</t>
  </si>
  <si>
    <t>SHT0010517</t>
  </si>
  <si>
    <t>变阻尼拨块</t>
  </si>
  <si>
    <t>7*7*10</t>
  </si>
  <si>
    <t>SHT0010515</t>
  </si>
  <si>
    <t>Q43690</t>
  </si>
  <si>
    <t>⌀9</t>
  </si>
  <si>
    <t>18*18*1</t>
  </si>
  <si>
    <t>SHT0012021</t>
  </si>
  <si>
    <t>气囊气路总成</t>
  </si>
  <si>
    <t>SHT0011579</t>
  </si>
  <si>
    <t>93*93*80</t>
  </si>
  <si>
    <t>SHT0010811</t>
  </si>
  <si>
    <t>尼龙滚轮</t>
  </si>
  <si>
    <t>26*26*23</t>
  </si>
  <si>
    <t>4</t>
  </si>
  <si>
    <t>SHT0010812</t>
  </si>
  <si>
    <t>滚轮金属轴</t>
  </si>
  <si>
    <t>45#</t>
  </si>
  <si>
    <t>26*26*18</t>
  </si>
  <si>
    <t>SHT0010813</t>
  </si>
  <si>
    <t>滚轮塑料轴</t>
  </si>
  <si>
    <t>20*20*20</t>
  </si>
  <si>
    <t>SHT0012148</t>
  </si>
  <si>
    <t>后轴固定塑料件</t>
  </si>
  <si>
    <t>98*24*26</t>
  </si>
  <si>
    <t>H4B-6805404</t>
  </si>
  <si>
    <t>上框内支撑柱</t>
  </si>
  <si>
    <t>12*12*26</t>
  </si>
  <si>
    <t>SQX3000-6805464</t>
  </si>
  <si>
    <t>上框后横梁总成</t>
  </si>
  <si>
    <t>25*240*37</t>
  </si>
  <si>
    <t>SQX3000-6805465</t>
  </si>
  <si>
    <t>上框后横梁</t>
  </si>
  <si>
    <t>25*240*38</t>
  </si>
  <si>
    <t>焊接六角螺母</t>
  </si>
  <si>
    <t>16*14*6.5</t>
  </si>
  <si>
    <t>借用</t>
  </si>
  <si>
    <t>RC026807004</t>
  </si>
  <si>
    <t>下尼龙固定块</t>
  </si>
  <si>
    <t>36*18*26</t>
  </si>
  <si>
    <t>RC026807800</t>
  </si>
  <si>
    <t>减震垫支撑板组件</t>
  </si>
  <si>
    <t>52*15*21</t>
  </si>
  <si>
    <t>RC026807801</t>
  </si>
  <si>
    <t>缓冲支架</t>
  </si>
  <si>
    <t>RC026807007</t>
  </si>
  <si>
    <t>上限位缓冲块</t>
  </si>
  <si>
    <t>橡胶</t>
  </si>
  <si>
    <t>31*18*18</t>
  </si>
  <si>
    <t>SQX3000-6805471</t>
  </si>
  <si>
    <t>下限位缓冲块组件</t>
  </si>
  <si>
    <t>16*16*40</t>
  </si>
  <si>
    <t>H4B-6805406</t>
  </si>
  <si>
    <t>拉带限位片</t>
  </si>
  <si>
    <t>25*110*6</t>
  </si>
  <si>
    <t>SQX3000-6805470</t>
  </si>
  <si>
    <t>减震器限位拉带总成</t>
  </si>
  <si>
    <t>255*45*7</t>
  </si>
  <si>
    <t>SQX3000-6805466</t>
  </si>
  <si>
    <t>拉带</t>
  </si>
  <si>
    <t>尼龙带</t>
  </si>
  <si>
    <t>PA</t>
  </si>
  <si>
    <t>255*45*2</t>
  </si>
  <si>
    <r>
      <rPr>
        <sz val="11"/>
        <rFont val="宋体"/>
        <family val="3"/>
        <charset val="134"/>
      </rPr>
      <t>限位支架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个，上拉带限位片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个</t>
    </r>
  </si>
  <si>
    <t>H4681010373</t>
  </si>
  <si>
    <t>限位轴</t>
  </si>
  <si>
    <t>5*5*45</t>
  </si>
  <si>
    <t>固定上固定块</t>
  </si>
  <si>
    <t>H4681010372</t>
  </si>
  <si>
    <t>限位轴卡环</t>
  </si>
  <si>
    <t>胶带纸</t>
  </si>
  <si>
    <t>10*35*1</t>
  </si>
  <si>
    <t>固定下固定块</t>
  </si>
  <si>
    <t>Q218B0820</t>
  </si>
  <si>
    <t>内六角圆柱头螺钉</t>
  </si>
  <si>
    <t>M8*20</t>
  </si>
  <si>
    <t>13*13*28</t>
  </si>
  <si>
    <t>固定阻尼器1个，限位带压片2个，固定上固定块4个，固定气囊下支架4个</t>
  </si>
  <si>
    <t>Q150B0850</t>
  </si>
  <si>
    <t>M8*50</t>
  </si>
  <si>
    <t>固定下固定块2个</t>
  </si>
  <si>
    <t>BFA0010051</t>
  </si>
  <si>
    <t>M10*50</t>
  </si>
  <si>
    <t>18*16*51</t>
  </si>
  <si>
    <t>阻尼器上支架位置用</t>
  </si>
  <si>
    <t>Q32608</t>
  </si>
  <si>
    <t>2型非金属嵌件六角锁紧螺母</t>
  </si>
  <si>
    <r>
      <rPr>
        <sz val="10"/>
        <rFont val="宋体"/>
        <family val="3"/>
        <charset val="134"/>
      </rPr>
      <t>13*1</t>
    </r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8</t>
    </r>
  </si>
  <si>
    <t>Q32610</t>
  </si>
  <si>
    <r>
      <rPr>
        <sz val="10"/>
        <rFont val="宋体"/>
        <family val="3"/>
        <charset val="134"/>
      </rPr>
      <t>M</t>
    </r>
    <r>
      <rPr>
        <sz val="10"/>
        <rFont val="宋体"/>
        <family val="3"/>
        <charset val="134"/>
      </rPr>
      <t>10</t>
    </r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</si>
  <si>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16</t>
    </r>
    <r>
      <rPr>
        <sz val="10"/>
        <rFont val="宋体"/>
        <family val="3"/>
        <charset val="134"/>
      </rPr>
      <t>*10</t>
    </r>
  </si>
  <si>
    <t>固定气囊</t>
  </si>
  <si>
    <t>ECAS</t>
  </si>
  <si>
    <t>ECAS-6801213</t>
  </si>
  <si>
    <t>阻尼器垫片</t>
  </si>
  <si>
    <t>20*20*1.5</t>
  </si>
  <si>
    <t>H4B-6805408</t>
  </si>
  <si>
    <t>阻尼器下固定螺栓</t>
  </si>
  <si>
    <t>M8*40</t>
  </si>
  <si>
    <t>13*13*48</t>
  </si>
  <si>
    <t>固定气囊下孔</t>
  </si>
  <si>
    <t>Q40708</t>
  </si>
  <si>
    <t>垫片</t>
  </si>
  <si>
    <r>
      <rPr>
        <sz val="10"/>
        <rFont val="宋体"/>
        <family val="3"/>
        <charset val="134"/>
      </rPr>
      <t>⌀</t>
    </r>
    <r>
      <rPr>
        <sz val="10"/>
        <rFont val="宋体"/>
        <family val="3"/>
        <charset val="134"/>
      </rPr>
      <t>8</t>
    </r>
  </si>
  <si>
    <t>固定气囊下支架</t>
  </si>
  <si>
    <t>Q40608</t>
  </si>
  <si>
    <t>固定座框</t>
  </si>
  <si>
    <t>BFA0010052</t>
  </si>
  <si>
    <t>内六角半圆头螺栓</t>
  </si>
  <si>
    <t>BFA0010050</t>
  </si>
  <si>
    <t>内六角螺钉</t>
  </si>
  <si>
    <r>
      <rPr>
        <sz val="10"/>
        <rFont val="宋体"/>
        <family val="3"/>
        <charset val="134"/>
      </rPr>
      <t>M</t>
    </r>
    <r>
      <rPr>
        <sz val="10"/>
        <rFont val="宋体"/>
        <family val="3"/>
        <charset val="134"/>
      </rPr>
      <t>8*45</t>
    </r>
  </si>
  <si>
    <t>BFA0010060</t>
  </si>
  <si>
    <t>仰角旋转固定螺栓</t>
  </si>
  <si>
    <t>⌀14-GB/T905
45#-GB/T699</t>
  </si>
  <si>
    <t>14*14*82</t>
  </si>
  <si>
    <t>1.0平台</t>
  </si>
  <si>
    <t>SHT0012033</t>
  </si>
  <si>
    <t>1.0升级绞架塑料轴套</t>
  </si>
  <si>
    <t>GFM-121418-17</t>
  </si>
  <si>
    <t>18*20*18</t>
  </si>
  <si>
    <t>SHT0012162</t>
  </si>
  <si>
    <t>坐框装配总成</t>
  </si>
  <si>
    <t>510*465*140</t>
  </si>
  <si>
    <t>SHT0012157</t>
  </si>
  <si>
    <t>座框总成</t>
  </si>
  <si>
    <t>SHT0012268</t>
  </si>
  <si>
    <t>左侧调角连接板焊接总成</t>
  </si>
  <si>
    <t>SQX3000-6805311</t>
  </si>
  <si>
    <t>191*35*85</t>
  </si>
  <si>
    <t>Q37110</t>
  </si>
  <si>
    <t>焊接方螺母</t>
  </si>
  <si>
    <t>M10</t>
  </si>
  <si>
    <t>16*16*8.1</t>
  </si>
  <si>
    <t>H4B-6805326</t>
  </si>
  <si>
    <t>安全带7/16焊接螺母</t>
  </si>
  <si>
    <t>17.5*19*17.5</t>
  </si>
  <si>
    <t>SHT0012266</t>
  </si>
  <si>
    <t>左侧调角连接板</t>
  </si>
  <si>
    <t>SQX3000-6805312</t>
  </si>
  <si>
    <t>t=2.5-Q/BQB301
SPFH590-Q/BQB310</t>
  </si>
  <si>
    <t>SHT0012269</t>
  </si>
  <si>
    <t>右侧调角连接板焊接总成</t>
  </si>
  <si>
    <t>SQX3000-6805313</t>
  </si>
  <si>
    <t>SHT0012267</t>
  </si>
  <si>
    <t>右侧调角连接板</t>
  </si>
  <si>
    <t>SQX3000-6805326</t>
  </si>
  <si>
    <t>SHT0012145</t>
  </si>
  <si>
    <t>右侧仰角卡板</t>
  </si>
  <si>
    <t>t=5-Q/BQB301
SPFH440-Q/BQB310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</si>
  <si>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20*100*10</t>
    </r>
  </si>
  <si>
    <t>SHT0012144</t>
  </si>
  <si>
    <t>左侧仰角卡板</t>
  </si>
  <si>
    <t>SHT0011808</t>
  </si>
  <si>
    <t>仰角调节机构焊接总成</t>
  </si>
  <si>
    <t>71*74*60.5</t>
  </si>
  <si>
    <t>SHT0011804</t>
  </si>
  <si>
    <t>仰角调节机构钣金件1</t>
  </si>
  <si>
    <t>61*29*70</t>
  </si>
  <si>
    <t>SHT0011806</t>
  </si>
  <si>
    <t>仰角调节机构钣金件2</t>
  </si>
  <si>
    <t>65*14*3</t>
  </si>
  <si>
    <t>H4A-6805319</t>
  </si>
  <si>
    <t>仰角调节机构轴套</t>
  </si>
  <si>
    <t>管件</t>
  </si>
  <si>
    <t>16*20*16</t>
  </si>
  <si>
    <t>SHT0011825</t>
  </si>
  <si>
    <t>仰角调节机构阶梯轴</t>
  </si>
  <si>
    <t>15*48*15</t>
  </si>
  <si>
    <t>H4A-6805325</t>
  </si>
  <si>
    <t>仰角调节机构手柄钣金件</t>
  </si>
  <si>
    <t>47*24.5*2.5</t>
  </si>
  <si>
    <t>SHT0011809</t>
  </si>
  <si>
    <t>仰角调节机构拉簧</t>
  </si>
  <si>
    <t>钢丝件</t>
  </si>
  <si>
    <t>42*12*37</t>
  </si>
  <si>
    <r>
      <rPr>
        <sz val="10"/>
        <color indexed="8"/>
        <rFont val="宋体"/>
        <family val="3"/>
        <charset val="134"/>
      </rPr>
      <t>SHT00121</t>
    </r>
    <r>
      <rPr>
        <sz val="10"/>
        <color indexed="8"/>
        <rFont val="宋体"/>
        <family val="3"/>
        <charset val="134"/>
      </rPr>
      <t>97</t>
    </r>
  </si>
  <si>
    <t>座框内框分总成</t>
  </si>
  <si>
    <t>Q00</t>
  </si>
  <si>
    <r>
      <rPr>
        <sz val="10"/>
        <color indexed="8"/>
        <rFont val="宋体"/>
        <family val="3"/>
        <charset val="134"/>
      </rPr>
      <t>SHT00</t>
    </r>
    <r>
      <rPr>
        <sz val="10"/>
        <color indexed="8"/>
        <rFont val="宋体"/>
        <family val="3"/>
        <charset val="134"/>
      </rPr>
      <t>12197</t>
    </r>
  </si>
  <si>
    <t>500*375*61</t>
  </si>
  <si>
    <t>SHT0012154</t>
  </si>
  <si>
    <t>右侧边框分总成</t>
  </si>
  <si>
    <t>472*63*55</t>
  </si>
  <si>
    <t>SHT0012143</t>
  </si>
  <si>
    <t>座框右侧外边板</t>
  </si>
  <si>
    <t>t=2-Q/BQB301
SPFH590-Q/BQB310</t>
  </si>
  <si>
    <t>BAS0010023</t>
  </si>
  <si>
    <t>仰角旋转支撑轴套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</si>
  <si>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2*22*22</t>
    </r>
  </si>
  <si>
    <t>旭龙已上传</t>
  </si>
  <si>
    <t>SHT0012142</t>
  </si>
  <si>
    <t>座框右侧内边板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</si>
  <si>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63*58*55</t>
    </r>
  </si>
  <si>
    <t>SHT0012153</t>
  </si>
  <si>
    <t>左侧边框分总成</t>
  </si>
  <si>
    <t>SHT0012141</t>
  </si>
  <si>
    <t>座框左侧外边板</t>
  </si>
  <si>
    <t>SHT0012140</t>
  </si>
  <si>
    <t>座框左侧内边板</t>
  </si>
  <si>
    <t>SHT0012149</t>
  </si>
  <si>
    <t>后横梁</t>
  </si>
  <si>
    <t>管材</t>
  </si>
  <si>
    <r>
      <rPr>
        <sz val="10"/>
        <rFont val="宋体"/>
        <family val="3"/>
        <charset val="134"/>
      </rPr>
      <t>⌀</t>
    </r>
    <r>
      <rPr>
        <sz val="10"/>
        <rFont val="宋体"/>
        <family val="3"/>
        <charset val="134"/>
      </rPr>
      <t>26</t>
    </r>
    <r>
      <rPr>
        <sz val="10"/>
        <rFont val="宋体"/>
        <family val="3"/>
        <charset val="134"/>
      </rPr>
      <t>-GB/T702
20-GB/T699</t>
    </r>
  </si>
  <si>
    <t>26*26*370</t>
  </si>
  <si>
    <t>SHT0012155</t>
  </si>
  <si>
    <t>前边板分总成</t>
  </si>
  <si>
    <t>52*349*46</t>
  </si>
  <si>
    <t>SHT0012146</t>
  </si>
  <si>
    <t>座框前边板</t>
  </si>
  <si>
    <t>SQX3000-6805323</t>
  </si>
  <si>
    <t>限位门</t>
  </si>
  <si>
    <t>t=3.5-Q/BQB301
SPFH590-Q/BQB310</t>
  </si>
  <si>
    <t>16*40*39</t>
  </si>
  <si>
    <t>H5-6805310</t>
  </si>
  <si>
    <t>罩壳前固定片</t>
  </si>
  <si>
    <t>50*22*22</t>
  </si>
  <si>
    <t>SHT0012147</t>
  </si>
  <si>
    <t>卡板限位塑料件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</si>
  <si>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00*14*10</t>
    </r>
  </si>
  <si>
    <t>H5-6801110</t>
  </si>
  <si>
    <t>滑块儿</t>
  </si>
  <si>
    <t>pps6345A4HD9050</t>
  </si>
  <si>
    <t>51.5*13*11.5</t>
  </si>
  <si>
    <t>H5-6805321</t>
  </si>
  <si>
    <t>大帽抽芯铆钉</t>
  </si>
  <si>
    <t>16*16*15</t>
  </si>
  <si>
    <t>SHT0011663</t>
  </si>
  <si>
    <t>气管固定卡簧（2.0）</t>
  </si>
  <si>
    <t>25×15×15</t>
  </si>
  <si>
    <t>SQX3000-6805600</t>
  </si>
  <si>
    <t>防尘罩</t>
  </si>
  <si>
    <t>固定滑块</t>
  </si>
  <si>
    <t>SQDZ6800004-8</t>
  </si>
  <si>
    <t>F扣</t>
  </si>
  <si>
    <t>SQDZ 6800004-8</t>
  </si>
  <si>
    <t>聚丙烯PP</t>
  </si>
  <si>
    <t>Q2140525</t>
  </si>
  <si>
    <r>
      <rPr>
        <sz val="10"/>
        <rFont val="宋体"/>
        <family val="3"/>
        <charset val="134"/>
      </rPr>
      <t>M5</t>
    </r>
    <r>
      <rPr>
        <sz val="10"/>
        <rFont val="宋体"/>
        <family val="3"/>
        <charset val="134"/>
      </rPr>
      <t>*25</t>
    </r>
  </si>
  <si>
    <t>9.5*23.5*9.5</t>
  </si>
  <si>
    <t>固定限位块</t>
  </si>
  <si>
    <t>M3000-S宽靠背主驾驶调角器总成EBOM</t>
  </si>
  <si>
    <r>
      <rPr>
        <sz val="10"/>
        <rFont val="宋体"/>
        <family val="3"/>
        <charset val="134"/>
        <scheme val="minor"/>
      </rPr>
      <t>S</t>
    </r>
    <r>
      <rPr>
        <sz val="10"/>
        <rFont val="宋体"/>
        <family val="3"/>
        <charset val="134"/>
      </rPr>
      <t>HT0012956</t>
    </r>
  </si>
  <si>
    <t>@</t>
  </si>
  <si>
    <r>
      <rPr>
        <sz val="10"/>
        <rFont val="宋体"/>
        <family val="3"/>
        <charset val="134"/>
        <scheme val="minor"/>
      </rPr>
      <t>S</t>
    </r>
    <r>
      <rPr>
        <sz val="10"/>
        <rFont val="宋体"/>
        <family val="3"/>
        <charset val="134"/>
      </rPr>
      <t>HT0012955</t>
    </r>
  </si>
  <si>
    <t>492*128*185</t>
  </si>
  <si>
    <t>SQX3000-6805105</t>
  </si>
  <si>
    <t>联动杆</t>
  </si>
  <si>
    <t>Q195</t>
  </si>
  <si>
    <t>10*425*10</t>
  </si>
  <si>
    <t>H4B-6805105</t>
  </si>
  <si>
    <r>
      <rPr>
        <sz val="10"/>
        <color indexed="8"/>
        <rFont val="SimSun"/>
        <charset val="134"/>
      </rPr>
      <t>H4</t>
    </r>
    <r>
      <rPr>
        <sz val="10"/>
        <color indexed="8"/>
        <rFont val="SimSun"/>
        <charset val="134"/>
      </rPr>
      <t>主驾驶主动侧圆盘总成</t>
    </r>
  </si>
  <si>
    <t>H4B-6805106</t>
  </si>
  <si>
    <t>ASSY（2534832X）</t>
  </si>
  <si>
    <t>83*98*83</t>
  </si>
  <si>
    <t>SQX3000-6805101</t>
  </si>
  <si>
    <t>调角器左下连接板</t>
  </si>
  <si>
    <t>H4B-6805101</t>
  </si>
  <si>
    <t>140*240*133</t>
  </si>
  <si>
    <t>SQX3000-6805121</t>
  </si>
  <si>
    <t>调角器左上连接板总成</t>
  </si>
  <si>
    <t>SQX3000-6805102</t>
  </si>
  <si>
    <t>调角器左上连接板</t>
  </si>
  <si>
    <t>H4B-6805103</t>
  </si>
  <si>
    <t>95*8*132</t>
  </si>
  <si>
    <r>
      <rPr>
        <sz val="10"/>
        <rFont val="宋体"/>
        <family val="3"/>
        <charset val="134"/>
      </rPr>
      <t>H</t>
    </r>
    <r>
      <rPr>
        <sz val="10"/>
        <rFont val="宋体"/>
        <family val="3"/>
        <charset val="134"/>
      </rPr>
      <t>4A</t>
    </r>
    <r>
      <rPr>
        <sz val="10"/>
        <rFont val="宋体"/>
        <family val="3"/>
        <charset val="134"/>
      </rPr>
      <t>-6805104</t>
    </r>
  </si>
  <si>
    <t>角度限位片</t>
  </si>
  <si>
    <t>18*20*15</t>
  </si>
  <si>
    <t>B406805215</t>
  </si>
  <si>
    <t>涡簧固定座</t>
  </si>
  <si>
    <t>t=3-GBT708
Q235-GBT11253</t>
  </si>
  <si>
    <t>GBT11253</t>
  </si>
  <si>
    <t>50*18*30</t>
  </si>
  <si>
    <t>H4B-6805108</t>
  </si>
  <si>
    <t>涡簧</t>
  </si>
  <si>
    <t>板簧</t>
  </si>
  <si>
    <t>96*7*80</t>
  </si>
  <si>
    <t>H4B-6805115</t>
  </si>
  <si>
    <t>涡簧左固定片</t>
  </si>
  <si>
    <t>24*33*17</t>
  </si>
  <si>
    <t>H4B-6805110</t>
  </si>
  <si>
    <t>塑料件固定片</t>
  </si>
  <si>
    <r>
      <rPr>
        <sz val="10"/>
        <rFont val="宋体"/>
        <family val="3"/>
        <charset val="134"/>
      </rPr>
      <t>t=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-GBT708
Q235-GBT11253</t>
    </r>
  </si>
  <si>
    <t>22*12*13</t>
  </si>
  <si>
    <r>
      <rPr>
        <sz val="10"/>
        <rFont val="宋体"/>
        <family val="3"/>
        <charset val="134"/>
      </rPr>
      <t>SHT001</t>
    </r>
    <r>
      <rPr>
        <sz val="10"/>
        <rFont val="宋体"/>
        <family val="3"/>
        <charset val="134"/>
      </rPr>
      <t>1978</t>
    </r>
  </si>
  <si>
    <t>调角器解锁把手</t>
  </si>
  <si>
    <r>
      <rPr>
        <sz val="10"/>
        <rFont val="宋体"/>
        <family val="3"/>
        <charset val="134"/>
      </rPr>
      <t>t=2.5</t>
    </r>
    <r>
      <rPr>
        <sz val="10"/>
        <rFont val="宋体"/>
        <family val="3"/>
        <charset val="134"/>
      </rPr>
      <t xml:space="preserve">-GBT708
</t>
    </r>
    <r>
      <rPr>
        <sz val="10"/>
        <rFont val="宋体"/>
        <family val="3"/>
        <charset val="134"/>
      </rPr>
      <t>SPFH590</t>
    </r>
    <r>
      <rPr>
        <sz val="10"/>
        <rFont val="宋体"/>
        <family val="3"/>
        <charset val="134"/>
      </rPr>
      <t>-GBT11254</t>
    </r>
  </si>
  <si>
    <t>Q/BQB301
Q/BQB311</t>
  </si>
  <si>
    <t>70*20*37</t>
  </si>
  <si>
    <t>SQX3000-6805125</t>
  </si>
  <si>
    <t>SQX3000-6805114</t>
  </si>
  <si>
    <t>主驾驶从动侧星盘</t>
  </si>
  <si>
    <t>83*83*21</t>
  </si>
  <si>
    <t>SQX3000-6805112</t>
  </si>
  <si>
    <t>主驾驶星盘塑料件</t>
  </si>
  <si>
    <t>18*14*14</t>
  </si>
  <si>
    <t>SQX3000-6805103</t>
  </si>
  <si>
    <t>调角器右下连接板</t>
  </si>
  <si>
    <t>H4B-6805102</t>
  </si>
  <si>
    <t>140*26*133</t>
  </si>
  <si>
    <t>SQX3000-6805122</t>
  </si>
  <si>
    <t>调角器右上连接板总成</t>
  </si>
  <si>
    <t>95*24*132</t>
  </si>
  <si>
    <t>SQX3000-6805104</t>
  </si>
  <si>
    <t>调角器右上连接板</t>
  </si>
  <si>
    <t>H4B-6805104</t>
  </si>
  <si>
    <t>H4B-6805114</t>
  </si>
  <si>
    <t>涡簧右固定片</t>
  </si>
  <si>
    <t>M3000-S宽靠背驾驶员靠背焊接总成EBOM</t>
  </si>
  <si>
    <t>SHT0012954</t>
  </si>
  <si>
    <t>整体式靠背</t>
  </si>
  <si>
    <t>不带安全带</t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</si>
  <si>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HT0012928</t>
    </r>
  </si>
  <si>
    <t>SHT0012225</t>
  </si>
  <si>
    <t>头枕主体管</t>
  </si>
  <si>
    <t>Q195  
Φ25×1.5</t>
  </si>
  <si>
    <t>SHT0012226</t>
  </si>
  <si>
    <t>头枕横衬板</t>
  </si>
  <si>
    <t>钣条</t>
  </si>
  <si>
    <t>Q235 t=2.0</t>
  </si>
  <si>
    <t>SHT0012227</t>
  </si>
  <si>
    <t>头枕竖衬板</t>
  </si>
  <si>
    <t>H4A-6802108</t>
  </si>
  <si>
    <t>靠背钢管</t>
  </si>
  <si>
    <t>Q195  
Φ25×2.0</t>
  </si>
  <si>
    <t>H5-6802150</t>
  </si>
  <si>
    <t>安全带上悬置安装板总成</t>
  </si>
  <si>
    <t>焊接分总成</t>
  </si>
  <si>
    <t>H5-6802151</t>
  </si>
  <si>
    <t>安全带上悬置安装板</t>
  </si>
  <si>
    <t>SPCC 
 t=3.0</t>
  </si>
  <si>
    <t>Q/BQB401
Q/BQB402</t>
  </si>
  <si>
    <t>H4681010714A0</t>
  </si>
  <si>
    <t>安全带固定轴</t>
  </si>
  <si>
    <t>Q235    
 Φ8</t>
  </si>
  <si>
    <t>H5-6802114</t>
  </si>
  <si>
    <t>靠背钢管上横管</t>
  </si>
  <si>
    <t>H5-6802115</t>
  </si>
  <si>
    <t>靠背钢管下横管</t>
  </si>
  <si>
    <t>H5-6802136</t>
  </si>
  <si>
    <t>靠背支撑板条1</t>
  </si>
  <si>
    <t>Q235 
 t=2.0</t>
  </si>
  <si>
    <t>H5-6802137</t>
  </si>
  <si>
    <t>靠背支撑板条2</t>
  </si>
  <si>
    <t>H5-6802149</t>
  </si>
  <si>
    <t>支撑框线1</t>
  </si>
  <si>
    <t>Q235   
Φ8</t>
  </si>
  <si>
    <t>H4A-6802112</t>
  </si>
  <si>
    <t>安全带导向板固定钣金件</t>
  </si>
  <si>
    <t>Q235 
 t=2.5</t>
  </si>
  <si>
    <t>SHT0012383</t>
  </si>
  <si>
    <t>左侧主板焊接组件</t>
  </si>
  <si>
    <t>364*138*47</t>
  </si>
  <si>
    <t>SHT0012385</t>
  </si>
  <si>
    <t>侧翼支撑上安装钢丝</t>
  </si>
  <si>
    <t>H5-6802109</t>
  </si>
  <si>
    <t>左侧主板总成</t>
  </si>
  <si>
    <t>365*99*30</t>
  </si>
  <si>
    <t>H5-6802110</t>
  </si>
  <si>
    <t>靠背左侧主钣</t>
  </si>
  <si>
    <r>
      <rPr>
        <sz val="11"/>
        <rFont val="宋体"/>
        <family val="3"/>
        <charset val="134"/>
        <scheme val="minor"/>
      </rPr>
      <t>SPFH590</t>
    </r>
    <r>
      <rPr>
        <sz val="14"/>
        <color indexed="8"/>
        <rFont val="宋体"/>
        <family val="3"/>
        <charset val="134"/>
      </rPr>
      <t xml:space="preserve">   t=2.0</t>
    </r>
  </si>
  <si>
    <t>Q370C10</t>
  </si>
  <si>
    <t>SHT0012384</t>
  </si>
  <si>
    <t>右侧主板焊接组件</t>
  </si>
  <si>
    <t>H5-6802111</t>
  </si>
  <si>
    <t>右主板总成</t>
  </si>
  <si>
    <t>H5-6802112</t>
  </si>
  <si>
    <t>靠背右侧主钣</t>
  </si>
  <si>
    <t>M10点焊螺母</t>
  </si>
  <si>
    <t>D04</t>
  </si>
  <si>
    <t>D04-6802106</t>
  </si>
  <si>
    <t>腰托固定横衬条</t>
  </si>
  <si>
    <t>板材</t>
  </si>
  <si>
    <t>金属件</t>
  </si>
  <si>
    <t>钢板Q235</t>
  </si>
  <si>
    <t>t=2</t>
  </si>
  <si>
    <t>SQX3000-6802113</t>
  </si>
  <si>
    <t>支撑钢丝</t>
  </si>
  <si>
    <t>D04-6802105</t>
  </si>
  <si>
    <t>圆钢Q235</t>
  </si>
  <si>
    <t>⌀6</t>
  </si>
  <si>
    <t>M3000-S宽靠背阻尼调节手柄总成EBOM</t>
  </si>
  <si>
    <t>SHT0012958</t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</si>
  <si>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HT0012958</t>
    </r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</si>
  <si>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HT0012189</t>
    </r>
  </si>
  <si>
    <t>阻尼调节底座</t>
  </si>
  <si>
    <t>PA6+GF30</t>
  </si>
  <si>
    <r>
      <rPr>
        <sz val="10"/>
        <rFont val="宋体"/>
        <family val="3"/>
        <charset val="134"/>
        <scheme val="minor"/>
      </rPr>
      <t>4</t>
    </r>
    <r>
      <rPr>
        <sz val="10"/>
        <rFont val="宋体"/>
        <family val="3"/>
        <charset val="134"/>
      </rPr>
      <t>5*75*45</t>
    </r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</si>
  <si>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HT0012190</t>
    </r>
  </si>
  <si>
    <t>阻尼调节旋转块</t>
  </si>
  <si>
    <r>
      <rPr>
        <sz val="10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4*50*40</t>
    </r>
  </si>
  <si>
    <t>SHT0011966</t>
  </si>
  <si>
    <t>阻尼器调节手柄</t>
  </si>
  <si>
    <r>
      <rPr>
        <sz val="10"/>
        <rFont val="宋体"/>
        <family val="3"/>
        <charset val="134"/>
        <scheme val="minor"/>
      </rPr>
      <t>7</t>
    </r>
    <r>
      <rPr>
        <sz val="10"/>
        <rFont val="宋体"/>
        <family val="3"/>
        <charset val="134"/>
      </rPr>
      <t>0*65*69</t>
    </r>
  </si>
  <si>
    <t>SHT0010518</t>
  </si>
  <si>
    <t>变阻尼拉线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</si>
  <si>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SSY</t>
    </r>
  </si>
  <si>
    <t>SQXM3000-6806503</t>
  </si>
  <si>
    <t>弹簧片</t>
  </si>
  <si>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5Mn</t>
    </r>
  </si>
  <si>
    <t>X3000升降速降开关气管总成EBOM</t>
  </si>
  <si>
    <t>SQX3000-6806218</t>
  </si>
  <si>
    <t>升降速降开关气管总成</t>
  </si>
  <si>
    <t>SQX3000-6806216</t>
  </si>
  <si>
    <t>升级气动升降手柄</t>
  </si>
  <si>
    <t>B1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</si>
  <si>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BS+PC</t>
    </r>
  </si>
  <si>
    <t>80*50*56</t>
  </si>
  <si>
    <t>SHT0010537</t>
  </si>
  <si>
    <t>四孔阀固定座</t>
  </si>
  <si>
    <t>Q1</t>
  </si>
  <si>
    <t>82*55*40</t>
  </si>
  <si>
    <t>H5-6806021</t>
  </si>
  <si>
    <t>进口四孔气阀</t>
  </si>
  <si>
    <t>38*35*34</t>
  </si>
  <si>
    <t>H4A-6806009</t>
  </si>
  <si>
    <t>白锌华司尖尾自攻钉</t>
  </si>
  <si>
    <t>2.6*8</t>
  </si>
  <si>
    <t>SQX3000-6806431</t>
  </si>
  <si>
    <t>白色气管A</t>
  </si>
  <si>
    <t>气管</t>
  </si>
  <si>
    <t>PU</t>
  </si>
  <si>
    <t>φ4*40</t>
  </si>
  <si>
    <t>SQX3000-6806432</t>
  </si>
  <si>
    <t>白色气管B</t>
  </si>
  <si>
    <t>φ4*120</t>
  </si>
  <si>
    <t>SQX3000-6806433</t>
  </si>
  <si>
    <t>白色气管C</t>
  </si>
  <si>
    <t>φ4*360</t>
  </si>
  <si>
    <t>SQX3000-6806434</t>
  </si>
  <si>
    <t xml:space="preserve">白色气管D </t>
  </si>
  <si>
    <t>Φ4*460</t>
  </si>
  <si>
    <t>SQX3000-6806435</t>
  </si>
  <si>
    <t xml:space="preserve">白色气管E </t>
  </si>
  <si>
    <t>Φ4*480</t>
  </si>
  <si>
    <t>SQX3000-6806436</t>
  </si>
  <si>
    <t>白色气管F</t>
  </si>
  <si>
    <t>Φ6*450</t>
  </si>
  <si>
    <t>SQX3000-6806437</t>
  </si>
  <si>
    <t>蓝色气管</t>
  </si>
  <si>
    <t>φ4*140</t>
  </si>
  <si>
    <t>SQX3000-6806438</t>
  </si>
  <si>
    <t>红色气管A</t>
  </si>
  <si>
    <t>Φ4*50</t>
  </si>
  <si>
    <t>SQX3000-6806439</t>
  </si>
  <si>
    <t xml:space="preserve">红色气管B </t>
  </si>
  <si>
    <t>Φ4*60</t>
  </si>
  <si>
    <t>SQX3000-6806440</t>
  </si>
  <si>
    <t>红色气管C</t>
  </si>
  <si>
    <t>φ4*110</t>
  </si>
  <si>
    <t>SQX3000-6806441</t>
  </si>
  <si>
    <t>红色气管D</t>
  </si>
  <si>
    <t>φ4*200</t>
  </si>
  <si>
    <t>SQX3000-6806442</t>
  </si>
  <si>
    <t>红色气管E</t>
  </si>
  <si>
    <t>Φ4*300</t>
  </si>
  <si>
    <t>SQX3000-6806443</t>
  </si>
  <si>
    <t>红色气管F</t>
  </si>
  <si>
    <t>Φ4*830</t>
  </si>
  <si>
    <t>SQX3000-6806444</t>
  </si>
  <si>
    <t xml:space="preserve">黑色气管 </t>
  </si>
  <si>
    <t>Φ4*860</t>
  </si>
  <si>
    <t>SQX3000-6806445</t>
  </si>
  <si>
    <t>气路防护波纹管</t>
  </si>
  <si>
    <t>Φ5*400</t>
  </si>
  <si>
    <t>Q43640</t>
  </si>
  <si>
    <t>Φ4</t>
  </si>
  <si>
    <t>H4A-6806010</t>
  </si>
  <si>
    <t>气管快插接头</t>
  </si>
  <si>
    <t>Φ4-Φ6</t>
  </si>
  <si>
    <t>SQX3000-6806446</t>
  </si>
  <si>
    <t>防磨软管1</t>
  </si>
  <si>
    <t>Φ10*40mm</t>
  </si>
  <si>
    <t>SQX3000-6806447</t>
  </si>
  <si>
    <t>防磨软管2</t>
  </si>
  <si>
    <t>Φ10*50mm</t>
  </si>
  <si>
    <t>SQX3000-6806448</t>
  </si>
  <si>
    <t>防磨软管3</t>
  </si>
  <si>
    <t>Φ10*220mm</t>
  </si>
  <si>
    <t>SQX3000-6806449</t>
  </si>
  <si>
    <t>防磨软管4</t>
  </si>
  <si>
    <t>Φ10*340mm</t>
  </si>
  <si>
    <t>H4A-6806023</t>
  </si>
  <si>
    <t>三通接头</t>
  </si>
  <si>
    <t>H4A-6806019</t>
  </si>
  <si>
    <t>与接头匹配的紧固箍（直径4mm）</t>
  </si>
  <si>
    <t>H4A-6806022</t>
  </si>
  <si>
    <t>与接头匹配的紧固箍（直径6mm）</t>
  </si>
  <si>
    <t>H4A-6806024</t>
  </si>
  <si>
    <t>两通接头（4-6）</t>
  </si>
  <si>
    <t>SHT0010465</t>
  </si>
  <si>
    <t>气管防护长弹簧</t>
  </si>
  <si>
    <t>弹簧</t>
  </si>
  <si>
    <t xml:space="preserve">A1 </t>
  </si>
  <si>
    <t>⌀0.7-Q/BQB 501
65Mn-Q/BQB 516</t>
  </si>
  <si>
    <t>Ø5.5*60</t>
  </si>
  <si>
    <t>SHT0010967</t>
  </si>
  <si>
    <t>气管防护短弹簧</t>
  </si>
  <si>
    <t>Ø5.5*36</t>
  </si>
  <si>
    <t>H4A-6806020</t>
  </si>
  <si>
    <t>气管防护弹簧</t>
  </si>
  <si>
    <t>Ø5.5*45</t>
  </si>
  <si>
    <t>SQX3000-6806220</t>
  </si>
  <si>
    <t>速降按钮</t>
  </si>
  <si>
    <t>ABS757</t>
  </si>
  <si>
    <t>15*26*36</t>
  </si>
  <si>
    <t>H5-6806014</t>
  </si>
  <si>
    <t>安装底座</t>
  </si>
  <si>
    <t>13*30*40</t>
  </si>
  <si>
    <t>H5-6806015</t>
  </si>
  <si>
    <t>速降阀</t>
  </si>
  <si>
    <t>气阀</t>
  </si>
  <si>
    <t>49*20*25</t>
  </si>
  <si>
    <t>H5-6806017</t>
  </si>
  <si>
    <t>速升速降气阀配套塑料件</t>
  </si>
  <si>
    <t>进口件</t>
  </si>
  <si>
    <t>M3000-S宽靠背驾驶员四孔腰托开关总成EBOM</t>
  </si>
  <si>
    <t>SHT0010683</t>
  </si>
  <si>
    <t>腰托调节开关面板</t>
  </si>
  <si>
    <t>SHT0010684</t>
  </si>
  <si>
    <t>腰托调节开关前按钮</t>
  </si>
  <si>
    <t>18*25*32</t>
  </si>
  <si>
    <t>SHT0010685</t>
  </si>
  <si>
    <t>腰托调节开关中间按钮</t>
  </si>
  <si>
    <t>共图</t>
  </si>
  <si>
    <t>SHT0011464</t>
  </si>
  <si>
    <t>腰托开关按钮堵盖</t>
  </si>
  <si>
    <t>SHT0010664</t>
  </si>
  <si>
    <t>18*25*34</t>
  </si>
  <si>
    <t>BPC0010123</t>
  </si>
  <si>
    <t>四孔腰托气阀总成</t>
  </si>
  <si>
    <t>35*26*35</t>
  </si>
  <si>
    <t>瑞士进口阀</t>
  </si>
  <si>
    <t>BFA0000284</t>
  </si>
  <si>
    <t>ST2.6*10</t>
  </si>
  <si>
    <t>以下空白</t>
    <phoneticPr fontId="78" type="noConversion"/>
  </si>
  <si>
    <t>图号</t>
    <phoneticPr fontId="78" type="noConversion"/>
  </si>
  <si>
    <t>产品描述</t>
    <phoneticPr fontId="78" type="noConversion"/>
  </si>
  <si>
    <t>——</t>
    <phoneticPr fontId="78" type="noConversion"/>
  </si>
  <si>
    <t>A</t>
    <phoneticPr fontId="78" type="noConversion"/>
  </si>
  <si>
    <t>N</t>
    <phoneticPr fontId="78" type="noConversion"/>
  </si>
  <si>
    <t>Y</t>
    <phoneticPr fontId="78" type="noConversion"/>
  </si>
  <si>
    <t>编号：GR-21-01-23</t>
    <phoneticPr fontId="70" type="noConversion"/>
  </si>
  <si>
    <t xml:space="preserve">    </t>
    <phoneticPr fontId="70" type="noConversion"/>
  </si>
  <si>
    <t>车型</t>
    <phoneticPr fontId="70" type="noConversion"/>
  </si>
  <si>
    <t>编制</t>
    <phoneticPr fontId="70" type="noConversion"/>
  </si>
  <si>
    <t>审核</t>
    <phoneticPr fontId="92" type="noConversion"/>
  </si>
  <si>
    <t>标准化</t>
    <phoneticPr fontId="92" type="noConversion"/>
  </si>
  <si>
    <t>批准</t>
    <phoneticPr fontId="70" type="noConversion"/>
  </si>
  <si>
    <t>页次</t>
    <phoneticPr fontId="92" type="noConversion"/>
  </si>
  <si>
    <t>日 期</t>
    <phoneticPr fontId="92" type="noConversion"/>
  </si>
  <si>
    <t xml:space="preserve">                                  (首页 )</t>
    <phoneticPr fontId="92" type="noConversion"/>
  </si>
  <si>
    <t>李世新</t>
    <phoneticPr fontId="70" type="noConversion"/>
  </si>
  <si>
    <t>1/1</t>
    <phoneticPr fontId="70" type="noConversion"/>
  </si>
  <si>
    <t>图示</t>
    <phoneticPr fontId="70" type="noConversion"/>
  </si>
  <si>
    <t>NO.</t>
    <phoneticPr fontId="70" type="noConversion"/>
  </si>
  <si>
    <t>件名</t>
    <phoneticPr fontId="70" type="noConversion"/>
  </si>
  <si>
    <t>单台用量</t>
    <phoneticPr fontId="70" type="noConversion"/>
  </si>
  <si>
    <t>车型配置</t>
    <phoneticPr fontId="70" type="noConversion"/>
  </si>
  <si>
    <t>备注</t>
    <phoneticPr fontId="70" type="noConversion"/>
  </si>
  <si>
    <t>变更履历</t>
    <phoneticPr fontId="92" type="noConversion"/>
  </si>
  <si>
    <t>No</t>
    <phoneticPr fontId="70" type="noConversion"/>
  </si>
  <si>
    <t>日期</t>
    <phoneticPr fontId="70" type="noConversion"/>
  </si>
  <si>
    <t>零件号</t>
    <phoneticPr fontId="92" type="noConversion"/>
  </si>
  <si>
    <t>零件名称</t>
    <phoneticPr fontId="70" type="noConversion"/>
  </si>
  <si>
    <t>变更原因</t>
    <phoneticPr fontId="70" type="noConversion"/>
  </si>
  <si>
    <t>变更来源</t>
    <phoneticPr fontId="70" type="noConversion"/>
  </si>
  <si>
    <t xml:space="preserve"> 日期</t>
    <phoneticPr fontId="92" type="noConversion"/>
  </si>
  <si>
    <t>零件号</t>
    <phoneticPr fontId="70" type="noConversion"/>
  </si>
  <si>
    <t>零件名称</t>
    <phoneticPr fontId="70" type="noConversion"/>
  </si>
  <si>
    <t xml:space="preserve">  变更内容</t>
    <phoneticPr fontId="92" type="noConversion"/>
  </si>
  <si>
    <t>变更来源</t>
    <phoneticPr fontId="70" type="noConversion"/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</si>
  <si>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  <phoneticPr fontId="70" type="noConversion"/>
  </si>
  <si>
    <t>校核：标准化：</t>
    <phoneticPr fontId="70" type="noConversion"/>
  </si>
  <si>
    <t>会签：</t>
    <phoneticPr fontId="70" type="noConversion"/>
  </si>
  <si>
    <t>中文名称</t>
    <phoneticPr fontId="70" type="noConversion"/>
  </si>
  <si>
    <t>副驾驶员座椅总成</t>
    <phoneticPr fontId="70" type="noConversion"/>
  </si>
  <si>
    <t>日期：</t>
    <phoneticPr fontId="70" type="noConversion"/>
  </si>
  <si>
    <t>规格型号</t>
    <phoneticPr fontId="70" type="noConversion"/>
  </si>
  <si>
    <t>版本：A</t>
    <phoneticPr fontId="70" type="noConversion"/>
  </si>
  <si>
    <t>说明：</t>
    <phoneticPr fontId="70" type="noConversion"/>
  </si>
  <si>
    <t>重量</t>
    <phoneticPr fontId="70" type="noConversion"/>
  </si>
  <si>
    <t>价格</t>
    <phoneticPr fontId="70" type="noConversion"/>
  </si>
  <si>
    <t>序号</t>
    <phoneticPr fontId="70" type="noConversion"/>
  </si>
  <si>
    <t>装配等级</t>
    <phoneticPr fontId="70" type="noConversion"/>
  </si>
  <si>
    <t>零件来源</t>
    <phoneticPr fontId="70" type="noConversion"/>
  </si>
  <si>
    <t>零件描述</t>
    <phoneticPr fontId="70" type="noConversion"/>
  </si>
  <si>
    <t>重要度</t>
    <phoneticPr fontId="70" type="noConversion"/>
  </si>
  <si>
    <t>单位</t>
    <phoneticPr fontId="70" type="noConversion"/>
  </si>
  <si>
    <t>设计图示</t>
    <phoneticPr fontId="70" type="noConversion"/>
  </si>
  <si>
    <t>数据版本</t>
    <phoneticPr fontId="70" type="noConversion"/>
  </si>
  <si>
    <t>图纸号</t>
    <phoneticPr fontId="70" type="noConversion"/>
  </si>
  <si>
    <t>图纸版本</t>
    <phoneticPr fontId="70" type="noConversion"/>
  </si>
  <si>
    <t>是否申请新零件号</t>
    <phoneticPr fontId="70" type="noConversion"/>
  </si>
  <si>
    <r>
      <rPr>
        <b/>
        <sz val="11"/>
        <rFont val="宋体"/>
        <family val="3"/>
        <charset val="134"/>
      </rPr>
      <t>零件类别</t>
    </r>
    <phoneticPr fontId="70" type="noConversion"/>
  </si>
  <si>
    <t>材料</t>
    <phoneticPr fontId="70" type="noConversion"/>
  </si>
  <si>
    <t>规格</t>
    <phoneticPr fontId="86" type="noConversion"/>
  </si>
  <si>
    <t>材料标准</t>
    <phoneticPr fontId="70" type="noConversion"/>
  </si>
  <si>
    <t>轮廓尺寸
(长*宽*高)</t>
    <phoneticPr fontId="70" type="noConversion"/>
  </si>
  <si>
    <t>设计密度</t>
    <phoneticPr fontId="86" type="noConversion"/>
  </si>
  <si>
    <t>重量
（Kg）</t>
    <phoneticPr fontId="70" type="noConversion"/>
  </si>
  <si>
    <t>平台</t>
    <phoneticPr fontId="86" type="noConversion"/>
  </si>
  <si>
    <t>颜色</t>
    <phoneticPr fontId="86" type="noConversion"/>
  </si>
  <si>
    <t>皮纹</t>
    <phoneticPr fontId="86" type="noConversion"/>
  </si>
  <si>
    <t>表面处理</t>
    <phoneticPr fontId="70" type="noConversion"/>
  </si>
  <si>
    <t>数量</t>
    <phoneticPr fontId="86" type="noConversion"/>
  </si>
  <si>
    <t>版本：0/A
识别号：GR/ZY/BOM-2022-01-001</t>
    <phoneticPr fontId="70" type="noConversion"/>
  </si>
  <si>
    <t>织物</t>
    <phoneticPr fontId="70" type="noConversion"/>
  </si>
  <si>
    <t xml:space="preserve">  变更内容</t>
    <phoneticPr fontId="78" type="noConversion"/>
  </si>
  <si>
    <t>SHT0013505</t>
    <phoneticPr fontId="78" type="noConversion"/>
  </si>
  <si>
    <t>SQX3000-6902951</t>
    <phoneticPr fontId="78" type="noConversion"/>
  </si>
  <si>
    <t>BFA0010032</t>
    <phoneticPr fontId="78" type="noConversion"/>
  </si>
  <si>
    <t>SHT0014227</t>
    <phoneticPr fontId="78" type="noConversion"/>
  </si>
  <si>
    <t>D04-6906002</t>
    <phoneticPr fontId="78" type="noConversion"/>
  </si>
  <si>
    <t>SHT0010983</t>
    <phoneticPr fontId="78" type="noConversion"/>
  </si>
  <si>
    <t>SQF3000-6809101</t>
    <phoneticPr fontId="78" type="noConversion"/>
  </si>
  <si>
    <t>H5-6802127</t>
    <phoneticPr fontId="78" type="noConversion"/>
  </si>
  <si>
    <t>H5-6802126</t>
    <phoneticPr fontId="78" type="noConversion"/>
  </si>
  <si>
    <t>副驾驶员安全带总成</t>
    <phoneticPr fontId="78" type="noConversion"/>
  </si>
  <si>
    <t>安全带锁扣总成</t>
    <phoneticPr fontId="78" type="noConversion"/>
  </si>
  <si>
    <t>SHT0013330</t>
    <phoneticPr fontId="78" type="noConversion"/>
  </si>
  <si>
    <t>副驾驶调角器总成</t>
    <phoneticPr fontId="78" type="noConversion"/>
  </si>
  <si>
    <t>坐垫翻折限位钣金</t>
    <phoneticPr fontId="78" type="noConversion"/>
  </si>
  <si>
    <t>BSP0010016</t>
    <phoneticPr fontId="78" type="noConversion"/>
  </si>
  <si>
    <t>坐垫翻折限位钣金回位簧</t>
    <phoneticPr fontId="78" type="noConversion"/>
  </si>
  <si>
    <t>BFA0010031</t>
    <phoneticPr fontId="78" type="noConversion"/>
  </si>
  <si>
    <t>内六角花型盘头螺钉</t>
    <phoneticPr fontId="78" type="noConversion"/>
  </si>
  <si>
    <t>大垫圈</t>
    <phoneticPr fontId="78" type="noConversion"/>
  </si>
  <si>
    <t>旋转座框焊接总成</t>
    <phoneticPr fontId="78" type="noConversion"/>
  </si>
  <si>
    <t>H4681020087A0</t>
    <phoneticPr fontId="78" type="noConversion"/>
  </si>
  <si>
    <t>橡胶垫</t>
    <phoneticPr fontId="78" type="noConversion"/>
  </si>
  <si>
    <t>BFA0000292</t>
    <phoneticPr fontId="78" type="noConversion"/>
  </si>
  <si>
    <t>十字槽沉头自攻钉-C型</t>
    <phoneticPr fontId="78" type="noConversion"/>
  </si>
  <si>
    <t>SHT0010895</t>
    <phoneticPr fontId="78" type="noConversion"/>
  </si>
  <si>
    <t xml:space="preserve">开口挡圈 </t>
    <phoneticPr fontId="78" type="noConversion"/>
  </si>
  <si>
    <t>副司机底座焊接总成</t>
    <phoneticPr fontId="78" type="noConversion"/>
  </si>
  <si>
    <t>调角器左罩壳</t>
    <phoneticPr fontId="78" type="noConversion"/>
  </si>
  <si>
    <t>D04-6906001</t>
    <phoneticPr fontId="78" type="noConversion"/>
  </si>
  <si>
    <t>调角器右罩壳</t>
    <phoneticPr fontId="78" type="noConversion"/>
  </si>
  <si>
    <t>调角器手柄</t>
    <phoneticPr fontId="78" type="noConversion"/>
  </si>
  <si>
    <t>前护罩</t>
    <phoneticPr fontId="78" type="noConversion"/>
  </si>
  <si>
    <t>SQX3000-6802400</t>
    <phoneticPr fontId="78" type="noConversion"/>
  </si>
  <si>
    <t>靠背塑料包装套</t>
    <phoneticPr fontId="78" type="noConversion"/>
  </si>
  <si>
    <t>坐垫塑料包装套</t>
    <phoneticPr fontId="78" type="noConversion"/>
  </si>
  <si>
    <t>装配总成件</t>
    <phoneticPr fontId="78" type="noConversion"/>
  </si>
  <si>
    <t>ASSY</t>
    <phoneticPr fontId="78" type="noConversion"/>
  </si>
  <si>
    <t>电泳</t>
    <phoneticPr fontId="78" type="noConversion"/>
  </si>
  <si>
    <t>钣金件</t>
    <phoneticPr fontId="78" type="noConversion"/>
  </si>
  <si>
    <t>六角焊接螺母</t>
    <phoneticPr fontId="78" type="noConversion"/>
  </si>
  <si>
    <t>标准件</t>
    <phoneticPr fontId="78" type="noConversion"/>
  </si>
  <si>
    <t>45#  M8</t>
    <phoneticPr fontId="78" type="noConversion"/>
  </si>
  <si>
    <t>16*14*6</t>
    <phoneticPr fontId="78" type="noConversion"/>
  </si>
  <si>
    <t>发黑</t>
    <phoneticPr fontId="78" type="noConversion"/>
  </si>
  <si>
    <t>Q370C08</t>
    <phoneticPr fontId="78" type="noConversion"/>
  </si>
  <si>
    <t>焊接总成件</t>
    <phoneticPr fontId="78" type="noConversion"/>
  </si>
  <si>
    <t>六角头螺栓</t>
    <phoneticPr fontId="78" type="noConversion"/>
  </si>
  <si>
    <t>Q40110</t>
    <phoneticPr fontId="78" type="noConversion"/>
  </si>
  <si>
    <t>平垫圈</t>
    <phoneticPr fontId="78" type="noConversion"/>
  </si>
  <si>
    <t>Q40310</t>
    <phoneticPr fontId="78" type="noConversion"/>
  </si>
  <si>
    <t>弹垫圈</t>
    <phoneticPr fontId="78" type="noConversion"/>
  </si>
  <si>
    <t>注塑件</t>
    <phoneticPr fontId="78" type="noConversion"/>
  </si>
  <si>
    <t>线材</t>
    <phoneticPr fontId="78" type="noConversion"/>
  </si>
  <si>
    <t>H6</t>
    <phoneticPr fontId="78" type="noConversion"/>
  </si>
  <si>
    <t>总成件</t>
    <phoneticPr fontId="78" type="noConversion"/>
  </si>
  <si>
    <t>65Mn</t>
    <phoneticPr fontId="78" type="noConversion"/>
  </si>
  <si>
    <t>X3000</t>
    <phoneticPr fontId="78" type="noConversion"/>
  </si>
  <si>
    <t>H4</t>
    <phoneticPr fontId="78" type="noConversion"/>
  </si>
  <si>
    <t>GB/T4357</t>
    <phoneticPr fontId="78" type="noConversion"/>
  </si>
  <si>
    <t>重汽</t>
    <phoneticPr fontId="78" type="noConversion"/>
  </si>
  <si>
    <t>51*89*9</t>
    <phoneticPr fontId="78" type="noConversion"/>
  </si>
  <si>
    <t>H4681010095A0</t>
    <phoneticPr fontId="78" type="noConversion"/>
  </si>
  <si>
    <t>拉铆钉</t>
    <phoneticPr fontId="78" type="noConversion"/>
  </si>
  <si>
    <t>镀锌</t>
    <phoneticPr fontId="78" type="noConversion"/>
  </si>
  <si>
    <t>ABS+PC</t>
    <phoneticPr fontId="78" type="noConversion"/>
  </si>
  <si>
    <t>大扁头盘头自攻钉</t>
    <phoneticPr fontId="78" type="noConversion"/>
  </si>
  <si>
    <t>铝制</t>
    <phoneticPr fontId="78" type="noConversion"/>
  </si>
  <si>
    <t>1</t>
    <phoneticPr fontId="78" type="noConversion"/>
  </si>
  <si>
    <t>Ｑ4400410</t>
    <phoneticPr fontId="78" type="noConversion"/>
  </si>
  <si>
    <t>扁圆头开口抽芯铆钉</t>
    <phoneticPr fontId="78" type="noConversion"/>
  </si>
  <si>
    <t>座椅说明书</t>
    <phoneticPr fontId="78" type="noConversion"/>
  </si>
  <si>
    <t>印刷品</t>
    <phoneticPr fontId="78" type="noConversion"/>
  </si>
  <si>
    <t>F3000</t>
    <phoneticPr fontId="78" type="noConversion"/>
  </si>
  <si>
    <t>PE</t>
    <phoneticPr fontId="78" type="noConversion"/>
  </si>
  <si>
    <t>座椅标识</t>
    <phoneticPr fontId="78" type="noConversion"/>
  </si>
  <si>
    <t>织物</t>
    <phoneticPr fontId="78" type="noConversion"/>
  </si>
  <si>
    <t>（45±5）kg/m³</t>
    <phoneticPr fontId="78" type="noConversion"/>
  </si>
  <si>
    <t>缝纫总成</t>
    <phoneticPr fontId="78" type="noConversion"/>
  </si>
  <si>
    <t>B</t>
    <phoneticPr fontId="78" type="noConversion"/>
  </si>
  <si>
    <t>固定罩壳</t>
    <phoneticPr fontId="78" type="noConversion"/>
  </si>
  <si>
    <t>冲压件</t>
    <phoneticPr fontId="78" type="noConversion"/>
  </si>
  <si>
    <t>t=1</t>
    <phoneticPr fontId="78" type="noConversion"/>
  </si>
  <si>
    <t>t=0.3</t>
    <phoneticPr fontId="78" type="noConversion"/>
  </si>
  <si>
    <t>φ4</t>
    <phoneticPr fontId="78" type="noConversion"/>
  </si>
  <si>
    <t>皮纹</t>
    <phoneticPr fontId="78" type="noConversion"/>
  </si>
  <si>
    <t>副驾驶员座椅总成</t>
    <phoneticPr fontId="78" type="noConversion"/>
  </si>
  <si>
    <t>黑色</t>
    <phoneticPr fontId="78" type="noConversion"/>
  </si>
  <si>
    <t>沿用件</t>
    <phoneticPr fontId="70" type="noConversion"/>
  </si>
  <si>
    <t>个</t>
    <phoneticPr fontId="78" type="noConversion"/>
  </si>
  <si>
    <t>橡胶</t>
    <phoneticPr fontId="78" type="noConversion"/>
  </si>
  <si>
    <t>20*20*7.5</t>
    <phoneticPr fontId="78" type="noConversion"/>
  </si>
  <si>
    <t>65mn</t>
    <phoneticPr fontId="78" type="noConversion"/>
  </si>
  <si>
    <t>29*26*1.5</t>
    <phoneticPr fontId="78" type="noConversion"/>
  </si>
  <si>
    <t>434*261*274</t>
    <phoneticPr fontId="78" type="noConversion"/>
  </si>
  <si>
    <t>M10</t>
    <phoneticPr fontId="78" type="noConversion"/>
  </si>
  <si>
    <t>SAPH440</t>
    <phoneticPr fontId="78" type="noConversion"/>
  </si>
  <si>
    <t>T5</t>
    <phoneticPr fontId="78" type="noConversion"/>
  </si>
  <si>
    <t>座椅总成</t>
    <phoneticPr fontId="78" type="noConversion"/>
  </si>
  <si>
    <t>1193*526*670</t>
    <phoneticPr fontId="78" type="noConversion"/>
  </si>
  <si>
    <t>Q/BQB 301
SAPH440-Q/BQB 310</t>
    <phoneticPr fontId="78" type="noConversion"/>
  </si>
  <si>
    <t>SHT0014230</t>
    <phoneticPr fontId="78" type="noConversion"/>
  </si>
  <si>
    <t>副驾驶员靠背面套总成</t>
    <phoneticPr fontId="78" type="noConversion"/>
  </si>
  <si>
    <t>256*566*860</t>
    <phoneticPr fontId="78" type="noConversion"/>
  </si>
  <si>
    <t>SHT0014231</t>
    <phoneticPr fontId="78" type="noConversion"/>
  </si>
  <si>
    <t>副驾驶员靠背泡沫总成</t>
    <phoneticPr fontId="78" type="noConversion"/>
  </si>
  <si>
    <t>固定安全带外部罩壳固定卡片</t>
    <phoneticPr fontId="78" type="noConversion"/>
  </si>
  <si>
    <t>Φ3.2×7</t>
    <phoneticPr fontId="78" type="noConversion"/>
  </si>
  <si>
    <t>PA6</t>
    <phoneticPr fontId="78" type="noConversion"/>
  </si>
  <si>
    <t>101*74*15</t>
    <phoneticPr fontId="78" type="noConversion"/>
  </si>
  <si>
    <t>带吊环，卷轴器力值4.5N</t>
    <phoneticPr fontId="78" type="noConversion"/>
  </si>
  <si>
    <r>
      <t>SHT001350</t>
    </r>
    <r>
      <rPr>
        <sz val="10"/>
        <rFont val="宋体"/>
        <family val="3"/>
        <charset val="134"/>
      </rPr>
      <t>4</t>
    </r>
    <phoneticPr fontId="78" type="noConversion"/>
  </si>
  <si>
    <t>不带报警</t>
    <phoneticPr fontId="78" type="noConversion"/>
  </si>
  <si>
    <t>503*128*186</t>
    <phoneticPr fontId="78" type="noConversion"/>
  </si>
  <si>
    <t>40*6*24</t>
    <phoneticPr fontId="78" type="noConversion"/>
  </si>
  <si>
    <r>
      <t>G</t>
    </r>
    <r>
      <rPr>
        <sz val="10"/>
        <rFont val="宋体"/>
        <family val="3"/>
        <charset val="134"/>
      </rPr>
      <t>B/T1222</t>
    </r>
    <phoneticPr fontId="78" type="noConversion"/>
  </si>
  <si>
    <t>23*7*8</t>
    <phoneticPr fontId="78" type="noConversion"/>
  </si>
  <si>
    <t>固定坐垫翻折限位钣金</t>
    <phoneticPr fontId="78" type="noConversion"/>
  </si>
  <si>
    <t>9.5*14*9.5</t>
    <phoneticPr fontId="78" type="noConversion"/>
  </si>
  <si>
    <t>1.2*15*15</t>
    <phoneticPr fontId="78" type="noConversion"/>
  </si>
  <si>
    <r>
      <t>Q150B102</t>
    </r>
    <r>
      <rPr>
        <sz val="10"/>
        <rFont val="宋体"/>
        <family val="3"/>
        <charset val="134"/>
      </rPr>
      <t>5</t>
    </r>
    <phoneticPr fontId="78" type="noConversion"/>
  </si>
  <si>
    <t>固定调角器</t>
    <phoneticPr fontId="78" type="noConversion"/>
  </si>
  <si>
    <t>13*38*13</t>
    <phoneticPr fontId="78" type="noConversion"/>
  </si>
  <si>
    <t>16*1.5*16</t>
    <phoneticPr fontId="78" type="noConversion"/>
  </si>
  <si>
    <t>16*2*16</t>
    <phoneticPr fontId="78" type="noConversion"/>
  </si>
  <si>
    <t>SHT0014233</t>
    <phoneticPr fontId="78" type="noConversion"/>
  </si>
  <si>
    <t>坐垫面套</t>
    <phoneticPr fontId="78" type="noConversion"/>
  </si>
  <si>
    <t>540*529*105</t>
    <phoneticPr fontId="78" type="noConversion"/>
  </si>
  <si>
    <t>SHT0014234</t>
    <phoneticPr fontId="78" type="noConversion"/>
  </si>
  <si>
    <t>坐垫泡沫总成</t>
    <phoneticPr fontId="78" type="noConversion"/>
  </si>
  <si>
    <r>
      <t>（5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±5）kg/m³</t>
    </r>
    <phoneticPr fontId="78" type="noConversion"/>
  </si>
  <si>
    <t>418*373*111</t>
    <phoneticPr fontId="78" type="noConversion"/>
  </si>
  <si>
    <t>固定橡胶垫</t>
    <phoneticPr fontId="78" type="noConversion"/>
  </si>
  <si>
    <t>15.6*8.3*8.3</t>
    <phoneticPr fontId="78" type="noConversion"/>
  </si>
  <si>
    <r>
      <t>T</t>
    </r>
    <r>
      <rPr>
        <sz val="10"/>
        <rFont val="宋体"/>
        <family val="3"/>
        <charset val="134"/>
      </rPr>
      <t>X</t>
    </r>
    <phoneticPr fontId="78" type="noConversion"/>
  </si>
  <si>
    <t>PP-TP15</t>
    <phoneticPr fontId="78" type="noConversion"/>
  </si>
  <si>
    <t>310*268*103</t>
    <phoneticPr fontId="78" type="noConversion"/>
  </si>
  <si>
    <t>310*267*110</t>
    <phoneticPr fontId="78" type="noConversion"/>
  </si>
  <si>
    <t>110*33*124</t>
    <phoneticPr fontId="78" type="noConversion"/>
  </si>
  <si>
    <t>Q2714213</t>
    <phoneticPr fontId="78" type="noConversion"/>
  </si>
  <si>
    <r>
      <t>1</t>
    </r>
    <r>
      <rPr>
        <sz val="10"/>
        <rFont val="宋体"/>
        <family val="3"/>
        <charset val="134"/>
      </rPr>
      <t>9*295*100</t>
    </r>
    <phoneticPr fontId="78" type="noConversion"/>
  </si>
  <si>
    <r>
      <t>2</t>
    </r>
    <r>
      <rPr>
        <sz val="10"/>
        <rFont val="宋体"/>
        <family val="3"/>
        <charset val="134"/>
      </rPr>
      <t>5*25*476</t>
    </r>
    <phoneticPr fontId="78" type="noConversion"/>
  </si>
  <si>
    <r>
      <t>2</t>
    </r>
    <r>
      <rPr>
        <sz val="10"/>
        <rFont val="宋体"/>
        <family val="3"/>
        <charset val="134"/>
      </rPr>
      <t>5*291*540</t>
    </r>
    <phoneticPr fontId="78" type="noConversion"/>
  </si>
  <si>
    <t>25*296*540</t>
    <phoneticPr fontId="78" type="noConversion"/>
  </si>
  <si>
    <t>t=2</t>
    <phoneticPr fontId="78" type="noConversion"/>
  </si>
  <si>
    <t>t=6</t>
    <phoneticPr fontId="78" type="noConversion"/>
  </si>
  <si>
    <r>
      <t>φ=</t>
    </r>
    <r>
      <rPr>
        <sz val="10"/>
        <rFont val="宋体"/>
        <family val="3"/>
        <charset val="134"/>
      </rPr>
      <t>0.6</t>
    </r>
    <phoneticPr fontId="78" type="noConversion"/>
  </si>
  <si>
    <t>φ=5</t>
    <phoneticPr fontId="78" type="noConversion"/>
  </si>
  <si>
    <t>M5</t>
    <phoneticPr fontId="78" type="noConversion"/>
  </si>
  <si>
    <r>
      <t>t</t>
    </r>
    <r>
      <rPr>
        <sz val="10"/>
        <rFont val="宋体"/>
        <family val="3"/>
        <charset val="134"/>
      </rPr>
      <t>=1.5</t>
    </r>
    <phoneticPr fontId="78" type="noConversion"/>
  </si>
  <si>
    <t>白色</t>
    <phoneticPr fontId="78" type="noConversion"/>
  </si>
  <si>
    <r>
      <t>t</t>
    </r>
    <r>
      <rPr>
        <sz val="10"/>
        <rFont val="宋体"/>
        <family val="3"/>
        <charset val="134"/>
      </rPr>
      <t>=2</t>
    </r>
    <r>
      <rPr>
        <sz val="10"/>
        <rFont val="宋体"/>
        <family val="3"/>
        <charset val="134"/>
      </rPr>
      <t>Q/BQB 301
SAPH440-Q/BQB 310</t>
    </r>
    <phoneticPr fontId="78" type="noConversion"/>
  </si>
  <si>
    <t>陕汽</t>
    <phoneticPr fontId="78" type="noConversion"/>
  </si>
  <si>
    <t>与座椅同级，分开供货</t>
    <phoneticPr fontId="78" type="noConversion"/>
  </si>
  <si>
    <t>与座椅同级。放置在靠背地图袋中供货（来自图纸）</t>
    <phoneticPr fontId="78" type="noConversion"/>
  </si>
  <si>
    <t>固定旋转坐框,不使用</t>
    <phoneticPr fontId="78" type="noConversion"/>
  </si>
  <si>
    <t>SHT0013299</t>
    <phoneticPr fontId="78" type="noConversion"/>
  </si>
  <si>
    <r>
      <t>借用重汽T</t>
    </r>
    <r>
      <rPr>
        <sz val="10"/>
        <rFont val="宋体"/>
        <family val="3"/>
        <charset val="134"/>
      </rPr>
      <t>X</t>
    </r>
    <phoneticPr fontId="78" type="noConversion"/>
  </si>
  <si>
    <t>X5000S</t>
  </si>
  <si>
    <t>SHT001630</t>
    <phoneticPr fontId="78" type="noConversion"/>
  </si>
  <si>
    <t>SHT0014370</t>
    <phoneticPr fontId="78" type="noConversion"/>
  </si>
  <si>
    <r>
      <t>X</t>
    </r>
    <r>
      <rPr>
        <sz val="10"/>
        <rFont val="宋体"/>
        <family val="3"/>
        <charset val="134"/>
      </rPr>
      <t>5000S</t>
    </r>
    <phoneticPr fontId="78" type="noConversion"/>
  </si>
  <si>
    <t>副驾驶员靠背骨架电泳总成</t>
    <phoneticPr fontId="78" type="noConversion"/>
  </si>
  <si>
    <r>
      <t>H</t>
    </r>
    <r>
      <rPr>
        <sz val="10"/>
        <rFont val="宋体"/>
        <family val="3"/>
        <charset val="134"/>
      </rPr>
      <t>4</t>
    </r>
    <phoneticPr fontId="78" type="noConversion"/>
  </si>
  <si>
    <t>安全带外部罩壳</t>
  </si>
  <si>
    <t>固定标识</t>
    <phoneticPr fontId="78" type="noConversion"/>
  </si>
  <si>
    <t>整椅标识</t>
    <phoneticPr fontId="78" type="noConversion"/>
  </si>
  <si>
    <t>装车支架焊接总成标识</t>
    <phoneticPr fontId="78" type="noConversion"/>
  </si>
  <si>
    <r>
      <t>X5000</t>
    </r>
    <r>
      <rPr>
        <sz val="10"/>
        <rFont val="宋体"/>
        <family val="3"/>
        <charset val="134"/>
      </rPr>
      <t>S</t>
    </r>
    <phoneticPr fontId="78" type="noConversion"/>
  </si>
  <si>
    <t>SHT0014875</t>
    <phoneticPr fontId="78" type="noConversion"/>
  </si>
  <si>
    <t>H5000S</t>
    <phoneticPr fontId="78" type="noConversion"/>
  </si>
  <si>
    <t>SHT0013327</t>
    <phoneticPr fontId="78" type="noConversion"/>
  </si>
  <si>
    <t>D04</t>
    <phoneticPr fontId="78" type="noConversion"/>
  </si>
  <si>
    <t>2.0平台</t>
    <phoneticPr fontId="78" type="noConversion"/>
  </si>
  <si>
    <t>SHT0015346</t>
    <phoneticPr fontId="78" type="noConversion"/>
  </si>
  <si>
    <t>SHT0015347</t>
    <phoneticPr fontId="78" type="noConversion"/>
  </si>
  <si>
    <t>SHT0015348</t>
    <phoneticPr fontId="78" type="noConversion"/>
  </si>
  <si>
    <r>
      <t>SHT00153</t>
    </r>
    <r>
      <rPr>
        <sz val="10"/>
        <rFont val="宋体"/>
        <family val="3"/>
        <charset val="134"/>
      </rPr>
      <t>50</t>
    </r>
    <phoneticPr fontId="78" type="noConversion"/>
  </si>
  <si>
    <r>
      <t>SHT001535</t>
    </r>
    <r>
      <rPr>
        <sz val="10"/>
        <rFont val="宋体"/>
        <family val="3"/>
        <charset val="134"/>
      </rPr>
      <t>1</t>
    </r>
    <phoneticPr fontId="78" type="noConversion"/>
  </si>
  <si>
    <r>
      <t>SHT001535</t>
    </r>
    <r>
      <rPr>
        <sz val="10"/>
        <rFont val="宋体"/>
        <family val="3"/>
        <charset val="134"/>
      </rPr>
      <t>2</t>
    </r>
    <phoneticPr fontId="78" type="noConversion"/>
  </si>
  <si>
    <t>SHT0015353</t>
    <phoneticPr fontId="78" type="noConversion"/>
  </si>
  <si>
    <t>装车支架总成</t>
    <phoneticPr fontId="78" type="noConversion"/>
  </si>
  <si>
    <t>装车支架前板</t>
    <phoneticPr fontId="78" type="noConversion"/>
  </si>
  <si>
    <t>装车支架后板</t>
    <phoneticPr fontId="78" type="noConversion"/>
  </si>
  <si>
    <t>装车支架左连接梁</t>
    <phoneticPr fontId="78" type="noConversion"/>
  </si>
  <si>
    <t>装车支架右连接梁</t>
    <phoneticPr fontId="78" type="noConversion"/>
  </si>
  <si>
    <t>SHT0001630</t>
    <phoneticPr fontId="78" type="noConversion"/>
  </si>
  <si>
    <t>H4681010096A0</t>
    <phoneticPr fontId="78" type="noConversion"/>
  </si>
  <si>
    <t>H4681010091A0</t>
    <phoneticPr fontId="78" type="noConversion"/>
  </si>
  <si>
    <t>H5000S副驾驶员座椅总成EBOM清单</t>
    <phoneticPr fontId="70" type="noConversion"/>
  </si>
  <si>
    <t>PP</t>
    <phoneticPr fontId="78" type="noConversion"/>
  </si>
  <si>
    <t>2.5*343*117</t>
    <phoneticPr fontId="78" type="noConversion"/>
  </si>
  <si>
    <t>增加前罩壳安装点、铝标牌安装点、座椅固定点、安装螺栓补偿垫片</t>
    <phoneticPr fontId="78" type="noConversion"/>
  </si>
  <si>
    <t>暂不开发</t>
    <phoneticPr fontId="78" type="noConversion"/>
  </si>
  <si>
    <r>
      <t>H</t>
    </r>
    <r>
      <rPr>
        <b/>
        <sz val="18"/>
        <rFont val="微软雅黑"/>
        <family val="2"/>
        <charset val="134"/>
      </rPr>
      <t>5000S</t>
    </r>
    <phoneticPr fontId="78" type="noConversion"/>
  </si>
  <si>
    <t xml:space="preserve">                          H5000S副驾驶员座椅总成EBOM清单                          </t>
    <phoneticPr fontId="70" type="noConversion"/>
  </si>
  <si>
    <t>坐垫翻转、靠背调节、三点式安全带</t>
    <phoneticPr fontId="78" type="noConversion"/>
  </si>
  <si>
    <t>副驾驶员座椅总成</t>
    <phoneticPr fontId="86" type="noConversion"/>
  </si>
  <si>
    <t>（客户图号未输入）
SHT0015346</t>
    <phoneticPr fontId="7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</si>
</sst>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0.0000_);[Red]\(0.0000\)"/>
    <numFmt numFmtId="178" formatCode="0.0000_ "/>
    <numFmt numFmtId="179" formatCode="0.000_ "/>
    <numFmt numFmtId="180" formatCode="0.000_);[Red]\(0.000\)"/>
  </numFmts>
  <fonts count="10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name val="华文楷体"/>
      <family val="3"/>
      <charset val="134"/>
    </font>
    <font>
      <sz val="10"/>
      <color theme="1"/>
      <name val="Times New Roman"/>
      <family val="1"/>
    </font>
    <font>
      <sz val="10"/>
      <color theme="1"/>
      <name val="SimSun"/>
      <charset val="134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8"/>
      <name val="微软雅黑"/>
      <family val="2"/>
      <charset val="134"/>
    </font>
    <font>
      <b/>
      <u/>
      <sz val="17"/>
      <name val="微软雅黑"/>
      <family val="2"/>
      <charset val="134"/>
    </font>
    <font>
      <sz val="15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i/>
      <sz val="11"/>
      <color indexed="23"/>
      <name val="宋体"/>
      <family val="3"/>
      <charset val="134"/>
    </font>
    <font>
      <sz val="11"/>
      <color indexed="9"/>
      <name val="Tahoma"/>
      <family val="2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9"/>
      <name val="Arial"/>
      <family val="2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Tahoma"/>
      <family val="2"/>
    </font>
    <font>
      <sz val="11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0"/>
      <name val="宋体"/>
      <family val="3"/>
      <charset val="134"/>
    </font>
    <font>
      <sz val="12"/>
      <name val="新細明體"/>
      <charset val="136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0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3"/>
      <color indexed="56"/>
      <name val="Tahoma"/>
      <family val="2"/>
    </font>
    <font>
      <sz val="10"/>
      <name val="Tahoma"/>
      <family val="2"/>
    </font>
    <font>
      <b/>
      <sz val="15"/>
      <color indexed="56"/>
      <name val="Tahoma"/>
      <family val="2"/>
    </font>
    <font>
      <sz val="11"/>
      <color indexed="20"/>
      <name val="Tahoma"/>
      <family val="2"/>
    </font>
    <font>
      <sz val="11"/>
      <color indexed="62"/>
      <name val="Tahoma"/>
      <family val="2"/>
    </font>
    <font>
      <b/>
      <sz val="11"/>
      <color indexed="5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4"/>
      <color indexed="8"/>
      <name val="宋体"/>
      <family val="3"/>
      <charset val="134"/>
    </font>
    <font>
      <sz val="10"/>
      <color indexed="8"/>
      <name val="SimSun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5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4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新細明體"/>
      <family val="1"/>
      <charset val="136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sz val="16"/>
      <name val="微软雅黑"/>
      <family val="2"/>
      <charset val="134"/>
    </font>
    <font>
      <b/>
      <sz val="20"/>
      <name val="微软雅黑"/>
      <family val="2"/>
      <charset val="134"/>
    </font>
    <font>
      <sz val="9"/>
      <name val="新細明體"/>
      <family val="1"/>
      <charset val="136"/>
    </font>
    <font>
      <sz val="12"/>
      <name val="宋体"/>
      <family val="3"/>
      <charset val="134"/>
    </font>
    <font>
      <b/>
      <sz val="17"/>
      <name val="微软雅黑"/>
      <family val="2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4"/>
      <name val="Arial"/>
      <family val="2"/>
    </font>
    <font>
      <sz val="12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151">
    <xf numFmtId="0" fontId="0" fillId="0" borderId="0">
      <alignment vertical="center"/>
    </xf>
    <xf numFmtId="0" fontId="97" fillId="0" borderId="0" applyNumberFormat="0" applyFill="0" applyBorder="0" applyAlignment="0" applyProtection="0"/>
    <xf numFmtId="0" fontId="3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15" fillId="0" borderId="0"/>
    <xf numFmtId="0" fontId="31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5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45" fillId="0" borderId="0"/>
    <xf numFmtId="0" fontId="31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41" fillId="20" borderId="20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7" fillId="0" borderId="0">
      <alignment vertical="center"/>
    </xf>
    <xf numFmtId="0" fontId="15" fillId="0" borderId="0"/>
    <xf numFmtId="0" fontId="15" fillId="0" borderId="0"/>
    <xf numFmtId="0" fontId="37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27" fillId="23" borderId="24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35" fillId="0" borderId="19" applyNumberFormat="0" applyFill="0" applyAlignment="0" applyProtection="0">
      <alignment vertical="center"/>
    </xf>
    <xf numFmtId="0" fontId="27" fillId="0" borderId="0">
      <alignment vertical="center"/>
    </xf>
    <xf numFmtId="0" fontId="35" fillId="0" borderId="1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35" fillId="0" borderId="19" applyNumberFormat="0" applyFill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15" borderId="20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15" fillId="0" borderId="0"/>
    <xf numFmtId="0" fontId="3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48" fillId="21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5" fillId="0" borderId="0"/>
    <xf numFmtId="0" fontId="27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7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6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15" fillId="0" borderId="0"/>
    <xf numFmtId="0" fontId="46" fillId="0" borderId="0" applyNumberForma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49" fillId="0" borderId="0" applyNumberFormat="0" applyBorder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15" borderId="20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0" fillId="18" borderId="22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0" fillId="18" borderId="22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27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7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7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7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27" fillId="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39" fillId="0" borderId="0"/>
    <xf numFmtId="0" fontId="31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39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15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44" fillId="23" borderId="24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23" borderId="24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44" fillId="23" borderId="24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5" fillId="0" borderId="0"/>
    <xf numFmtId="0" fontId="27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7" fillId="2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15" fillId="0" borderId="0"/>
    <xf numFmtId="0" fontId="28" fillId="24" borderId="0" applyNumberFormat="0" applyBorder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44" fillId="23" borderId="24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0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15" borderId="20" applyNumberForma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15" fillId="0" borderId="0"/>
    <xf numFmtId="0" fontId="36" fillId="15" borderId="20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8" fillId="2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59" fillId="0" borderId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15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15" borderId="20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5" fillId="0" borderId="0"/>
    <xf numFmtId="0" fontId="15" fillId="0" borderId="0"/>
    <xf numFmtId="0" fontId="60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5" fillId="0" borderId="0">
      <alignment vertical="center"/>
    </xf>
    <xf numFmtId="0" fontId="15" fillId="0" borderId="0"/>
    <xf numFmtId="0" fontId="32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32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60" fillId="0" borderId="17" applyNumberFormat="0" applyFill="0" applyAlignment="0" applyProtection="0">
      <alignment vertical="center"/>
    </xf>
    <xf numFmtId="0" fontId="15" fillId="0" borderId="0"/>
    <xf numFmtId="0" fontId="32" fillId="0" borderId="17" applyNumberFormat="0" applyFill="0" applyAlignment="0" applyProtection="0">
      <alignment vertical="center"/>
    </xf>
    <xf numFmtId="0" fontId="15" fillId="0" borderId="0"/>
    <xf numFmtId="0" fontId="32" fillId="0" borderId="17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2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32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27" fillId="0" borderId="0">
      <alignment vertical="center"/>
    </xf>
    <xf numFmtId="0" fontId="41" fillId="20" borderId="20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15" fillId="0" borderId="0">
      <alignment vertical="center"/>
    </xf>
    <xf numFmtId="0" fontId="27" fillId="23" borderId="24" applyNumberFormat="0" applyFont="0" applyAlignment="0" applyProtection="0">
      <alignment vertical="center"/>
    </xf>
    <xf numFmtId="0" fontId="27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0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7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41" fillId="20" borderId="2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/>
    <xf numFmtId="0" fontId="52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/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23" borderId="24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0" borderId="0" applyNumberFormat="0" applyBorder="0" applyProtection="0">
      <alignment vertical="center"/>
    </xf>
    <xf numFmtId="0" fontId="15" fillId="0" borderId="0">
      <alignment vertical="center"/>
    </xf>
    <xf numFmtId="0" fontId="48" fillId="2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2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 applyNumberFormat="0" applyFill="0" applyBorder="0" applyAlignment="0" applyProtection="0">
      <alignment vertical="center"/>
    </xf>
    <xf numFmtId="0" fontId="15" fillId="0" borderId="0"/>
    <xf numFmtId="0" fontId="42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40" fillId="18" borderId="2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2" fillId="15" borderId="20" applyNumberFormat="0" applyAlignment="0" applyProtection="0">
      <alignment vertical="center"/>
    </xf>
    <xf numFmtId="0" fontId="15" fillId="0" borderId="0">
      <alignment vertical="center"/>
    </xf>
    <xf numFmtId="0" fontId="36" fillId="15" borderId="20" applyNumberFormat="0" applyAlignment="0" applyProtection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24" applyNumberFormat="0" applyFon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39" fillId="0" borderId="0">
      <alignment vertical="center"/>
    </xf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20" borderId="20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41" fillId="20" borderId="20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3" borderId="24" applyNumberFormat="0" applyFont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7" fillId="23" borderId="24" applyNumberFormat="0" applyFont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36" fillId="15" borderId="20" applyNumberFormat="0" applyAlignment="0" applyProtection="0">
      <alignment vertical="center"/>
    </xf>
    <xf numFmtId="0" fontId="15" fillId="0" borderId="0">
      <alignment vertical="center"/>
    </xf>
    <xf numFmtId="0" fontId="36" fillId="15" borderId="20" applyNumberFormat="0" applyAlignment="0" applyProtection="0">
      <alignment vertical="center"/>
    </xf>
    <xf numFmtId="0" fontId="15" fillId="0" borderId="0">
      <alignment vertical="center"/>
    </xf>
    <xf numFmtId="0" fontId="62" fillId="15" borderId="2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19" applyNumberFormat="0" applyFill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39" fillId="0" borderId="0">
      <alignment vertical="center"/>
    </xf>
    <xf numFmtId="0" fontId="2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4" fillId="23" borderId="24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23" borderId="24" applyNumberFormat="0" applyFon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0" fillId="18" borderId="22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0" fillId="18" borderId="22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0" fillId="18" borderId="22" applyNumberFormat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0" fillId="18" borderId="22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63" fillId="20" borderId="20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63" fillId="20" borderId="20" applyNumberFormat="0" applyAlignment="0" applyProtection="0">
      <alignment vertical="center"/>
    </xf>
    <xf numFmtId="0" fontId="63" fillId="20" borderId="20" applyNumberFormat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0" fillId="18" borderId="22" applyNumberFormat="0" applyAlignment="0" applyProtection="0">
      <alignment vertical="center"/>
    </xf>
    <xf numFmtId="0" fontId="40" fillId="18" borderId="22" applyNumberFormat="0" applyAlignment="0" applyProtection="0">
      <alignment vertical="center"/>
    </xf>
    <xf numFmtId="0" fontId="40" fillId="18" borderId="22" applyNumberFormat="0" applyAlignment="0" applyProtection="0">
      <alignment vertical="center"/>
    </xf>
    <xf numFmtId="0" fontId="40" fillId="18" borderId="22" applyNumberFormat="0" applyAlignment="0" applyProtection="0">
      <alignment vertical="center"/>
    </xf>
    <xf numFmtId="0" fontId="40" fillId="18" borderId="2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66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66" fillId="20" borderId="25" applyNumberFormat="0" applyAlignment="0" applyProtection="0">
      <alignment vertical="center"/>
    </xf>
    <xf numFmtId="0" fontId="66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62" fillId="15" borderId="20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15" fillId="0" borderId="0"/>
    <xf numFmtId="0" fontId="27" fillId="23" borderId="24" applyNumberFormat="0" applyFont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44" fillId="23" borderId="24" applyNumberFormat="0" applyFont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44" fillId="23" borderId="24" applyNumberFormat="0" applyFont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27" fillId="23" borderId="24" applyNumberFormat="0" applyFont="0" applyAlignment="0" applyProtection="0">
      <alignment vertical="center"/>
    </xf>
    <xf numFmtId="0" fontId="87" fillId="0" borderId="0"/>
    <xf numFmtId="0" fontId="93" fillId="0" borderId="0"/>
    <xf numFmtId="0" fontId="71" fillId="0" borderId="0">
      <alignment vertical="center"/>
    </xf>
    <xf numFmtId="0" fontId="2" fillId="0" borderId="0">
      <alignment vertical="center"/>
    </xf>
    <xf numFmtId="0" fontId="34" fillId="0" borderId="5" applyNumberFormat="0" applyFill="0" applyBorder="0" applyAlignment="0" applyProtection="0">
      <alignment vertical="center"/>
    </xf>
    <xf numFmtId="0" fontId="93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93" fillId="0" borderId="0"/>
    <xf numFmtId="0" fontId="1" fillId="0" borderId="0">
      <alignment vertical="center"/>
    </xf>
    <xf numFmtId="0" fontId="39" fillId="0" borderId="0">
      <alignment vertical="center"/>
    </xf>
  </cellStyleXfs>
  <cellXfs count="416">
    <xf numFmtId="0" fontId="0" fillId="0" borderId="0" xfId="0">
      <alignment vertical="center"/>
    </xf>
    <xf numFmtId="0" fontId="80" fillId="0" borderId="5" xfId="1139" applyFont="1" applyFill="1" applyBorder="1" applyAlignment="1">
      <alignment horizontal="center" vertical="center"/>
    </xf>
    <xf numFmtId="0" fontId="3" fillId="0" borderId="0" xfId="17" applyFont="1" applyFill="1" applyBorder="1" applyAlignment="1" applyProtection="1">
      <alignment horizontal="center" vertical="center" wrapText="1"/>
      <protection locked="0"/>
    </xf>
    <xf numFmtId="0" fontId="4" fillId="0" borderId="0" xfId="13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3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39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39" applyFont="1" applyFill="1" applyBorder="1" applyAlignment="1" applyProtection="1">
      <alignment horizontal="center" vertical="center" wrapText="1"/>
      <protection locked="0"/>
    </xf>
    <xf numFmtId="0" fontId="4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39" applyFont="1" applyFill="1" applyBorder="1" applyAlignment="1" applyProtection="1">
      <alignment horizontal="center" vertical="center" wrapText="1"/>
      <protection locked="0"/>
    </xf>
    <xf numFmtId="0" fontId="8" fillId="0" borderId="5" xfId="941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horizontal="center" vertical="center"/>
    </xf>
    <xf numFmtId="0" fontId="3" fillId="0" borderId="0" xfId="139" applyNumberFormat="1" applyFont="1" applyFill="1" applyBorder="1" applyAlignment="1" applyProtection="1">
      <alignment horizontal="right" vertical="center" wrapText="1"/>
      <protection locked="0"/>
    </xf>
    <xf numFmtId="0" fontId="7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139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13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>
      <alignment horizontal="center" vertical="center"/>
    </xf>
    <xf numFmtId="0" fontId="10" fillId="0" borderId="5" xfId="81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49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79" applyNumberFormat="1" applyFont="1" applyFill="1" applyBorder="1" applyAlignment="1">
      <alignment horizontal="center" vertical="center" wrapText="1"/>
    </xf>
    <xf numFmtId="0" fontId="0" fillId="0" borderId="10" xfId="0" applyFill="1" applyBorder="1">
      <alignment vertical="center"/>
    </xf>
    <xf numFmtId="49" fontId="8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>
      <alignment horizontal="center" vertical="center"/>
    </xf>
    <xf numFmtId="0" fontId="4" fillId="0" borderId="10" xfId="811" applyFont="1" applyFill="1" applyBorder="1" applyAlignment="1">
      <alignment horizontal="center" vertical="center" wrapText="1"/>
    </xf>
    <xf numFmtId="0" fontId="8" fillId="0" borderId="10" xfId="941" applyFont="1" applyFill="1" applyBorder="1" applyAlignment="1" applyProtection="1">
      <alignment horizontal="center" vertical="center" wrapText="1"/>
      <protection locked="0"/>
    </xf>
    <xf numFmtId="0" fontId="0" fillId="0" borderId="10" xfId="941" applyNumberFormat="1" applyFont="1" applyFill="1" applyBorder="1" applyAlignment="1" applyProtection="1">
      <alignment horizontal="center" vertical="center" wrapText="1"/>
      <protection locked="0"/>
    </xf>
    <xf numFmtId="177" fontId="0" fillId="0" borderId="10" xfId="811" applyNumberFormat="1" applyFont="1" applyFill="1" applyBorder="1" applyAlignment="1">
      <alignment horizontal="center" vertical="center" wrapText="1"/>
    </xf>
    <xf numFmtId="0" fontId="3" fillId="0" borderId="10" xfId="17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78" fontId="0" fillId="0" borderId="10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/>
    </xf>
    <xf numFmtId="49" fontId="4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139" applyNumberFormat="1" applyFont="1" applyFill="1" applyBorder="1" applyAlignment="1" applyProtection="1">
      <alignment horizontal="center" vertical="center" wrapText="1"/>
      <protection locked="0"/>
    </xf>
    <xf numFmtId="177" fontId="0" fillId="0" borderId="10" xfId="139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>
      <alignment horizontal="center" vertical="center" wrapText="1"/>
    </xf>
    <xf numFmtId="0" fontId="39" fillId="2" borderId="0" xfId="741" applyFill="1" applyAlignment="1">
      <alignment horizontal="center" vertical="center"/>
    </xf>
    <xf numFmtId="0" fontId="39" fillId="0" borderId="0" xfId="741" applyFill="1" applyAlignment="1">
      <alignment horizontal="center" vertical="center"/>
    </xf>
    <xf numFmtId="0" fontId="39" fillId="0" borderId="0" xfId="741" applyFill="1">
      <alignment vertical="center"/>
    </xf>
    <xf numFmtId="0" fontId="11" fillId="0" borderId="0" xfId="741" applyFont="1" applyFill="1">
      <alignment vertical="center"/>
    </xf>
    <xf numFmtId="0" fontId="8" fillId="2" borderId="0" xfId="741" applyFont="1" applyFill="1">
      <alignment vertical="center"/>
    </xf>
    <xf numFmtId="0" fontId="39" fillId="2" borderId="0" xfId="741" applyFill="1">
      <alignment vertical="center"/>
    </xf>
    <xf numFmtId="0" fontId="11" fillId="2" borderId="0" xfId="741" applyFont="1" applyFill="1">
      <alignment vertical="center"/>
    </xf>
    <xf numFmtId="0" fontId="39" fillId="0" borderId="0" xfId="741" applyAlignment="1">
      <alignment horizontal="center" vertical="center"/>
    </xf>
    <xf numFmtId="0" fontId="39" fillId="0" borderId="0" xfId="741">
      <alignment vertical="center"/>
    </xf>
    <xf numFmtId="0" fontId="39" fillId="2" borderId="5" xfId="741" applyFill="1" applyBorder="1" applyAlignment="1">
      <alignment horizontal="center" vertical="center"/>
    </xf>
    <xf numFmtId="0" fontId="39" fillId="0" borderId="5" xfId="741" applyFill="1" applyBorder="1" applyAlignment="1">
      <alignment horizontal="center" vertical="center"/>
    </xf>
    <xf numFmtId="0" fontId="11" fillId="0" borderId="5" xfId="741" applyFont="1" applyFill="1" applyBorder="1" applyAlignment="1">
      <alignment horizontal="center" vertical="center"/>
    </xf>
    <xf numFmtId="0" fontId="8" fillId="2" borderId="5" xfId="741" applyFont="1" applyFill="1" applyBorder="1" applyAlignment="1">
      <alignment horizontal="center" vertical="center"/>
    </xf>
    <xf numFmtId="0" fontId="39" fillId="4" borderId="5" xfId="741" applyFill="1" applyBorder="1" applyAlignment="1">
      <alignment horizontal="center" vertical="center"/>
    </xf>
    <xf numFmtId="0" fontId="11" fillId="2" borderId="5" xfId="741" applyFont="1" applyFill="1" applyBorder="1" applyAlignment="1">
      <alignment horizontal="center" vertical="center"/>
    </xf>
    <xf numFmtId="0" fontId="10" fillId="2" borderId="5" xfId="811" applyFont="1" applyFill="1" applyBorder="1" applyAlignment="1">
      <alignment horizontal="center" vertical="center" wrapText="1"/>
    </xf>
    <xf numFmtId="0" fontId="7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17" applyFont="1" applyFill="1" applyBorder="1" applyAlignment="1" applyProtection="1">
      <alignment horizontal="center" vertical="center" wrapText="1"/>
      <protection locked="0"/>
    </xf>
    <xf numFmtId="0" fontId="14" fillId="2" borderId="5" xfId="811" applyFont="1" applyFill="1" applyBorder="1" applyAlignment="1">
      <alignment horizontal="center" vertical="center"/>
    </xf>
    <xf numFmtId="0" fontId="14" fillId="2" borderId="5" xfId="811" applyFont="1" applyFill="1" applyBorder="1" applyAlignment="1">
      <alignment horizontal="left" vertical="center"/>
    </xf>
    <xf numFmtId="0" fontId="10" fillId="0" borderId="5" xfId="811" applyFont="1" applyFill="1" applyBorder="1" applyAlignment="1">
      <alignment horizontal="center" vertical="center"/>
    </xf>
    <xf numFmtId="0" fontId="10" fillId="0" borderId="5" xfId="811" applyFont="1" applyFill="1" applyBorder="1" applyAlignment="1">
      <alignment horizontal="center" vertical="center" wrapText="1"/>
    </xf>
    <xf numFmtId="0" fontId="7" fillId="0" borderId="4" xfId="17" applyFont="1" applyFill="1" applyBorder="1" applyAlignment="1" applyProtection="1">
      <alignment horizontal="center" vertical="center" wrapText="1"/>
      <protection locked="0"/>
    </xf>
    <xf numFmtId="0" fontId="7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811" applyFont="1" applyFill="1" applyBorder="1" applyAlignment="1">
      <alignment horizontal="center" vertical="center"/>
    </xf>
    <xf numFmtId="0" fontId="10" fillId="2" borderId="5" xfId="811" applyFont="1" applyFill="1" applyBorder="1" applyAlignment="1">
      <alignment horizontal="center" vertical="center"/>
    </xf>
    <xf numFmtId="0" fontId="10" fillId="4" borderId="5" xfId="811" applyFont="1" applyFill="1" applyBorder="1" applyAlignment="1">
      <alignment horizontal="center" vertical="center" wrapText="1"/>
    </xf>
    <xf numFmtId="0" fontId="10" fillId="4" borderId="5" xfId="805" applyFont="1" applyFill="1" applyBorder="1" applyAlignment="1">
      <alignment horizontal="center" vertical="center" wrapText="1"/>
    </xf>
    <xf numFmtId="0" fontId="7" fillId="4" borderId="5" xfId="645" applyNumberFormat="1" applyFont="1" applyFill="1" applyBorder="1" applyAlignment="1">
      <alignment horizontal="center" vertical="center" wrapText="1"/>
    </xf>
    <xf numFmtId="0" fontId="7" fillId="2" borderId="5" xfId="741" applyNumberFormat="1" applyFont="1" applyFill="1" applyBorder="1" applyAlignment="1">
      <alignment horizontal="center" vertical="center" wrapText="1"/>
    </xf>
    <xf numFmtId="0" fontId="7" fillId="2" borderId="5" xfId="741" applyFont="1" applyFill="1" applyBorder="1" applyAlignment="1">
      <alignment horizontal="center" vertical="center" wrapText="1"/>
    </xf>
    <xf numFmtId="0" fontId="7" fillId="2" borderId="14" xfId="741" applyNumberFormat="1" applyFont="1" applyFill="1" applyBorder="1" applyAlignment="1">
      <alignment horizontal="center" vertical="center" wrapText="1"/>
    </xf>
    <xf numFmtId="0" fontId="7" fillId="2" borderId="14" xfId="741" applyFont="1" applyFill="1" applyBorder="1" applyAlignment="1">
      <alignment horizontal="center" vertical="center" wrapText="1"/>
    </xf>
    <xf numFmtId="0" fontId="7" fillId="2" borderId="5" xfId="139" applyFont="1" applyFill="1" applyBorder="1" applyAlignment="1" applyProtection="1">
      <alignment horizontal="center" vertical="center" wrapText="1"/>
      <protection locked="0"/>
    </xf>
    <xf numFmtId="49" fontId="7" fillId="2" borderId="5" xfId="139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17" applyFont="1" applyFill="1" applyBorder="1" applyAlignment="1" applyProtection="1">
      <alignment horizontal="center" vertical="center" wrapText="1"/>
      <protection locked="0"/>
    </xf>
    <xf numFmtId="0" fontId="15" fillId="2" borderId="5" xfId="17" applyFont="1" applyFill="1" applyBorder="1" applyAlignment="1" applyProtection="1">
      <alignment horizontal="center" vertical="center" wrapText="1"/>
      <protection locked="0"/>
    </xf>
    <xf numFmtId="49" fontId="7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811" applyNumberFormat="1" applyFont="1" applyFill="1" applyBorder="1" applyAlignment="1">
      <alignment horizontal="center" vertical="center" wrapText="1"/>
    </xf>
    <xf numFmtId="0" fontId="7" fillId="2" borderId="5" xfId="139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7" applyFont="1" applyFill="1" applyBorder="1" applyAlignment="1" applyProtection="1">
      <alignment horizontal="center" vertical="center" wrapText="1"/>
      <protection locked="0"/>
    </xf>
    <xf numFmtId="49" fontId="7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11" applyNumberFormat="1" applyFont="1" applyFill="1" applyBorder="1" applyAlignment="1">
      <alignment horizontal="center" vertical="center" wrapText="1"/>
    </xf>
    <xf numFmtId="0" fontId="7" fillId="0" borderId="5" xfId="811" applyNumberFormat="1" applyFont="1" applyFill="1" applyBorder="1" applyAlignment="1">
      <alignment horizontal="center" vertical="center" wrapText="1"/>
    </xf>
    <xf numFmtId="0" fontId="15" fillId="0" borderId="5" xfId="17" applyFont="1" applyFill="1" applyBorder="1" applyAlignment="1" applyProtection="1">
      <alignment horizontal="center" vertical="center" wrapText="1"/>
      <protection locked="0"/>
    </xf>
    <xf numFmtId="0" fontId="7" fillId="4" borderId="5" xfId="139" applyFont="1" applyFill="1" applyBorder="1" applyAlignment="1" applyProtection="1">
      <alignment horizontal="center" vertical="center" wrapText="1"/>
      <protection locked="0"/>
    </xf>
    <xf numFmtId="0" fontId="7" fillId="4" borderId="5" xfId="139" applyNumberFormat="1" applyFont="1" applyFill="1" applyBorder="1" applyAlignment="1" applyProtection="1">
      <alignment horizontal="center" vertical="center" wrapText="1"/>
      <protection locked="0"/>
    </xf>
    <xf numFmtId="0" fontId="10" fillId="4" borderId="5" xfId="17" applyFont="1" applyFill="1" applyBorder="1" applyAlignment="1" applyProtection="1">
      <alignment horizontal="center" vertical="center" wrapText="1"/>
      <protection locked="0"/>
    </xf>
    <xf numFmtId="0" fontId="10" fillId="4" borderId="5" xfId="811" applyFont="1" applyFill="1" applyBorder="1" applyAlignment="1">
      <alignment horizontal="center" vertical="center"/>
    </xf>
    <xf numFmtId="49" fontId="7" fillId="4" borderId="5" xfId="17" applyNumberFormat="1" applyFont="1" applyFill="1" applyBorder="1" applyAlignment="1" applyProtection="1">
      <alignment horizontal="center" vertical="center" wrapText="1"/>
      <protection locked="0"/>
    </xf>
    <xf numFmtId="176" fontId="7" fillId="2" borderId="5" xfId="139" applyNumberFormat="1" applyFont="1" applyFill="1" applyBorder="1" applyAlignment="1" applyProtection="1">
      <alignment horizontal="center" vertical="center" wrapText="1"/>
      <protection locked="0"/>
    </xf>
    <xf numFmtId="178" fontId="7" fillId="2" borderId="5" xfId="17" applyNumberFormat="1" applyFont="1" applyFill="1" applyBorder="1" applyAlignment="1" applyProtection="1">
      <alignment horizontal="center" vertical="center" wrapText="1"/>
      <protection locked="0"/>
    </xf>
    <xf numFmtId="176" fontId="7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811" applyNumberFormat="1" applyFont="1" applyFill="1" applyBorder="1" applyAlignment="1">
      <alignment horizontal="center" vertical="center"/>
    </xf>
    <xf numFmtId="176" fontId="7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811" applyFont="1" applyFill="1" applyBorder="1" applyAlignment="1">
      <alignment horizontal="center" vertical="center" wrapText="1"/>
    </xf>
    <xf numFmtId="0" fontId="10" fillId="0" borderId="5" xfId="811" applyNumberFormat="1" applyFont="1" applyFill="1" applyBorder="1" applyAlignment="1">
      <alignment horizontal="center" vertical="center"/>
    </xf>
    <xf numFmtId="177" fontId="7" fillId="4" borderId="5" xfId="139" applyNumberFormat="1" applyFont="1" applyFill="1" applyBorder="1" applyAlignment="1" applyProtection="1">
      <alignment horizontal="center" vertical="center" wrapText="1"/>
      <protection locked="0"/>
    </xf>
    <xf numFmtId="43" fontId="7" fillId="2" borderId="5" xfId="13" applyFont="1" applyFill="1" applyBorder="1" applyAlignment="1">
      <alignment horizontal="center" vertical="center" wrapText="1"/>
    </xf>
    <xf numFmtId="0" fontId="39" fillId="4" borderId="5" xfId="79" applyFill="1" applyBorder="1" applyAlignment="1">
      <alignment horizontal="center" vertical="center"/>
    </xf>
    <xf numFmtId="0" fontId="39" fillId="0" borderId="5" xfId="79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7" fillId="4" borderId="4" xfId="17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>
      <alignment horizontal="center" vertical="center" wrapText="1"/>
    </xf>
    <xf numFmtId="0" fontId="8" fillId="0" borderId="5" xfId="79" applyFont="1" applyFill="1" applyBorder="1" applyAlignment="1">
      <alignment horizontal="center" vertical="center" wrapText="1"/>
    </xf>
    <xf numFmtId="0" fontId="7" fillId="4" borderId="5" xfId="941" applyFont="1" applyFill="1" applyBorder="1" applyAlignment="1" applyProtection="1">
      <alignment horizontal="center" vertical="center" wrapText="1"/>
      <protection locked="0"/>
    </xf>
    <xf numFmtId="0" fontId="15" fillId="4" borderId="5" xfId="17" applyFont="1" applyFill="1" applyBorder="1" applyAlignment="1" applyProtection="1">
      <alignment horizontal="center" vertical="center" wrapText="1"/>
      <protection locked="0"/>
    </xf>
    <xf numFmtId="0" fontId="7" fillId="0" borderId="5" xfId="941" applyFont="1" applyFill="1" applyBorder="1" applyAlignment="1" applyProtection="1">
      <alignment horizontal="center" vertical="center" wrapText="1"/>
      <protection locked="0"/>
    </xf>
    <xf numFmtId="0" fontId="7" fillId="0" borderId="5" xfId="941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811" applyFont="1" applyFill="1" applyBorder="1" applyAlignment="1">
      <alignment horizontal="center" vertical="center" wrapText="1"/>
    </xf>
    <xf numFmtId="179" fontId="16" fillId="0" borderId="2" xfId="811" applyNumberFormat="1" applyFont="1" applyFill="1" applyBorder="1" applyAlignment="1">
      <alignment horizontal="center" vertical="center" wrapText="1"/>
    </xf>
    <xf numFmtId="177" fontId="7" fillId="4" borderId="5" xfId="17" applyNumberFormat="1" applyFont="1" applyFill="1" applyBorder="1" applyAlignment="1" applyProtection="1">
      <alignment horizontal="center" vertical="center" wrapText="1"/>
      <protection locked="0"/>
    </xf>
    <xf numFmtId="177" fontId="7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7" fillId="3" borderId="5" xfId="17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79" applyFont="1" applyFill="1" applyBorder="1" applyAlignment="1">
      <alignment horizontal="center" vertical="center" wrapText="1"/>
    </xf>
    <xf numFmtId="0" fontId="4" fillId="0" borderId="5" xfId="941" applyNumberFormat="1" applyFont="1" applyFill="1" applyBorder="1" applyAlignment="1" applyProtection="1">
      <alignment horizontal="center" vertical="center" wrapText="1"/>
      <protection locked="0"/>
    </xf>
    <xf numFmtId="0" fontId="8" fillId="4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7" fillId="4" borderId="5" xfId="17" applyNumberFormat="1" applyFont="1" applyFill="1" applyBorder="1" applyAlignment="1" applyProtection="1">
      <alignment horizontal="left" vertical="center" wrapText="1"/>
      <protection locked="0"/>
    </xf>
    <xf numFmtId="0" fontId="11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0" borderId="5" xfId="17" applyNumberFormat="1" applyFont="1" applyFill="1" applyBorder="1" applyAlignment="1" applyProtection="1">
      <alignment horizontal="left" vertical="center" wrapText="1"/>
      <protection locked="0"/>
    </xf>
    <xf numFmtId="0" fontId="7" fillId="0" borderId="5" xfId="0" applyNumberFormat="1" applyFont="1" applyFill="1" applyBorder="1" applyAlignment="1">
      <alignment horizontal="center" vertical="center" wrapText="1"/>
    </xf>
    <xf numFmtId="0" fontId="10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>
      <alignment horizontal="center" vertical="center" wrapText="1"/>
    </xf>
    <xf numFmtId="177" fontId="7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0" fontId="7" fillId="4" borderId="5" xfId="139" applyNumberFormat="1" applyFont="1" applyFill="1" applyBorder="1" applyAlignment="1" applyProtection="1">
      <alignment horizontal="left" vertical="center" wrapText="1"/>
      <protection locked="0"/>
    </xf>
    <xf numFmtId="0" fontId="7" fillId="0" borderId="5" xfId="139" applyNumberFormat="1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7" fillId="0" borderId="4" xfId="139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7" fillId="0" borderId="5" xfId="17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4" borderId="5" xfId="17" applyFont="1" applyFill="1" applyBorder="1" applyAlignment="1" applyProtection="1">
      <alignment horizontal="center" vertical="center" wrapText="1"/>
      <protection locked="0"/>
    </xf>
    <xf numFmtId="0" fontId="7" fillId="0" borderId="2" xfId="139" applyNumberFormat="1" applyFont="1" applyFill="1" applyBorder="1" applyAlignment="1" applyProtection="1">
      <alignment horizontal="left" vertical="center" wrapText="1"/>
      <protection locked="0"/>
    </xf>
    <xf numFmtId="0" fontId="7" fillId="0" borderId="8" xfId="139" applyNumberFormat="1" applyFont="1" applyFill="1" applyBorder="1" applyAlignment="1" applyProtection="1">
      <alignment horizontal="left" vertical="center" wrapText="1"/>
      <protection locked="0"/>
    </xf>
    <xf numFmtId="0" fontId="10" fillId="0" borderId="5" xfId="657" applyFont="1" applyFill="1" applyBorder="1" applyAlignment="1">
      <alignment horizontal="center" vertical="center"/>
    </xf>
    <xf numFmtId="0" fontId="10" fillId="4" borderId="5" xfId="657" applyFont="1" applyFill="1" applyBorder="1" applyAlignment="1">
      <alignment horizontal="center" vertical="center"/>
    </xf>
    <xf numFmtId="176" fontId="7" fillId="4" borderId="5" xfId="17" applyNumberFormat="1" applyFont="1" applyFill="1" applyBorder="1" applyAlignment="1" applyProtection="1">
      <alignment horizontal="center" vertical="center" wrapText="1"/>
      <protection locked="0"/>
    </xf>
    <xf numFmtId="178" fontId="7" fillId="0" borderId="5" xfId="17" applyNumberFormat="1" applyFont="1" applyFill="1" applyBorder="1" applyAlignment="1" applyProtection="1">
      <alignment horizontal="center" vertical="center" wrapText="1"/>
      <protection locked="0"/>
    </xf>
    <xf numFmtId="178" fontId="7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39" applyFont="1" applyFill="1" applyBorder="1" applyAlignment="1" applyProtection="1">
      <alignment horizontal="center" vertical="center" wrapText="1"/>
      <protection locked="0"/>
    </xf>
    <xf numFmtId="0" fontId="10" fillId="0" borderId="5" xfId="657" applyNumberFormat="1" applyFont="1" applyFill="1" applyBorder="1" applyAlignment="1">
      <alignment horizontal="center" vertical="center" wrapText="1"/>
    </xf>
    <xf numFmtId="0" fontId="10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657" applyNumberFormat="1" applyFont="1" applyFill="1" applyBorder="1" applyAlignment="1">
      <alignment horizontal="left" vertical="center" wrapText="1"/>
    </xf>
    <xf numFmtId="0" fontId="10" fillId="0" borderId="5" xfId="17" applyNumberFormat="1" applyFont="1" applyFill="1" applyBorder="1" applyAlignment="1" applyProtection="1">
      <alignment horizontal="left" vertical="center" wrapText="1"/>
      <protection locked="0"/>
    </xf>
    <xf numFmtId="0" fontId="10" fillId="0" borderId="5" xfId="645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49" fontId="10" fillId="0" borderId="5" xfId="657" applyNumberFormat="1" applyFont="1" applyFill="1" applyBorder="1" applyAlignment="1">
      <alignment horizontal="left" vertical="center" wrapText="1"/>
    </xf>
    <xf numFmtId="49" fontId="10" fillId="0" borderId="5" xfId="657" applyNumberFormat="1" applyFont="1" applyFill="1" applyBorder="1" applyAlignment="1">
      <alignment horizontal="center" vertical="center" wrapText="1"/>
    </xf>
    <xf numFmtId="0" fontId="10" fillId="0" borderId="5" xfId="139" applyNumberFormat="1" applyFont="1" applyFill="1" applyBorder="1" applyAlignment="1" applyProtection="1">
      <alignment horizontal="left" vertical="center" wrapText="1"/>
      <protection locked="0"/>
    </xf>
    <xf numFmtId="0" fontId="19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657" applyFont="1" applyFill="1" applyBorder="1" applyAlignment="1">
      <alignment horizontal="center" vertical="center" wrapText="1"/>
    </xf>
    <xf numFmtId="49" fontId="10" fillId="0" borderId="5" xfId="524" applyNumberFormat="1" applyFont="1" applyFill="1" applyBorder="1" applyAlignment="1">
      <alignment horizontal="center" vertical="center" wrapText="1"/>
    </xf>
    <xf numFmtId="0" fontId="4" fillId="0" borderId="5" xfId="657" applyFont="1" applyFill="1" applyBorder="1" applyAlignment="1">
      <alignment horizontal="center" vertical="center" wrapText="1"/>
    </xf>
    <xf numFmtId="0" fontId="10" fillId="0" borderId="5" xfId="657" applyNumberFormat="1" applyFont="1" applyFill="1" applyBorder="1" applyAlignment="1">
      <alignment vertical="center" wrapText="1"/>
    </xf>
    <xf numFmtId="49" fontId="10" fillId="0" borderId="5" xfId="356" applyNumberFormat="1" applyFont="1" applyFill="1" applyBorder="1" applyAlignment="1">
      <alignment horizontal="center" vertical="center" wrapText="1"/>
    </xf>
    <xf numFmtId="0" fontId="4" fillId="0" borderId="5" xfId="741" applyFont="1" applyFill="1" applyBorder="1" applyAlignment="1">
      <alignment horizontal="center" vertical="center"/>
    </xf>
    <xf numFmtId="179" fontId="16" fillId="0" borderId="5" xfId="657" applyNumberFormat="1" applyFont="1" applyFill="1" applyBorder="1" applyAlignment="1">
      <alignment horizontal="center" vertical="center" wrapText="1"/>
    </xf>
    <xf numFmtId="49" fontId="10" fillId="0" borderId="5" xfId="17" applyNumberFormat="1" applyFont="1" applyFill="1" applyBorder="1" applyAlignment="1" applyProtection="1">
      <alignment horizontal="center" vertical="center" wrapText="1"/>
      <protection locked="0"/>
    </xf>
    <xf numFmtId="179" fontId="16" fillId="0" borderId="5" xfId="0" applyNumberFormat="1" applyFont="1" applyFill="1" applyBorder="1" applyAlignment="1">
      <alignment horizontal="center" vertical="center" wrapText="1"/>
    </xf>
    <xf numFmtId="0" fontId="20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>
      <alignment horizontal="center" vertical="center" wrapText="1"/>
    </xf>
    <xf numFmtId="49" fontId="10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 wrapText="1"/>
    </xf>
    <xf numFmtId="0" fontId="10" fillId="4" borderId="5" xfId="657" applyNumberFormat="1" applyFont="1" applyFill="1" applyBorder="1" applyAlignment="1">
      <alignment horizontal="center" vertical="center" wrapText="1"/>
    </xf>
    <xf numFmtId="0" fontId="4" fillId="4" borderId="5" xfId="139" applyNumberFormat="1" applyFont="1" applyFill="1" applyBorder="1" applyAlignment="1" applyProtection="1">
      <alignment horizontal="center" vertical="center" wrapText="1"/>
      <protection locked="0"/>
    </xf>
    <xf numFmtId="180" fontId="10" fillId="0" borderId="5" xfId="17" applyNumberFormat="1" applyFont="1" applyFill="1" applyBorder="1" applyAlignment="1" applyProtection="1">
      <alignment horizontal="center" vertical="center" wrapText="1"/>
      <protection locked="0"/>
    </xf>
    <xf numFmtId="176" fontId="16" fillId="0" borderId="5" xfId="657" applyNumberFormat="1" applyFont="1" applyFill="1" applyBorder="1" applyAlignment="1">
      <alignment horizontal="center" vertical="center" wrapText="1"/>
    </xf>
    <xf numFmtId="176" fontId="16" fillId="4" borderId="5" xfId="657" applyNumberFormat="1" applyFont="1" applyFill="1" applyBorder="1" applyAlignment="1">
      <alignment horizontal="center" vertical="center" wrapText="1"/>
    </xf>
    <xf numFmtId="177" fontId="10" fillId="0" borderId="5" xfId="17" applyNumberFormat="1" applyFont="1" applyFill="1" applyBorder="1" applyAlignment="1" applyProtection="1">
      <alignment horizontal="center" vertical="center" wrapText="1"/>
      <protection locked="0"/>
    </xf>
    <xf numFmtId="176" fontId="21" fillId="0" borderId="5" xfId="657" applyNumberFormat="1" applyFont="1" applyFill="1" applyBorder="1" applyAlignment="1">
      <alignment horizontal="center" vertical="center" wrapText="1"/>
    </xf>
    <xf numFmtId="176" fontId="21" fillId="4" borderId="5" xfId="657" applyNumberFormat="1" applyFont="1" applyFill="1" applyBorder="1" applyAlignment="1">
      <alignment horizontal="center" vertical="center" wrapText="1"/>
    </xf>
    <xf numFmtId="176" fontId="10" fillId="0" borderId="5" xfId="17" applyNumberFormat="1" applyFont="1" applyFill="1" applyBorder="1" applyAlignment="1" applyProtection="1">
      <alignment horizontal="center" vertical="center" wrapText="1"/>
      <protection locked="0"/>
    </xf>
    <xf numFmtId="176" fontId="10" fillId="4" borderId="5" xfId="17" applyNumberFormat="1" applyFont="1" applyFill="1" applyBorder="1" applyAlignment="1" applyProtection="1">
      <alignment horizontal="center" vertical="center" wrapText="1"/>
      <protection locked="0"/>
    </xf>
    <xf numFmtId="176" fontId="10" fillId="0" borderId="5" xfId="139" applyNumberFormat="1" applyFont="1" applyFill="1" applyBorder="1" applyAlignment="1" applyProtection="1">
      <alignment horizontal="center" vertical="center" wrapText="1"/>
      <protection locked="0"/>
    </xf>
    <xf numFmtId="176" fontId="10" fillId="4" borderId="5" xfId="139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10" fillId="0" borderId="5" xfId="941" applyNumberFormat="1" applyFont="1" applyFill="1" applyBorder="1" applyAlignment="1" applyProtection="1">
      <alignment horizontal="center" vertical="center" wrapText="1"/>
      <protection locked="0"/>
    </xf>
    <xf numFmtId="180" fontId="23" fillId="0" borderId="5" xfId="16" applyNumberFormat="1" applyFill="1" applyBorder="1" applyAlignment="1" applyProtection="1">
      <alignment horizontal="center" vertical="center" wrapText="1"/>
      <protection locked="0"/>
    </xf>
    <xf numFmtId="178" fontId="10" fillId="0" borderId="5" xfId="941" applyNumberFormat="1" applyFont="1" applyFill="1" applyBorder="1" applyAlignment="1" applyProtection="1">
      <alignment horizontal="center" vertical="center" wrapText="1"/>
      <protection locked="0"/>
    </xf>
    <xf numFmtId="178" fontId="10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139" applyNumberFormat="1" applyFont="1" applyFill="1" applyBorder="1" applyAlignment="1" applyProtection="1">
      <alignment horizontal="center" vertical="center" wrapText="1"/>
      <protection locked="0"/>
    </xf>
    <xf numFmtId="178" fontId="7" fillId="0" borderId="0" xfId="139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356" applyNumberFormat="1" applyFont="1" applyFill="1" applyBorder="1" applyAlignment="1">
      <alignment horizontal="left" vertical="center" wrapText="1"/>
    </xf>
    <xf numFmtId="0" fontId="4" fillId="0" borderId="5" xfId="657" applyNumberFormat="1" applyFont="1" applyFill="1" applyBorder="1" applyAlignment="1">
      <alignment horizontal="center" vertical="center" wrapText="1"/>
    </xf>
    <xf numFmtId="0" fontId="20" fillId="0" borderId="5" xfId="657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19" fillId="0" borderId="5" xfId="139" applyFont="1" applyFill="1" applyBorder="1" applyAlignment="1" applyProtection="1">
      <alignment horizontal="center" vertical="center" wrapText="1"/>
      <protection locked="0"/>
    </xf>
    <xf numFmtId="0" fontId="22" fillId="0" borderId="0" xfId="139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412" applyNumberFormat="1" applyFont="1" applyFill="1" applyBorder="1" applyAlignment="1" applyProtection="1">
      <alignment horizontal="center" vertical="center" wrapText="1"/>
    </xf>
    <xf numFmtId="12" fontId="10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>
      <alignment horizontal="center" vertical="center" wrapText="1"/>
    </xf>
    <xf numFmtId="0" fontId="7" fillId="0" borderId="4" xfId="17" applyNumberFormat="1" applyFont="1" applyFill="1" applyBorder="1" applyAlignment="1" applyProtection="1">
      <alignment horizontal="center" vertical="center" wrapText="1"/>
      <protection locked="0"/>
    </xf>
    <xf numFmtId="49" fontId="10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16" applyFill="1" applyBorder="1" applyAlignment="1" applyProtection="1">
      <alignment horizontal="center" vertical="center" wrapText="1"/>
      <protection locked="0"/>
    </xf>
    <xf numFmtId="0" fontId="4" fillId="0" borderId="5" xfId="79" applyFont="1" applyFill="1" applyBorder="1" applyAlignment="1">
      <alignment horizontal="center" vertical="center"/>
    </xf>
    <xf numFmtId="176" fontId="7" fillId="0" borderId="5" xfId="139" applyNumberFormat="1" applyFont="1" applyFill="1" applyBorder="1" applyAlignment="1" applyProtection="1">
      <alignment horizontal="center" vertical="center" wrapText="1"/>
      <protection locked="0"/>
    </xf>
    <xf numFmtId="176" fontId="7" fillId="4" borderId="5" xfId="13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39" applyNumberFormat="1" applyFont="1" applyFill="1" applyBorder="1" applyAlignment="1" applyProtection="1">
      <alignment horizontal="left" vertical="center" wrapText="1"/>
      <protection locked="0"/>
    </xf>
    <xf numFmtId="0" fontId="10" fillId="0" borderId="5" xfId="0" applyNumberFormat="1" applyFont="1" applyFill="1" applyBorder="1" applyAlignment="1">
      <alignment horizontal="left" vertical="center" wrapText="1"/>
    </xf>
    <xf numFmtId="0" fontId="74" fillId="0" borderId="5" xfId="0" applyNumberFormat="1" applyFont="1" applyFill="1" applyBorder="1" applyAlignment="1">
      <alignment horizontal="center" vertical="center" wrapText="1"/>
    </xf>
    <xf numFmtId="0" fontId="3" fillId="5" borderId="0" xfId="139" applyNumberFormat="1" applyFont="1" applyFill="1" applyBorder="1" applyAlignment="1" applyProtection="1">
      <alignment horizontal="center" vertical="center" wrapText="1"/>
      <protection locked="0"/>
    </xf>
    <xf numFmtId="0" fontId="81" fillId="0" borderId="5" xfId="1139" applyFont="1" applyFill="1" applyBorder="1" applyAlignment="1">
      <alignment vertical="center"/>
    </xf>
    <xf numFmtId="0" fontId="81" fillId="0" borderId="0" xfId="1139" applyFont="1" applyFill="1" applyBorder="1" applyAlignment="1">
      <alignment vertical="center"/>
    </xf>
    <xf numFmtId="0" fontId="90" fillId="0" borderId="0" xfId="1139" applyFont="1" applyFill="1" applyBorder="1" applyAlignment="1">
      <alignment vertical="center"/>
    </xf>
    <xf numFmtId="0" fontId="90" fillId="0" borderId="0" xfId="1139" applyFont="1" applyFill="1" applyAlignment="1">
      <alignment vertical="center"/>
    </xf>
    <xf numFmtId="0" fontId="89" fillId="0" borderId="5" xfId="1139" applyFont="1" applyFill="1" applyBorder="1" applyAlignment="1">
      <alignment horizontal="left" vertical="center"/>
    </xf>
    <xf numFmtId="0" fontId="90" fillId="0" borderId="5" xfId="1139" applyFont="1" applyFill="1" applyBorder="1" applyAlignment="1">
      <alignment vertical="center"/>
    </xf>
    <xf numFmtId="0" fontId="72" fillId="0" borderId="5" xfId="1140" applyFont="1" applyFill="1" applyBorder="1" applyAlignment="1">
      <alignment horizontal="center" vertical="center"/>
    </xf>
    <xf numFmtId="0" fontId="90" fillId="0" borderId="0" xfId="1139" applyFont="1" applyFill="1" applyBorder="1" applyAlignment="1">
      <alignment vertical="center" wrapText="1"/>
    </xf>
    <xf numFmtId="0" fontId="90" fillId="0" borderId="0" xfId="1139" applyFont="1" applyBorder="1" applyAlignment="1">
      <alignment vertical="center"/>
    </xf>
    <xf numFmtId="0" fontId="90" fillId="0" borderId="0" xfId="1139" applyFont="1" applyAlignment="1">
      <alignment vertical="center"/>
    </xf>
    <xf numFmtId="14" fontId="72" fillId="0" borderId="5" xfId="1139" applyNumberFormat="1" applyFont="1" applyFill="1" applyBorder="1" applyAlignment="1">
      <alignment horizontal="center" vertical="center" shrinkToFit="1"/>
    </xf>
    <xf numFmtId="49" fontId="82" fillId="0" borderId="5" xfId="1139" applyNumberFormat="1" applyFont="1" applyFill="1" applyBorder="1" applyAlignment="1">
      <alignment horizontal="center" vertical="center" shrinkToFit="1"/>
    </xf>
    <xf numFmtId="0" fontId="80" fillId="0" borderId="0" xfId="1139" applyFont="1" applyAlignment="1">
      <alignment vertical="center"/>
    </xf>
    <xf numFmtId="0" fontId="80" fillId="0" borderId="5" xfId="1139" applyFont="1" applyFill="1" applyBorder="1" applyAlignment="1">
      <alignment vertical="center"/>
    </xf>
    <xf numFmtId="0" fontId="80" fillId="0" borderId="0" xfId="1139" applyFont="1" applyFill="1" applyAlignment="1">
      <alignment vertical="center"/>
    </xf>
    <xf numFmtId="0" fontId="3" fillId="0" borderId="0" xfId="1144" applyNumberFormat="1" applyFont="1" applyFill="1" applyBorder="1" applyAlignment="1" applyProtection="1">
      <alignment horizontal="center" vertical="center" wrapText="1"/>
      <protection locked="0"/>
    </xf>
    <xf numFmtId="0" fontId="96" fillId="0" borderId="5" xfId="1144" applyNumberFormat="1" applyFont="1" applyFill="1" applyBorder="1" applyAlignment="1" applyProtection="1">
      <alignment horizontal="center" vertical="center" wrapText="1"/>
      <protection locked="0"/>
    </xf>
    <xf numFmtId="0" fontId="96" fillId="0" borderId="5" xfId="1144" applyFont="1" applyFill="1" applyBorder="1" applyAlignment="1" applyProtection="1">
      <alignment horizontal="center" vertical="center" wrapText="1"/>
      <protection locked="0"/>
    </xf>
    <xf numFmtId="0" fontId="96" fillId="0" borderId="5" xfId="1143" applyNumberFormat="1" applyFont="1" applyFill="1" applyBorder="1" applyAlignment="1" applyProtection="1">
      <alignment horizontal="center" vertical="center" wrapText="1"/>
      <protection locked="0"/>
    </xf>
    <xf numFmtId="0" fontId="96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96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95" fillId="0" borderId="5" xfId="1143" applyNumberFormat="1" applyFont="1" applyFill="1" applyBorder="1" applyAlignment="1" applyProtection="1">
      <alignment horizontal="center" vertical="center" wrapText="1"/>
      <protection locked="0"/>
    </xf>
    <xf numFmtId="49" fontId="96" fillId="0" borderId="5" xfId="1143" applyNumberFormat="1" applyFont="1" applyFill="1" applyBorder="1" applyAlignment="1" applyProtection="1">
      <alignment horizontal="center" vertical="center" wrapText="1"/>
      <protection locked="0"/>
    </xf>
    <xf numFmtId="177" fontId="9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96" fillId="0" borderId="5" xfId="1" applyFont="1" applyFill="1" applyBorder="1" applyAlignment="1" applyProtection="1">
      <alignment horizontal="center" vertical="center" wrapText="1"/>
      <protection locked="0"/>
    </xf>
    <xf numFmtId="176" fontId="9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98" fillId="0" borderId="0" xfId="1143" applyFont="1" applyFill="1" applyBorder="1" applyAlignment="1" applyProtection="1">
      <alignment horizontal="center" vertical="center" wrapText="1"/>
      <protection locked="0"/>
    </xf>
    <xf numFmtId="0" fontId="85" fillId="0" borderId="0" xfId="1144" applyNumberFormat="1" applyFont="1" applyFill="1" applyBorder="1" applyAlignment="1" applyProtection="1">
      <alignment horizontal="center" vertical="center" wrapText="1"/>
      <protection locked="0"/>
    </xf>
    <xf numFmtId="0" fontId="85" fillId="4" borderId="0" xfId="1144" applyNumberFormat="1" applyFont="1" applyFill="1" applyBorder="1" applyAlignment="1" applyProtection="1">
      <alignment horizontal="center" vertical="center" wrapText="1"/>
      <protection locked="0"/>
    </xf>
    <xf numFmtId="0" fontId="98" fillId="28" borderId="0" xfId="1144" applyNumberFormat="1" applyFont="1" applyFill="1" applyBorder="1" applyAlignment="1" applyProtection="1">
      <alignment horizontal="center" vertical="center" wrapText="1"/>
      <protection locked="0"/>
    </xf>
    <xf numFmtId="0" fontId="98" fillId="0" borderId="0" xfId="1144" applyNumberFormat="1" applyFont="1" applyFill="1" applyBorder="1" applyAlignment="1" applyProtection="1">
      <alignment horizontal="center" vertical="center" wrapText="1"/>
      <protection locked="0"/>
    </xf>
    <xf numFmtId="0" fontId="98" fillId="4" borderId="0" xfId="1144" applyNumberFormat="1" applyFont="1" applyFill="1" applyBorder="1" applyAlignment="1" applyProtection="1">
      <alignment horizontal="center" vertical="center" wrapText="1"/>
      <protection locked="0"/>
    </xf>
    <xf numFmtId="0" fontId="73" fillId="0" borderId="0" xfId="1144" applyFont="1" applyFill="1" applyBorder="1" applyAlignment="1" applyProtection="1">
      <alignment horizontal="center" vertical="center" wrapText="1"/>
      <protection locked="0"/>
    </xf>
    <xf numFmtId="0" fontId="73" fillId="0" borderId="0" xfId="1143" applyNumberFormat="1" applyFont="1" applyFill="1" applyBorder="1" applyAlignment="1" applyProtection="1">
      <alignment horizontal="center" vertical="center" wrapText="1"/>
      <protection locked="0"/>
    </xf>
    <xf numFmtId="49" fontId="73" fillId="0" borderId="0" xfId="1143" applyNumberFormat="1" applyFont="1" applyFill="1" applyBorder="1" applyAlignment="1" applyProtection="1">
      <alignment horizontal="center" vertical="center" wrapText="1"/>
      <protection locked="0"/>
    </xf>
    <xf numFmtId="0" fontId="93" fillId="0" borderId="0" xfId="1143" applyFont="1" applyFill="1" applyBorder="1" applyAlignment="1" applyProtection="1">
      <alignment horizontal="center" vertical="center" wrapText="1"/>
      <protection locked="0"/>
    </xf>
    <xf numFmtId="0" fontId="73" fillId="0" borderId="0" xfId="1144" applyNumberFormat="1" applyFont="1" applyFill="1" applyBorder="1" applyAlignment="1" applyProtection="1">
      <alignment horizontal="center" vertical="center" wrapText="1"/>
      <protection locked="0"/>
    </xf>
    <xf numFmtId="177" fontId="73" fillId="0" borderId="0" xfId="1143" applyNumberFormat="1" applyFont="1" applyFill="1" applyBorder="1" applyAlignment="1" applyProtection="1">
      <alignment horizontal="center" vertical="center" wrapText="1"/>
      <protection locked="0"/>
    </xf>
    <xf numFmtId="180" fontId="73" fillId="0" borderId="0" xfId="1143" applyNumberFormat="1" applyFont="1" applyFill="1" applyBorder="1" applyAlignment="1" applyProtection="1">
      <alignment horizontal="center" vertical="center" wrapText="1"/>
      <protection locked="0"/>
    </xf>
    <xf numFmtId="176" fontId="73" fillId="0" borderId="0" xfId="1143" applyNumberFormat="1" applyFont="1" applyFill="1" applyBorder="1" applyAlignment="1" applyProtection="1">
      <alignment horizontal="center" vertical="center" wrapText="1"/>
      <protection locked="0"/>
    </xf>
    <xf numFmtId="0" fontId="75" fillId="0" borderId="0" xfId="1144" applyNumberFormat="1" applyFont="1" applyFill="1" applyBorder="1" applyAlignment="1" applyProtection="1">
      <alignment horizontal="center" vertical="center" wrapText="1"/>
      <protection locked="0"/>
    </xf>
    <xf numFmtId="0" fontId="73" fillId="0" borderId="0" xfId="1142" applyNumberFormat="1" applyFont="1" applyFill="1" applyBorder="1" applyAlignment="1">
      <alignment horizontal="center" vertical="center" wrapText="1"/>
    </xf>
    <xf numFmtId="177" fontId="73" fillId="0" borderId="0" xfId="1144" applyNumberFormat="1" applyFont="1" applyFill="1" applyBorder="1" applyAlignment="1" applyProtection="1">
      <alignment horizontal="center" vertical="center" wrapText="1"/>
      <protection locked="0"/>
    </xf>
    <xf numFmtId="0" fontId="73" fillId="0" borderId="0" xfId="1143" applyFont="1" applyFill="1" applyBorder="1" applyAlignment="1" applyProtection="1">
      <alignment horizontal="center" vertical="center" wrapText="1"/>
      <protection locked="0"/>
    </xf>
    <xf numFmtId="49" fontId="74" fillId="0" borderId="0" xfId="1142" applyNumberFormat="1" applyFont="1" applyFill="1" applyBorder="1" applyAlignment="1">
      <alignment horizontal="center" vertical="center" wrapText="1"/>
    </xf>
    <xf numFmtId="0" fontId="74" fillId="0" borderId="0" xfId="1143" applyFont="1" applyFill="1" applyBorder="1" applyAlignment="1" applyProtection="1">
      <alignment horizontal="center" vertical="center" wrapText="1"/>
      <protection locked="0"/>
    </xf>
    <xf numFmtId="0" fontId="74" fillId="0" borderId="0" xfId="1142" applyFont="1" applyFill="1" applyBorder="1" applyAlignment="1">
      <alignment horizontal="center" vertical="center"/>
    </xf>
    <xf numFmtId="0" fontId="74" fillId="0" borderId="0" xfId="1142" applyFont="1" applyFill="1" applyBorder="1" applyAlignment="1">
      <alignment horizontal="center" vertical="center" wrapText="1"/>
    </xf>
    <xf numFmtId="0" fontId="74" fillId="0" borderId="0" xfId="657" applyFont="1" applyFill="1" applyBorder="1" applyAlignment="1">
      <alignment horizontal="center" vertical="center"/>
    </xf>
    <xf numFmtId="0" fontId="100" fillId="0" borderId="0" xfId="1144" applyNumberFormat="1" applyFont="1" applyFill="1" applyBorder="1" applyAlignment="1" applyProtection="1">
      <alignment horizontal="center" vertical="center" wrapText="1"/>
      <protection locked="0"/>
    </xf>
    <xf numFmtId="0" fontId="77" fillId="0" borderId="0" xfId="1142" applyNumberFormat="1" applyFont="1" applyFill="1" applyBorder="1" applyAlignment="1">
      <alignment horizontal="center" vertical="center" wrapText="1"/>
    </xf>
    <xf numFmtId="0" fontId="74" fillId="0" borderId="0" xfId="1144" applyNumberFormat="1" applyFont="1" applyFill="1" applyBorder="1" applyAlignment="1" applyProtection="1">
      <alignment horizontal="center" vertical="center" wrapText="1"/>
      <protection locked="0"/>
    </xf>
    <xf numFmtId="0" fontId="76" fillId="0" borderId="0" xfId="1144" applyFont="1" applyFill="1" applyBorder="1" applyAlignment="1" applyProtection="1">
      <alignment horizontal="center" vertical="center" wrapText="1"/>
      <protection locked="0"/>
    </xf>
    <xf numFmtId="177" fontId="77" fillId="0" borderId="0" xfId="1142" applyNumberFormat="1" applyFont="1" applyFill="1" applyBorder="1" applyAlignment="1">
      <alignment horizontal="center" vertical="center" wrapText="1"/>
    </xf>
    <xf numFmtId="0" fontId="77" fillId="0" borderId="0" xfId="1142" applyFont="1" applyFill="1" applyBorder="1" applyAlignment="1">
      <alignment horizontal="center" vertical="center" wrapText="1"/>
    </xf>
    <xf numFmtId="177" fontId="74" fillId="0" borderId="0" xfId="1142" applyNumberFormat="1" applyFont="1" applyFill="1" applyBorder="1" applyAlignment="1">
      <alignment horizontal="center" vertical="center" wrapText="1"/>
    </xf>
    <xf numFmtId="0" fontId="71" fillId="0" borderId="0" xfId="1142" applyFont="1" applyFill="1" applyBorder="1" applyAlignment="1">
      <alignment vertical="center" wrapText="1"/>
    </xf>
    <xf numFmtId="0" fontId="101" fillId="0" borderId="0" xfId="657" applyFont="1" applyFill="1" applyBorder="1" applyAlignment="1">
      <alignment horizontal="center" vertical="center"/>
    </xf>
    <xf numFmtId="0" fontId="73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74" fillId="0" borderId="0" xfId="1142" applyNumberFormat="1" applyFont="1" applyFill="1" applyBorder="1" applyAlignment="1">
      <alignment horizontal="center" vertical="center"/>
    </xf>
    <xf numFmtId="49" fontId="73" fillId="0" borderId="0" xfId="1144" applyNumberFormat="1" applyFont="1" applyFill="1" applyBorder="1" applyAlignment="1" applyProtection="1">
      <alignment horizontal="center" vertical="center" wrapText="1"/>
      <protection locked="0"/>
    </xf>
    <xf numFmtId="176" fontId="73" fillId="0" borderId="0" xfId="1144" applyNumberFormat="1" applyFont="1" applyFill="1" applyBorder="1" applyAlignment="1" applyProtection="1">
      <alignment horizontal="center" vertical="center" wrapText="1"/>
      <protection locked="0"/>
    </xf>
    <xf numFmtId="49" fontId="73" fillId="0" borderId="0" xfId="1142" applyNumberFormat="1" applyFont="1" applyFill="1" applyBorder="1" applyAlignment="1">
      <alignment horizontal="center" vertical="center" wrapText="1"/>
    </xf>
    <xf numFmtId="0" fontId="73" fillId="0" borderId="0" xfId="1148" applyNumberFormat="1" applyFont="1" applyFill="1" applyBorder="1" applyAlignment="1">
      <alignment horizontal="center" vertical="center" wrapText="1"/>
    </xf>
    <xf numFmtId="0" fontId="99" fillId="0" borderId="0" xfId="1142" applyFont="1" applyFill="1" applyBorder="1" applyAlignment="1">
      <alignment horizontal="center" vertical="center"/>
    </xf>
    <xf numFmtId="0" fontId="99" fillId="0" borderId="0" xfId="1142" applyFont="1" applyFill="1" applyBorder="1">
      <alignment vertical="center"/>
    </xf>
    <xf numFmtId="0" fontId="74" fillId="0" borderId="0" xfId="1142" applyNumberFormat="1" applyFont="1" applyFill="1" applyBorder="1" applyAlignment="1">
      <alignment horizontal="center" vertical="center"/>
    </xf>
    <xf numFmtId="49" fontId="73" fillId="0" borderId="0" xfId="356" applyNumberFormat="1" applyFont="1" applyFill="1" applyBorder="1" applyAlignment="1">
      <alignment horizontal="center" vertical="center" wrapText="1"/>
    </xf>
    <xf numFmtId="177" fontId="3" fillId="0" borderId="0" xfId="1144" applyNumberFormat="1" applyFont="1" applyFill="1" applyBorder="1" applyAlignment="1" applyProtection="1">
      <alignment horizontal="center" vertical="center" wrapText="1"/>
      <protection locked="0"/>
    </xf>
    <xf numFmtId="177" fontId="75" fillId="0" borderId="0" xfId="1144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1144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44" applyFont="1" applyFill="1" applyBorder="1" applyAlignment="1" applyProtection="1">
      <alignment horizontal="center" vertical="center" wrapText="1"/>
      <protection locked="0"/>
    </xf>
    <xf numFmtId="0" fontId="80" fillId="0" borderId="2" xfId="1139" applyFont="1" applyFill="1" applyBorder="1" applyAlignment="1">
      <alignment horizontal="center" vertical="center"/>
    </xf>
    <xf numFmtId="0" fontId="74" fillId="0" borderId="5" xfId="0" applyNumberFormat="1" applyFont="1" applyFill="1" applyBorder="1" applyAlignment="1">
      <alignment horizontal="left" vertical="center" wrapText="1"/>
    </xf>
    <xf numFmtId="0" fontId="73" fillId="0" borderId="0" xfId="1143" applyNumberFormat="1" applyFont="1" applyFill="1" applyBorder="1" applyAlignment="1" applyProtection="1">
      <alignment horizontal="left" vertical="center" wrapText="1"/>
      <protection locked="0"/>
    </xf>
    <xf numFmtId="0" fontId="73" fillId="0" borderId="0" xfId="1142" applyNumberFormat="1" applyFont="1" applyFill="1" applyBorder="1" applyAlignment="1">
      <alignment horizontal="left" vertical="center" wrapText="1"/>
    </xf>
    <xf numFmtId="0" fontId="73" fillId="0" borderId="0" xfId="1144" applyNumberFormat="1" applyFont="1" applyFill="1" applyBorder="1" applyAlignment="1" applyProtection="1">
      <alignment horizontal="left" vertical="center" wrapText="1"/>
      <protection locked="0"/>
    </xf>
    <xf numFmtId="0" fontId="74" fillId="0" borderId="0" xfId="1142" applyFont="1" applyFill="1" applyBorder="1" applyAlignment="1">
      <alignment horizontal="left" vertical="center"/>
    </xf>
    <xf numFmtId="49" fontId="74" fillId="0" borderId="0" xfId="1142" applyNumberFormat="1" applyFont="1" applyFill="1" applyBorder="1" applyAlignment="1">
      <alignment horizontal="left" vertical="center" wrapText="1"/>
    </xf>
    <xf numFmtId="0" fontId="74" fillId="0" borderId="0" xfId="1142" applyFont="1" applyFill="1" applyBorder="1" applyAlignment="1">
      <alignment horizontal="left" vertical="center" wrapText="1"/>
    </xf>
    <xf numFmtId="0" fontId="77" fillId="0" borderId="0" xfId="1142" applyFont="1" applyFill="1" applyBorder="1" applyAlignment="1">
      <alignment horizontal="left" vertical="center" wrapText="1"/>
    </xf>
    <xf numFmtId="0" fontId="77" fillId="0" borderId="0" xfId="1142" applyNumberFormat="1" applyFont="1" applyFill="1" applyBorder="1" applyAlignment="1">
      <alignment horizontal="left" vertical="center" wrapText="1"/>
    </xf>
    <xf numFmtId="0" fontId="3" fillId="0" borderId="0" xfId="1144" applyNumberFormat="1" applyFont="1" applyFill="1" applyBorder="1" applyAlignment="1" applyProtection="1">
      <alignment horizontal="left" vertical="center" wrapText="1"/>
      <protection locked="0"/>
    </xf>
    <xf numFmtId="0" fontId="73" fillId="0" borderId="0" xfId="1142" applyFont="1" applyFill="1" applyBorder="1" applyAlignment="1">
      <alignment horizontal="left" vertical="center" wrapText="1"/>
    </xf>
    <xf numFmtId="0" fontId="73" fillId="0" borderId="0" xfId="1148" applyNumberFormat="1" applyFont="1" applyFill="1" applyBorder="1" applyAlignment="1">
      <alignment horizontal="left" vertical="center" wrapText="1"/>
    </xf>
    <xf numFmtId="0" fontId="93" fillId="0" borderId="0" xfId="1143" applyFont="1" applyFill="1" applyBorder="1" applyAlignment="1" applyProtection="1">
      <alignment horizontal="left" vertical="center" wrapText="1"/>
      <protection locked="0"/>
    </xf>
    <xf numFmtId="0" fontId="74" fillId="0" borderId="0" xfId="1143" applyFont="1" applyFill="1" applyBorder="1" applyAlignment="1" applyProtection="1">
      <alignment horizontal="left" vertical="center" wrapText="1"/>
      <protection locked="0"/>
    </xf>
    <xf numFmtId="0" fontId="3" fillId="0" borderId="0" xfId="1144" applyFont="1" applyFill="1" applyBorder="1" applyAlignment="1" applyProtection="1">
      <alignment horizontal="left" vertical="center" wrapText="1"/>
      <protection locked="0"/>
    </xf>
    <xf numFmtId="49" fontId="73" fillId="0" borderId="0" xfId="1143" applyNumberFormat="1" applyFont="1" applyFill="1" applyBorder="1" applyAlignment="1" applyProtection="1">
      <alignment horizontal="left" vertical="center" wrapText="1"/>
      <protection locked="0"/>
    </xf>
    <xf numFmtId="0" fontId="73" fillId="0" borderId="0" xfId="1144" applyFont="1" applyFill="1" applyBorder="1" applyAlignment="1" applyProtection="1">
      <alignment horizontal="left" vertical="center" wrapText="1"/>
      <protection locked="0"/>
    </xf>
    <xf numFmtId="0" fontId="75" fillId="0" borderId="0" xfId="1144" applyNumberFormat="1" applyFont="1" applyFill="1" applyBorder="1" applyAlignment="1" applyProtection="1">
      <alignment horizontal="left" vertical="center" wrapText="1"/>
      <protection locked="0"/>
    </xf>
    <xf numFmtId="177" fontId="74" fillId="0" borderId="5" xfId="0" applyNumberFormat="1" applyFont="1" applyFill="1" applyBorder="1" applyAlignment="1">
      <alignment horizontal="left" vertical="center" wrapText="1"/>
    </xf>
    <xf numFmtId="177" fontId="73" fillId="0" borderId="0" xfId="1143" applyNumberFormat="1" applyFont="1" applyFill="1" applyBorder="1" applyAlignment="1" applyProtection="1">
      <alignment horizontal="left" vertical="center" wrapText="1"/>
      <protection locked="0"/>
    </xf>
    <xf numFmtId="177" fontId="73" fillId="0" borderId="0" xfId="1144" applyNumberFormat="1" applyFont="1" applyFill="1" applyBorder="1" applyAlignment="1" applyProtection="1">
      <alignment horizontal="left" vertical="center" wrapText="1"/>
      <protection locked="0"/>
    </xf>
    <xf numFmtId="177" fontId="77" fillId="0" borderId="0" xfId="1142" applyNumberFormat="1" applyFont="1" applyFill="1" applyBorder="1" applyAlignment="1">
      <alignment horizontal="left" vertical="center" wrapText="1"/>
    </xf>
    <xf numFmtId="177" fontId="74" fillId="0" borderId="0" xfId="1142" applyNumberFormat="1" applyFont="1" applyFill="1" applyBorder="1" applyAlignment="1">
      <alignment horizontal="left" vertical="center" wrapText="1"/>
    </xf>
    <xf numFmtId="177" fontId="74" fillId="0" borderId="0" xfId="1142" applyNumberFormat="1" applyFont="1" applyFill="1" applyBorder="1" applyAlignment="1">
      <alignment horizontal="left" vertical="center"/>
    </xf>
    <xf numFmtId="177" fontId="3" fillId="0" borderId="0" xfId="1144" applyNumberFormat="1" applyFont="1" applyFill="1" applyBorder="1" applyAlignment="1" applyProtection="1">
      <alignment horizontal="left" vertical="center" wrapText="1"/>
      <protection locked="0"/>
    </xf>
    <xf numFmtId="177" fontId="75" fillId="0" borderId="0" xfId="1144" applyNumberFormat="1" applyFont="1" applyFill="1" applyBorder="1" applyAlignment="1" applyProtection="1">
      <alignment horizontal="left" vertical="center" wrapText="1"/>
      <protection locked="0"/>
    </xf>
    <xf numFmtId="0" fontId="80" fillId="0" borderId="26" xfId="1139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 wrapText="1"/>
    </xf>
    <xf numFmtId="0" fontId="3" fillId="4" borderId="0" xfId="139" applyNumberFormat="1" applyFont="1" applyFill="1" applyBorder="1" applyAlignment="1" applyProtection="1">
      <alignment horizontal="center" vertical="center" wrapText="1"/>
      <protection locked="0"/>
    </xf>
    <xf numFmtId="0" fontId="80" fillId="0" borderId="26" xfId="1139" applyFont="1" applyBorder="1" applyAlignment="1">
      <alignment vertical="center"/>
    </xf>
    <xf numFmtId="0" fontId="88" fillId="0" borderId="5" xfId="1139" applyFont="1" applyFill="1" applyBorder="1" applyAlignment="1">
      <alignment horizontal="left" vertical="center"/>
    </xf>
    <xf numFmtId="0" fontId="82" fillId="0" borderId="5" xfId="1139" applyFont="1" applyFill="1" applyBorder="1" applyAlignment="1">
      <alignment horizontal="center" vertical="center"/>
    </xf>
    <xf numFmtId="0" fontId="83" fillId="0" borderId="5" xfId="1139" applyFont="1" applyFill="1" applyBorder="1" applyAlignment="1">
      <alignment horizontal="center" vertical="center"/>
    </xf>
    <xf numFmtId="0" fontId="72" fillId="0" borderId="5" xfId="1139" applyFont="1" applyFill="1" applyBorder="1" applyAlignment="1">
      <alignment horizontal="center" vertical="center"/>
    </xf>
    <xf numFmtId="0" fontId="80" fillId="0" borderId="5" xfId="1139" applyFont="1" applyFill="1" applyBorder="1" applyAlignment="1">
      <alignment horizontal="center" vertical="center"/>
    </xf>
    <xf numFmtId="0" fontId="74" fillId="0" borderId="27" xfId="0" applyNumberFormat="1" applyFont="1" applyFill="1" applyBorder="1" applyAlignment="1">
      <alignment horizontal="center" vertical="center" wrapText="1"/>
    </xf>
    <xf numFmtId="0" fontId="10" fillId="0" borderId="27" xfId="0" applyNumberFormat="1" applyFont="1" applyFill="1" applyBorder="1" applyAlignment="1">
      <alignment horizontal="center" vertical="center" wrapText="1"/>
    </xf>
    <xf numFmtId="0" fontId="10" fillId="0" borderId="27" xfId="0" applyNumberFormat="1" applyFont="1" applyFill="1" applyBorder="1" applyAlignment="1">
      <alignment horizontal="left" vertical="center" wrapText="1"/>
    </xf>
    <xf numFmtId="0" fontId="74" fillId="0" borderId="27" xfId="0" applyNumberFormat="1" applyFont="1" applyFill="1" applyBorder="1" applyAlignment="1">
      <alignment horizontal="left" vertical="center" wrapText="1"/>
    </xf>
    <xf numFmtId="177" fontId="74" fillId="0" borderId="27" xfId="0" applyNumberFormat="1" applyFont="1" applyFill="1" applyBorder="1" applyAlignment="1">
      <alignment horizontal="left" vertical="center" wrapText="1"/>
    </xf>
    <xf numFmtId="0" fontId="90" fillId="0" borderId="5" xfId="1139" applyFont="1" applyFill="1" applyBorder="1" applyAlignment="1">
      <alignment horizontal="center" vertical="center"/>
    </xf>
    <xf numFmtId="14" fontId="82" fillId="0" borderId="5" xfId="1139" applyNumberFormat="1" applyFont="1" applyFill="1" applyBorder="1" applyAlignment="1">
      <alignment horizontal="center" vertical="center" shrinkToFit="1"/>
    </xf>
    <xf numFmtId="0" fontId="80" fillId="0" borderId="5" xfId="1140" applyFont="1" applyFill="1" applyBorder="1" applyAlignment="1">
      <alignment horizontal="center" vertical="center"/>
    </xf>
    <xf numFmtId="0" fontId="80" fillId="0" borderId="2" xfId="1140" applyFont="1" applyFill="1" applyBorder="1" applyAlignment="1">
      <alignment horizontal="center" vertical="center"/>
    </xf>
    <xf numFmtId="0" fontId="79" fillId="0" borderId="2" xfId="1140" applyFont="1" applyFill="1" applyBorder="1" applyAlignment="1">
      <alignment horizontal="center" vertical="center"/>
    </xf>
    <xf numFmtId="0" fontId="3" fillId="0" borderId="0" xfId="139" applyNumberFormat="1" applyFont="1" applyFill="1" applyBorder="1" applyAlignment="1" applyProtection="1">
      <alignment horizontal="center" vertical="center" wrapText="1"/>
      <protection locked="0"/>
    </xf>
    <xf numFmtId="0" fontId="84" fillId="0" borderId="5" xfId="1144" applyNumberFormat="1" applyFont="1" applyFill="1" applyBorder="1" applyAlignment="1" applyProtection="1">
      <alignment horizontal="center" vertical="center" wrapText="1"/>
      <protection locked="0"/>
    </xf>
    <xf numFmtId="0" fontId="10" fillId="28" borderId="5" xfId="0" applyNumberFormat="1" applyFont="1" applyFill="1" applyBorder="1" applyAlignment="1">
      <alignment horizontal="center" vertical="center" wrapText="1"/>
    </xf>
    <xf numFmtId="0" fontId="26" fillId="0" borderId="2" xfId="1140" applyFont="1" applyFill="1" applyBorder="1" applyAlignment="1">
      <alignment horizontal="center" vertical="center" wrapText="1"/>
    </xf>
    <xf numFmtId="0" fontId="79" fillId="0" borderId="5" xfId="1140" applyFont="1" applyFill="1" applyBorder="1" applyAlignment="1">
      <alignment horizontal="center" vertical="center"/>
    </xf>
    <xf numFmtId="0" fontId="79" fillId="0" borderId="5" xfId="1139" applyFont="1" applyFill="1" applyBorder="1" applyAlignment="1">
      <alignment horizontal="center" vertical="center"/>
    </xf>
    <xf numFmtId="0" fontId="79" fillId="0" borderId="5" xfId="1140" applyFont="1" applyFill="1" applyBorder="1" applyAlignment="1">
      <alignment horizontal="center" vertical="center" wrapText="1"/>
    </xf>
    <xf numFmtId="0" fontId="80" fillId="0" borderId="5" xfId="1139" applyFont="1" applyFill="1" applyBorder="1" applyAlignment="1">
      <alignment horizontal="center" vertical="center" wrapText="1"/>
    </xf>
    <xf numFmtId="0" fontId="80" fillId="0" borderId="5" xfId="1140" applyFont="1" applyFill="1" applyBorder="1" applyAlignment="1">
      <alignment horizontal="center" vertical="center"/>
    </xf>
    <xf numFmtId="0" fontId="26" fillId="0" borderId="5" xfId="1140" applyFont="1" applyFill="1" applyBorder="1" applyAlignment="1">
      <alignment horizontal="center" vertical="center"/>
    </xf>
    <xf numFmtId="0" fontId="26" fillId="0" borderId="5" xfId="1140" applyFont="1" applyFill="1" applyBorder="1" applyAlignment="1">
      <alignment horizontal="center" vertical="center" wrapText="1"/>
    </xf>
    <xf numFmtId="0" fontId="82" fillId="0" borderId="5" xfId="1139" applyFont="1" applyFill="1" applyBorder="1" applyAlignment="1">
      <alignment horizontal="center" vertical="center"/>
    </xf>
    <xf numFmtId="0" fontId="80" fillId="0" borderId="5" xfId="1140" applyFont="1" applyFill="1" applyBorder="1" applyAlignment="1">
      <alignment horizontal="center" vertical="center" wrapText="1"/>
    </xf>
    <xf numFmtId="0" fontId="88" fillId="0" borderId="5" xfId="1139" applyFont="1" applyFill="1" applyBorder="1" applyAlignment="1">
      <alignment horizontal="center" vertical="center" wrapText="1"/>
    </xf>
    <xf numFmtId="0" fontId="24" fillId="0" borderId="5" xfId="1139" applyFont="1" applyFill="1" applyBorder="1" applyAlignment="1">
      <alignment horizontal="center" vertical="center"/>
    </xf>
    <xf numFmtId="0" fontId="89" fillId="0" borderId="5" xfId="1139" applyFont="1" applyFill="1" applyBorder="1" applyAlignment="1">
      <alignment horizontal="center" vertical="center"/>
    </xf>
    <xf numFmtId="0" fontId="25" fillId="0" borderId="5" xfId="1139" applyFont="1" applyFill="1" applyBorder="1" applyAlignment="1">
      <alignment horizontal="center" vertical="center"/>
    </xf>
    <xf numFmtId="0" fontId="83" fillId="0" borderId="5" xfId="1139" applyFont="1" applyFill="1" applyBorder="1" applyAlignment="1">
      <alignment horizontal="center" vertical="center"/>
    </xf>
    <xf numFmtId="0" fontId="72" fillId="0" borderId="5" xfId="1139" applyFont="1" applyFill="1" applyBorder="1" applyAlignment="1">
      <alignment horizontal="center" vertical="center"/>
    </xf>
    <xf numFmtId="0" fontId="94" fillId="0" borderId="5" xfId="1139" applyFont="1" applyFill="1" applyBorder="1" applyAlignment="1">
      <alignment horizontal="center" vertical="center"/>
    </xf>
    <xf numFmtId="0" fontId="88" fillId="0" borderId="5" xfId="1139" applyFont="1" applyFill="1" applyBorder="1" applyAlignment="1">
      <alignment horizontal="left" vertical="center"/>
    </xf>
    <xf numFmtId="0" fontId="81" fillId="0" borderId="5" xfId="1139" applyFont="1" applyFill="1" applyBorder="1" applyAlignment="1">
      <alignment horizontal="left" vertical="center" wrapText="1"/>
    </xf>
    <xf numFmtId="0" fontId="91" fillId="0" borderId="5" xfId="1139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95" fillId="0" borderId="5" xfId="1144" applyNumberFormat="1" applyFont="1" applyFill="1" applyBorder="1" applyAlignment="1" applyProtection="1">
      <alignment horizontal="right" vertical="center" wrapText="1"/>
      <protection locked="0"/>
    </xf>
    <xf numFmtId="0" fontId="5" fillId="0" borderId="5" xfId="1144" applyFont="1" applyFill="1" applyBorder="1" applyAlignment="1" applyProtection="1">
      <alignment horizontal="left" vertical="center"/>
      <protection locked="0"/>
    </xf>
    <xf numFmtId="0" fontId="72" fillId="0" borderId="5" xfId="1144" applyFont="1" applyFill="1" applyBorder="1" applyAlignment="1" applyProtection="1">
      <alignment horizontal="left" vertical="center" wrapText="1"/>
      <protection locked="0"/>
    </xf>
    <xf numFmtId="0" fontId="9" fillId="0" borderId="5" xfId="1144" applyNumberFormat="1" applyFont="1" applyFill="1" applyBorder="1" applyAlignment="1" applyProtection="1">
      <alignment horizontal="center" vertical="center" wrapText="1"/>
      <protection locked="0"/>
    </xf>
    <xf numFmtId="0" fontId="84" fillId="0" borderId="5" xfId="1144" applyNumberFormat="1" applyFont="1" applyFill="1" applyBorder="1" applyAlignment="1" applyProtection="1">
      <alignment horizontal="center" vertical="center" wrapText="1"/>
      <protection locked="0"/>
    </xf>
    <xf numFmtId="0" fontId="72" fillId="0" borderId="5" xfId="1144" applyFont="1" applyFill="1" applyBorder="1" applyAlignment="1" applyProtection="1">
      <alignment horizontal="left" vertical="center"/>
      <protection locked="0"/>
    </xf>
    <xf numFmtId="0" fontId="5" fillId="0" borderId="5" xfId="1144" applyFont="1" applyFill="1" applyBorder="1" applyAlignment="1" applyProtection="1">
      <alignment horizontal="left" vertical="center" wrapText="1"/>
      <protection locked="0"/>
    </xf>
    <xf numFmtId="0" fontId="72" fillId="0" borderId="5" xfId="1144" applyFont="1" applyFill="1" applyBorder="1" applyAlignment="1" applyProtection="1">
      <alignment horizontal="left" vertical="top" wrapText="1"/>
      <protection locked="0"/>
    </xf>
    <xf numFmtId="0" fontId="4" fillId="0" borderId="0" xfId="13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39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139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39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13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39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139" applyFont="1" applyFill="1" applyBorder="1" applyAlignment="1" applyProtection="1">
      <alignment horizontal="left" vertical="top" wrapText="1"/>
      <protection locked="0"/>
    </xf>
    <xf numFmtId="0" fontId="6" fillId="0" borderId="7" xfId="139" applyFont="1" applyFill="1" applyBorder="1" applyAlignment="1" applyProtection="1">
      <alignment horizontal="left" vertical="top" wrapText="1"/>
      <protection locked="0"/>
    </xf>
    <xf numFmtId="0" fontId="6" fillId="0" borderId="12" xfId="139" applyFont="1" applyFill="1" applyBorder="1" applyAlignment="1" applyProtection="1">
      <alignment horizontal="left" vertical="top" wrapText="1"/>
      <protection locked="0"/>
    </xf>
    <xf numFmtId="0" fontId="6" fillId="0" borderId="8" xfId="139" applyFont="1" applyFill="1" applyBorder="1" applyAlignment="1" applyProtection="1">
      <alignment horizontal="left" vertical="top" wrapText="1"/>
      <protection locked="0"/>
    </xf>
    <xf numFmtId="0" fontId="6" fillId="0" borderId="1" xfId="139" applyFont="1" applyFill="1" applyBorder="1" applyAlignment="1" applyProtection="1">
      <alignment horizontal="left" vertical="top" wrapText="1"/>
      <protection locked="0"/>
    </xf>
    <xf numFmtId="0" fontId="6" fillId="0" borderId="13" xfId="139" applyFont="1" applyFill="1" applyBorder="1" applyAlignment="1" applyProtection="1">
      <alignment horizontal="left" vertical="top" wrapText="1"/>
      <protection locked="0"/>
    </xf>
    <xf numFmtId="0" fontId="4" fillId="0" borderId="9" xfId="139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139" applyNumberFormat="1" applyFont="1" applyFill="1" applyBorder="1" applyAlignment="1" applyProtection="1">
      <alignment horizontal="center" vertical="center" wrapText="1"/>
      <protection locked="0"/>
    </xf>
    <xf numFmtId="0" fontId="4" fillId="4" borderId="9" xfId="139" applyNumberFormat="1" applyFont="1" applyFill="1" applyBorder="1" applyAlignment="1" applyProtection="1">
      <alignment horizontal="center" vertical="center" wrapText="1"/>
      <protection locked="0"/>
    </xf>
    <xf numFmtId="0" fontId="4" fillId="4" borderId="10" xfId="139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139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139" applyNumberFormat="1" applyFont="1" applyFill="1" applyBorder="1" applyAlignment="1" applyProtection="1">
      <alignment horizontal="center" vertical="center" wrapText="1"/>
      <protection locked="0"/>
    </xf>
    <xf numFmtId="49" fontId="4" fillId="0" borderId="9" xfId="17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17" applyNumberFormat="1" applyFont="1" applyFill="1" applyBorder="1" applyAlignment="1" applyProtection="1">
      <alignment horizontal="center" vertical="center" wrapText="1"/>
      <protection locked="0"/>
    </xf>
    <xf numFmtId="49" fontId="4" fillId="0" borderId="9" xfId="139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139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17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39" applyFont="1" applyFill="1" applyBorder="1" applyAlignment="1" applyProtection="1">
      <alignment horizontal="left" vertical="center" wrapText="1"/>
      <protection locked="0"/>
    </xf>
    <xf numFmtId="0" fontId="6" fillId="0" borderId="5" xfId="139" applyFont="1" applyFill="1" applyBorder="1" applyAlignment="1" applyProtection="1">
      <alignment horizontal="left" vertical="center" wrapText="1"/>
      <protection locked="0"/>
    </xf>
    <xf numFmtId="0" fontId="4" fillId="0" borderId="2" xfId="139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3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3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13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39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39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139" applyFont="1" applyFill="1" applyBorder="1" applyAlignment="1" applyProtection="1">
      <alignment horizontal="left" vertical="center"/>
      <protection locked="0"/>
    </xf>
    <xf numFmtId="0" fontId="5" fillId="0" borderId="3" xfId="139" applyFont="1" applyFill="1" applyBorder="1" applyAlignment="1" applyProtection="1">
      <alignment horizontal="left" vertical="center"/>
      <protection locked="0"/>
    </xf>
    <xf numFmtId="0" fontId="5" fillId="0" borderId="4" xfId="139" applyFont="1" applyFill="1" applyBorder="1" applyAlignment="1" applyProtection="1">
      <alignment horizontal="left" vertical="center"/>
      <protection locked="0"/>
    </xf>
    <xf numFmtId="0" fontId="6" fillId="0" borderId="2" xfId="139" applyFont="1" applyFill="1" applyBorder="1" applyAlignment="1" applyProtection="1">
      <alignment horizontal="left" vertical="center"/>
      <protection locked="0"/>
    </xf>
    <xf numFmtId="0" fontId="6" fillId="0" borderId="3" xfId="139" applyFont="1" applyFill="1" applyBorder="1" applyAlignment="1" applyProtection="1">
      <alignment horizontal="left" vertical="center"/>
      <protection locked="0"/>
    </xf>
    <xf numFmtId="0" fontId="6" fillId="0" borderId="4" xfId="139" applyFont="1" applyFill="1" applyBorder="1" applyAlignment="1" applyProtection="1">
      <alignment horizontal="left" vertical="center"/>
      <protection locked="0"/>
    </xf>
    <xf numFmtId="0" fontId="6" fillId="0" borderId="5" xfId="139" applyFont="1" applyFill="1" applyBorder="1" applyAlignment="1" applyProtection="1">
      <alignment horizontal="left" vertical="center"/>
      <protection locked="0"/>
    </xf>
    <xf numFmtId="0" fontId="4" fillId="0" borderId="14" xfId="139" applyNumberFormat="1" applyFont="1" applyFill="1" applyBorder="1" applyAlignment="1" applyProtection="1">
      <alignment horizontal="center" vertical="center" wrapText="1"/>
      <protection locked="0"/>
    </xf>
    <xf numFmtId="0" fontId="9" fillId="0" borderId="15" xfId="139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139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39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139" applyNumberFormat="1" applyFont="1" applyFill="1" applyBorder="1" applyAlignment="1" applyProtection="1">
      <alignment horizontal="right" vertical="center" wrapText="1"/>
      <protection locked="0"/>
    </xf>
  </cellXfs>
  <cellStyles count="1151">
    <cellStyle name="20% - 强调文字颜色 1 10" xfId="115" xr:uid="{00000000-0005-0000-0000-000000000000}"/>
    <cellStyle name="20% - 强调文字颜色 1 11" xfId="18" xr:uid="{00000000-0005-0000-0000-000001000000}"/>
    <cellStyle name="20% - 强调文字颜色 1 2" xfId="3" xr:uid="{00000000-0005-0000-0000-000002000000}"/>
    <cellStyle name="20% - 强调文字颜色 1 2 2" xfId="116" xr:uid="{00000000-0005-0000-0000-000003000000}"/>
    <cellStyle name="20% - 强调文字颜色 1 2 3" xfId="93" xr:uid="{00000000-0005-0000-0000-000004000000}"/>
    <cellStyle name="20% - 强调文字颜色 1 2 4" xfId="119" xr:uid="{00000000-0005-0000-0000-000005000000}"/>
    <cellStyle name="20% - 强调文字颜色 1 2 5" xfId="123" xr:uid="{00000000-0005-0000-0000-000006000000}"/>
    <cellStyle name="20% - 强调文字颜色 1 3" xfId="101" xr:uid="{00000000-0005-0000-0000-000007000000}"/>
    <cellStyle name="20% - 强调文字颜色 1 4" xfId="95" xr:uid="{00000000-0005-0000-0000-000008000000}"/>
    <cellStyle name="20% - 强调文字颜色 1 5" xfId="89" xr:uid="{00000000-0005-0000-0000-000009000000}"/>
    <cellStyle name="20% - 强调文字颜色 1 6" xfId="98" xr:uid="{00000000-0005-0000-0000-00000A000000}"/>
    <cellStyle name="20% - 强调文字颜色 1 7" xfId="100" xr:uid="{00000000-0005-0000-0000-00000B000000}"/>
    <cellStyle name="20% - 强调文字颜色 1 8" xfId="104" xr:uid="{00000000-0005-0000-0000-00000C000000}"/>
    <cellStyle name="20% - 强调文字颜色 1 9" xfId="111" xr:uid="{00000000-0005-0000-0000-00000D000000}"/>
    <cellStyle name="20% - 强调文字颜色 2 10" xfId="87" xr:uid="{00000000-0005-0000-0000-00000E000000}"/>
    <cellStyle name="20% - 强调文字颜色 2 11" xfId="127" xr:uid="{00000000-0005-0000-0000-00000F000000}"/>
    <cellStyle name="20% - 强调文字颜色 2 2" xfId="129" xr:uid="{00000000-0005-0000-0000-000010000000}"/>
    <cellStyle name="20% - 强调文字颜色 2 2 2" xfId="130" xr:uid="{00000000-0005-0000-0000-000011000000}"/>
    <cellStyle name="20% - 强调文字颜色 2 2 3" xfId="131" xr:uid="{00000000-0005-0000-0000-000012000000}"/>
    <cellStyle name="20% - 强调文字颜色 2 2 4" xfId="132" xr:uid="{00000000-0005-0000-0000-000013000000}"/>
    <cellStyle name="20% - 强调文字颜色 2 2 5" xfId="133" xr:uid="{00000000-0005-0000-0000-000014000000}"/>
    <cellStyle name="20% - 强调文字颜色 2 3" xfId="134" xr:uid="{00000000-0005-0000-0000-000015000000}"/>
    <cellStyle name="20% - 强调文字颜色 2 4" xfId="135" xr:uid="{00000000-0005-0000-0000-000016000000}"/>
    <cellStyle name="20% - 强调文字颜色 2 5" xfId="136" xr:uid="{00000000-0005-0000-0000-000017000000}"/>
    <cellStyle name="20% - 强调文字颜色 2 6" xfId="137" xr:uid="{00000000-0005-0000-0000-000018000000}"/>
    <cellStyle name="20% - 强调文字颜色 2 7" xfId="138" xr:uid="{00000000-0005-0000-0000-000019000000}"/>
    <cellStyle name="20% - 强调文字颜色 2 8" xfId="140" xr:uid="{00000000-0005-0000-0000-00001A000000}"/>
    <cellStyle name="20% - 强调文字颜色 2 9" xfId="143" xr:uid="{00000000-0005-0000-0000-00001B000000}"/>
    <cellStyle name="20% - 强调文字颜色 3 10" xfId="122" xr:uid="{00000000-0005-0000-0000-00001C000000}"/>
    <cellStyle name="20% - 强调文字颜色 3 11" xfId="146" xr:uid="{00000000-0005-0000-0000-00001D000000}"/>
    <cellStyle name="20% - 强调文字颜色 3 2" xfId="148" xr:uid="{00000000-0005-0000-0000-00001E000000}"/>
    <cellStyle name="20% - 强调文字颜色 3 2 2" xfId="150" xr:uid="{00000000-0005-0000-0000-00001F000000}"/>
    <cellStyle name="20% - 强调文字颜色 3 2 3" xfId="153" xr:uid="{00000000-0005-0000-0000-000020000000}"/>
    <cellStyle name="20% - 强调文字颜色 3 2 4" xfId="154" xr:uid="{00000000-0005-0000-0000-000021000000}"/>
    <cellStyle name="20% - 强调文字颜色 3 2 5" xfId="155" xr:uid="{00000000-0005-0000-0000-000022000000}"/>
    <cellStyle name="20% - 强调文字颜色 3 3" xfId="62" xr:uid="{00000000-0005-0000-0000-000023000000}"/>
    <cellStyle name="20% - 强调文字颜色 3 4" xfId="159" xr:uid="{00000000-0005-0000-0000-000024000000}"/>
    <cellStyle name="20% - 强调文字颜色 3 5" xfId="162" xr:uid="{00000000-0005-0000-0000-000025000000}"/>
    <cellStyle name="20% - 强调文字颜色 3 6" xfId="165" xr:uid="{00000000-0005-0000-0000-000026000000}"/>
    <cellStyle name="20% - 强调文字颜色 3 7" xfId="169" xr:uid="{00000000-0005-0000-0000-000027000000}"/>
    <cellStyle name="20% - 强调文字颜色 3 8" xfId="173" xr:uid="{00000000-0005-0000-0000-000028000000}"/>
    <cellStyle name="20% - 强调文字颜色 3 9" xfId="179" xr:uid="{00000000-0005-0000-0000-000029000000}"/>
    <cellStyle name="20% - 强调文字颜色 4 10" xfId="184" xr:uid="{00000000-0005-0000-0000-00002A000000}"/>
    <cellStyle name="20% - 强调文字颜色 4 11" xfId="187" xr:uid="{00000000-0005-0000-0000-00002B000000}"/>
    <cellStyle name="20% - 强调文字颜色 4 2" xfId="188" xr:uid="{00000000-0005-0000-0000-00002C000000}"/>
    <cellStyle name="20% - 强调文字颜色 4 2 2" xfId="192" xr:uid="{00000000-0005-0000-0000-00002D000000}"/>
    <cellStyle name="20% - 强调文字颜色 4 2 3" xfId="196" xr:uid="{00000000-0005-0000-0000-00002E000000}"/>
    <cellStyle name="20% - 强调文字颜色 4 2 4" xfId="198" xr:uid="{00000000-0005-0000-0000-00002F000000}"/>
    <cellStyle name="20% - 强调文字颜色 4 2 5" xfId="200" xr:uid="{00000000-0005-0000-0000-000030000000}"/>
    <cellStyle name="20% - 强调文字颜色 4 3" xfId="201" xr:uid="{00000000-0005-0000-0000-000031000000}"/>
    <cellStyle name="20% - 强调文字颜色 4 4" xfId="206" xr:uid="{00000000-0005-0000-0000-000032000000}"/>
    <cellStyle name="20% - 强调文字颜色 4 5" xfId="22" xr:uid="{00000000-0005-0000-0000-000033000000}"/>
    <cellStyle name="20% - 强调文字颜色 4 6" xfId="210" xr:uid="{00000000-0005-0000-0000-000034000000}"/>
    <cellStyle name="20% - 强调文字颜色 4 7" xfId="215" xr:uid="{00000000-0005-0000-0000-000035000000}"/>
    <cellStyle name="20% - 强调文字颜色 4 8" xfId="216" xr:uid="{00000000-0005-0000-0000-000036000000}"/>
    <cellStyle name="20% - 强调文字颜色 4 9" xfId="227" xr:uid="{00000000-0005-0000-0000-000037000000}"/>
    <cellStyle name="20% - 强调文字颜色 5 10" xfId="229" xr:uid="{00000000-0005-0000-0000-000038000000}"/>
    <cellStyle name="20% - 强调文字颜色 5 11" xfId="230" xr:uid="{00000000-0005-0000-0000-000039000000}"/>
    <cellStyle name="20% - 强调文字颜色 5 2" xfId="231" xr:uid="{00000000-0005-0000-0000-00003A000000}"/>
    <cellStyle name="20% - 强调文字颜色 5 2 2" xfId="234" xr:uid="{00000000-0005-0000-0000-00003B000000}"/>
    <cellStyle name="20% - 强调文字颜色 5 2 3" xfId="237" xr:uid="{00000000-0005-0000-0000-00003C000000}"/>
    <cellStyle name="20% - 强调文字颜色 5 2 4" xfId="240" xr:uid="{00000000-0005-0000-0000-00003D000000}"/>
    <cellStyle name="20% - 强调文字颜色 5 2 5" xfId="243" xr:uid="{00000000-0005-0000-0000-00003E000000}"/>
    <cellStyle name="20% - 强调文字颜色 5 3" xfId="245" xr:uid="{00000000-0005-0000-0000-00003F000000}"/>
    <cellStyle name="20% - 强调文字颜色 5 4" xfId="249" xr:uid="{00000000-0005-0000-0000-000040000000}"/>
    <cellStyle name="20% - 强调文字颜色 5 5" xfId="253" xr:uid="{00000000-0005-0000-0000-000041000000}"/>
    <cellStyle name="20% - 强调文字颜色 5 6" xfId="254" xr:uid="{00000000-0005-0000-0000-000042000000}"/>
    <cellStyle name="20% - 强调文字颜色 5 7" xfId="258" xr:uid="{00000000-0005-0000-0000-000043000000}"/>
    <cellStyle name="20% - 强调文字颜色 5 8" xfId="259" xr:uid="{00000000-0005-0000-0000-000044000000}"/>
    <cellStyle name="20% - 强调文字颜色 5 9" xfId="265" xr:uid="{00000000-0005-0000-0000-000045000000}"/>
    <cellStyle name="20% - 强调文字颜色 6 10" xfId="266" xr:uid="{00000000-0005-0000-0000-000046000000}"/>
    <cellStyle name="20% - 强调文字颜色 6 11" xfId="268" xr:uid="{00000000-0005-0000-0000-000047000000}"/>
    <cellStyle name="20% - 强调文字颜色 6 2" xfId="273" xr:uid="{00000000-0005-0000-0000-000048000000}"/>
    <cellStyle name="20% - 强调文字颜色 6 2 2" xfId="275" xr:uid="{00000000-0005-0000-0000-000049000000}"/>
    <cellStyle name="20% - 强调文字颜色 6 2 3" xfId="277" xr:uid="{00000000-0005-0000-0000-00004A000000}"/>
    <cellStyle name="20% - 强调文字颜色 6 2 4" xfId="280" xr:uid="{00000000-0005-0000-0000-00004B000000}"/>
    <cellStyle name="20% - 强调文字颜色 6 2 5" xfId="283" xr:uid="{00000000-0005-0000-0000-00004C000000}"/>
    <cellStyle name="20% - 强调文字颜色 6 3" xfId="287" xr:uid="{00000000-0005-0000-0000-00004D000000}"/>
    <cellStyle name="20% - 强调文字颜色 6 4" xfId="290" xr:uid="{00000000-0005-0000-0000-00004E000000}"/>
    <cellStyle name="20% - 强调文字颜色 6 5" xfId="293" xr:uid="{00000000-0005-0000-0000-00004F000000}"/>
    <cellStyle name="20% - 强调文字颜色 6 6" xfId="296" xr:uid="{00000000-0005-0000-0000-000050000000}"/>
    <cellStyle name="20% - 强调文字颜色 6 7" xfId="299" xr:uid="{00000000-0005-0000-0000-000051000000}"/>
    <cellStyle name="20% - 强调文字颜色 6 8" xfId="301" xr:uid="{00000000-0005-0000-0000-000052000000}"/>
    <cellStyle name="20% - 强调文字颜色 6 9" xfId="307" xr:uid="{00000000-0005-0000-0000-000053000000}"/>
    <cellStyle name="40% - 强调文字颜色 1 10" xfId="311" xr:uid="{00000000-0005-0000-0000-000054000000}"/>
    <cellStyle name="40% - 强调文字颜色 1 11" xfId="315" xr:uid="{00000000-0005-0000-0000-000055000000}"/>
    <cellStyle name="40% - 强调文字颜色 1 2" xfId="316" xr:uid="{00000000-0005-0000-0000-000056000000}"/>
    <cellStyle name="40% - 强调文字颜色 1 2 2" xfId="317" xr:uid="{00000000-0005-0000-0000-000057000000}"/>
    <cellStyle name="40% - 强调文字颜色 1 2 3" xfId="318" xr:uid="{00000000-0005-0000-0000-000058000000}"/>
    <cellStyle name="40% - 强调文字颜色 1 2 4" xfId="319" xr:uid="{00000000-0005-0000-0000-000059000000}"/>
    <cellStyle name="40% - 强调文字颜色 1 2 5" xfId="320" xr:uid="{00000000-0005-0000-0000-00005A000000}"/>
    <cellStyle name="40% - 强调文字颜色 1 3" xfId="321" xr:uid="{00000000-0005-0000-0000-00005B000000}"/>
    <cellStyle name="40% - 强调文字颜色 1 4" xfId="322" xr:uid="{00000000-0005-0000-0000-00005C000000}"/>
    <cellStyle name="40% - 强调文字颜色 1 5" xfId="323" xr:uid="{00000000-0005-0000-0000-00005D000000}"/>
    <cellStyle name="40% - 强调文字颜色 1 6" xfId="325" xr:uid="{00000000-0005-0000-0000-00005E000000}"/>
    <cellStyle name="40% - 强调文字颜色 1 7" xfId="327" xr:uid="{00000000-0005-0000-0000-00005F000000}"/>
    <cellStyle name="40% - 强调文字颜色 1 8" xfId="328" xr:uid="{00000000-0005-0000-0000-000060000000}"/>
    <cellStyle name="40% - 强调文字颜色 1 9" xfId="329" xr:uid="{00000000-0005-0000-0000-000061000000}"/>
    <cellStyle name="40% - 强调文字颜色 2 10" xfId="332" xr:uid="{00000000-0005-0000-0000-000062000000}"/>
    <cellStyle name="40% - 强调文字颜色 2 11" xfId="114" xr:uid="{00000000-0005-0000-0000-000063000000}"/>
    <cellStyle name="40% - 强调文字颜色 2 2" xfId="94" xr:uid="{00000000-0005-0000-0000-000064000000}"/>
    <cellStyle name="40% - 强调文字颜色 2 2 2" xfId="334" xr:uid="{00000000-0005-0000-0000-000065000000}"/>
    <cellStyle name="40% - 强调文字颜色 2 2 3" xfId="337" xr:uid="{00000000-0005-0000-0000-000066000000}"/>
    <cellStyle name="40% - 强调文字颜色 2 2 4" xfId="340" xr:uid="{00000000-0005-0000-0000-000067000000}"/>
    <cellStyle name="40% - 强调文字颜色 2 2 5" xfId="342" xr:uid="{00000000-0005-0000-0000-000068000000}"/>
    <cellStyle name="40% - 强调文字颜色 2 3" xfId="120" xr:uid="{00000000-0005-0000-0000-000069000000}"/>
    <cellStyle name="40% - 强调文字颜色 2 4" xfId="124" xr:uid="{00000000-0005-0000-0000-00006A000000}"/>
    <cellStyle name="40% - 强调文字颜色 2 5" xfId="144" xr:uid="{00000000-0005-0000-0000-00006B000000}"/>
    <cellStyle name="40% - 强调文字颜色 2 6" xfId="343" xr:uid="{00000000-0005-0000-0000-00006C000000}"/>
    <cellStyle name="40% - 强调文字颜色 2 7" xfId="346" xr:uid="{00000000-0005-0000-0000-00006D000000}"/>
    <cellStyle name="40% - 强调文字颜色 2 8" xfId="347" xr:uid="{00000000-0005-0000-0000-00006E000000}"/>
    <cellStyle name="40% - 强调文字颜色 2 9" xfId="348" xr:uid="{00000000-0005-0000-0000-00006F000000}"/>
    <cellStyle name="40% - 强调文字颜色 3 10" xfId="34" xr:uid="{00000000-0005-0000-0000-000070000000}"/>
    <cellStyle name="40% - 强调文字颜色 3 11" xfId="86" xr:uid="{00000000-0005-0000-0000-000071000000}"/>
    <cellStyle name="40% - 强调文字颜色 3 2" xfId="349" xr:uid="{00000000-0005-0000-0000-000072000000}"/>
    <cellStyle name="40% - 强调文字颜色 3 2 2" xfId="351" xr:uid="{00000000-0005-0000-0000-000073000000}"/>
    <cellStyle name="40% - 强调文字颜色 3 2 3" xfId="352" xr:uid="{00000000-0005-0000-0000-000074000000}"/>
    <cellStyle name="40% - 强调文字颜色 3 2 4" xfId="353" xr:uid="{00000000-0005-0000-0000-000075000000}"/>
    <cellStyle name="40% - 强调文字颜色 3 2 5" xfId="354" xr:uid="{00000000-0005-0000-0000-000076000000}"/>
    <cellStyle name="40% - 强调文字颜色 3 3" xfId="357" xr:uid="{00000000-0005-0000-0000-000077000000}"/>
    <cellStyle name="40% - 强调文字颜色 3 4" xfId="358" xr:uid="{00000000-0005-0000-0000-000078000000}"/>
    <cellStyle name="40% - 强调文字颜色 3 5" xfId="359" xr:uid="{00000000-0005-0000-0000-000079000000}"/>
    <cellStyle name="40% - 强调文字颜色 3 6" xfId="361" xr:uid="{00000000-0005-0000-0000-00007A000000}"/>
    <cellStyle name="40% - 强调文字颜色 3 7" xfId="365" xr:uid="{00000000-0005-0000-0000-00007B000000}"/>
    <cellStyle name="40% - 强调文字颜色 3 8" xfId="42" xr:uid="{00000000-0005-0000-0000-00007C000000}"/>
    <cellStyle name="40% - 强调文字颜色 3 9" xfId="23" xr:uid="{00000000-0005-0000-0000-00007D000000}"/>
    <cellStyle name="40% - 强调文字颜色 4 10" xfId="118" xr:uid="{00000000-0005-0000-0000-00007E000000}"/>
    <cellStyle name="40% - 强调文字颜色 4 11" xfId="121" xr:uid="{00000000-0005-0000-0000-00007F000000}"/>
    <cellStyle name="40% - 强调文字颜色 4 2" xfId="47" xr:uid="{00000000-0005-0000-0000-000080000000}"/>
    <cellStyle name="40% - 强调文字颜色 4 2 2" xfId="366" xr:uid="{00000000-0005-0000-0000-000081000000}"/>
    <cellStyle name="40% - 强调文字颜色 4 2 3" xfId="368" xr:uid="{00000000-0005-0000-0000-000082000000}"/>
    <cellStyle name="40% - 强调文字颜色 4 2 4" xfId="370" xr:uid="{00000000-0005-0000-0000-000083000000}"/>
    <cellStyle name="40% - 强调文字颜色 4 2 5" xfId="372" xr:uid="{00000000-0005-0000-0000-000084000000}"/>
    <cellStyle name="40% - 强调文字颜色 4 3" xfId="374" xr:uid="{00000000-0005-0000-0000-000085000000}"/>
    <cellStyle name="40% - 强调文字颜色 4 4" xfId="274" xr:uid="{00000000-0005-0000-0000-000086000000}"/>
    <cellStyle name="40% - 强调文字颜色 4 5" xfId="276" xr:uid="{00000000-0005-0000-0000-000087000000}"/>
    <cellStyle name="40% - 强调文字颜色 4 6" xfId="279" xr:uid="{00000000-0005-0000-0000-000088000000}"/>
    <cellStyle name="40% - 强调文字颜色 4 7" xfId="285" xr:uid="{00000000-0005-0000-0000-000089000000}"/>
    <cellStyle name="40% - 强调文字颜色 4 8" xfId="375" xr:uid="{00000000-0005-0000-0000-00008A000000}"/>
    <cellStyle name="40% - 强调文字颜色 4 9" xfId="376" xr:uid="{00000000-0005-0000-0000-00008B000000}"/>
    <cellStyle name="40% - 强调文字颜色 5 10" xfId="378" xr:uid="{00000000-0005-0000-0000-00008C000000}"/>
    <cellStyle name="40% - 强调文字颜色 5 11" xfId="183" xr:uid="{00000000-0005-0000-0000-00008D000000}"/>
    <cellStyle name="40% - 强调文字颜色 5 2" xfId="382" xr:uid="{00000000-0005-0000-0000-00008E000000}"/>
    <cellStyle name="40% - 强调文字颜色 5 2 2" xfId="292" xr:uid="{00000000-0005-0000-0000-00008F000000}"/>
    <cellStyle name="40% - 强调文字颜色 5 2 3" xfId="295" xr:uid="{00000000-0005-0000-0000-000090000000}"/>
    <cellStyle name="40% - 强调文字颜色 5 2 4" xfId="298" xr:uid="{00000000-0005-0000-0000-000091000000}"/>
    <cellStyle name="40% - 强调文字颜色 5 2 5" xfId="300" xr:uid="{00000000-0005-0000-0000-000092000000}"/>
    <cellStyle name="40% - 强调文字颜色 5 3" xfId="384" xr:uid="{00000000-0005-0000-0000-000093000000}"/>
    <cellStyle name="40% - 强调文字颜色 5 4" xfId="388" xr:uid="{00000000-0005-0000-0000-000094000000}"/>
    <cellStyle name="40% - 强调文字颜色 5 5" xfId="390" xr:uid="{00000000-0005-0000-0000-000095000000}"/>
    <cellStyle name="40% - 强调文字颜色 5 6" xfId="394" xr:uid="{00000000-0005-0000-0000-000096000000}"/>
    <cellStyle name="40% - 强调文字颜色 5 7" xfId="58" xr:uid="{00000000-0005-0000-0000-000097000000}"/>
    <cellStyle name="40% - 强调文字颜色 5 8" xfId="397" xr:uid="{00000000-0005-0000-0000-000098000000}"/>
    <cellStyle name="40% - 强调文字颜色 5 9" xfId="400" xr:uid="{00000000-0005-0000-0000-000099000000}"/>
    <cellStyle name="40% - 强调文字颜色 6 10" xfId="403" xr:uid="{00000000-0005-0000-0000-00009A000000}"/>
    <cellStyle name="40% - 强调文字颜色 6 11" xfId="228" xr:uid="{00000000-0005-0000-0000-00009B000000}"/>
    <cellStyle name="40% - 强调文字颜色 6 2" xfId="404" xr:uid="{00000000-0005-0000-0000-00009C000000}"/>
    <cellStyle name="40% - 强调文字颜色 6 2 2" xfId="407" xr:uid="{00000000-0005-0000-0000-00009D000000}"/>
    <cellStyle name="40% - 强调文字颜色 6 2 3" xfId="410" xr:uid="{00000000-0005-0000-0000-00009E000000}"/>
    <cellStyle name="40% - 强调文字颜色 6 2 4" xfId="413" xr:uid="{00000000-0005-0000-0000-00009F000000}"/>
    <cellStyle name="40% - 强调文字颜色 6 2 5" xfId="415" xr:uid="{00000000-0005-0000-0000-0000A0000000}"/>
    <cellStyle name="40% - 强调文字颜色 6 3" xfId="419" xr:uid="{00000000-0005-0000-0000-0000A1000000}"/>
    <cellStyle name="40% - 强调文字颜色 6 4" xfId="421" xr:uid="{00000000-0005-0000-0000-0000A2000000}"/>
    <cellStyle name="40% - 强调文字颜色 6 5" xfId="60" xr:uid="{00000000-0005-0000-0000-0000A3000000}"/>
    <cellStyle name="40% - 强调文字颜色 6 6" xfId="425" xr:uid="{00000000-0005-0000-0000-0000A4000000}"/>
    <cellStyle name="40% - 强调文字颜色 6 7" xfId="429" xr:uid="{00000000-0005-0000-0000-0000A5000000}"/>
    <cellStyle name="40% - 强调文字颜色 6 8" xfId="430" xr:uid="{00000000-0005-0000-0000-0000A6000000}"/>
    <cellStyle name="40% - 强调文字颜色 6 9" xfId="350" xr:uid="{00000000-0005-0000-0000-0000A7000000}"/>
    <cellStyle name="60% - 强调文字颜色 1 10" xfId="431" xr:uid="{00000000-0005-0000-0000-0000A8000000}"/>
    <cellStyle name="60% - 强调文字颜色 1 11" xfId="9" xr:uid="{00000000-0005-0000-0000-0000A9000000}"/>
    <cellStyle name="60% - 强调文字颜色 1 2" xfId="156" xr:uid="{00000000-0005-0000-0000-0000AA000000}"/>
    <cellStyle name="60% - 强调文字颜色 1 2 2" xfId="432" xr:uid="{00000000-0005-0000-0000-0000AB000000}"/>
    <cellStyle name="60% - 强调文字颜色 1 2 3" xfId="435" xr:uid="{00000000-0005-0000-0000-0000AC000000}"/>
    <cellStyle name="60% - 强调文字颜色 1 2 4" xfId="437" xr:uid="{00000000-0005-0000-0000-0000AD000000}"/>
    <cellStyle name="60% - 强调文字颜色 1 2 5" xfId="438" xr:uid="{00000000-0005-0000-0000-0000AE000000}"/>
    <cellStyle name="60% - 强调文字颜色 1 3" xfId="161" xr:uid="{00000000-0005-0000-0000-0000AF000000}"/>
    <cellStyle name="60% - 强调文字颜色 1 4" xfId="164" xr:uid="{00000000-0005-0000-0000-0000B0000000}"/>
    <cellStyle name="60% - 强调文字颜色 1 5" xfId="167" xr:uid="{00000000-0005-0000-0000-0000B1000000}"/>
    <cellStyle name="60% - 强调文字颜色 1 6" xfId="175" xr:uid="{00000000-0005-0000-0000-0000B2000000}"/>
    <cellStyle name="60% - 强调文字颜色 1 7" xfId="180" xr:uid="{00000000-0005-0000-0000-0000B3000000}"/>
    <cellStyle name="60% - 强调文字颜色 1 8" xfId="333" xr:uid="{00000000-0005-0000-0000-0000B4000000}"/>
    <cellStyle name="60% - 强调文字颜色 1 9" xfId="112" xr:uid="{00000000-0005-0000-0000-0000B5000000}"/>
    <cellStyle name="60% - 强调文字颜色 2 10" xfId="441" xr:uid="{00000000-0005-0000-0000-0000B6000000}"/>
    <cellStyle name="60% - 强调文字颜色 2 11" xfId="310" xr:uid="{00000000-0005-0000-0000-0000B7000000}"/>
    <cellStyle name="60% - 强调文字颜色 2 2" xfId="202" xr:uid="{00000000-0005-0000-0000-0000B8000000}"/>
    <cellStyle name="60% - 强调文字颜色 2 2 2" xfId="32" xr:uid="{00000000-0005-0000-0000-0000B9000000}"/>
    <cellStyle name="60% - 强调文字颜色 2 2 3" xfId="84" xr:uid="{00000000-0005-0000-0000-0000BA000000}"/>
    <cellStyle name="60% - 强调文字颜色 2 2 4" xfId="126" xr:uid="{00000000-0005-0000-0000-0000BB000000}"/>
    <cellStyle name="60% - 强调文字颜色 2 2 5" xfId="442" xr:uid="{00000000-0005-0000-0000-0000BC000000}"/>
    <cellStyle name="60% - 强调文字颜色 2 3" xfId="19" xr:uid="{00000000-0005-0000-0000-0000BD000000}"/>
    <cellStyle name="60% - 强调文字颜色 2 4" xfId="208" xr:uid="{00000000-0005-0000-0000-0000BE000000}"/>
    <cellStyle name="60% - 强调文字颜色 2 5" xfId="212" xr:uid="{00000000-0005-0000-0000-0000BF000000}"/>
    <cellStyle name="60% - 强调文字颜色 2 6" xfId="221" xr:uid="{00000000-0005-0000-0000-0000C0000000}"/>
    <cellStyle name="60% - 强调文字颜色 2 7" xfId="224" xr:uid="{00000000-0005-0000-0000-0000C1000000}"/>
    <cellStyle name="60% - 强调文字颜色 2 8" xfId="443" xr:uid="{00000000-0005-0000-0000-0000C2000000}"/>
    <cellStyle name="60% - 强调文字颜色 2 9" xfId="447" xr:uid="{00000000-0005-0000-0000-0000C3000000}"/>
    <cellStyle name="60% - 强调文字颜色 3 10" xfId="178" xr:uid="{00000000-0005-0000-0000-0000C4000000}"/>
    <cellStyle name="60% - 强调文字颜色 3 11" xfId="331" xr:uid="{00000000-0005-0000-0000-0000C5000000}"/>
    <cellStyle name="60% - 强调文字颜色 3 2" xfId="247" xr:uid="{00000000-0005-0000-0000-0000C6000000}"/>
    <cellStyle name="60% - 强调文字颜色 3 2 2" xfId="451" xr:uid="{00000000-0005-0000-0000-0000C7000000}"/>
    <cellStyle name="60% - 强调文字颜色 3 2 3" xfId="453" xr:uid="{00000000-0005-0000-0000-0000C8000000}"/>
    <cellStyle name="60% - 强调文字颜色 3 2 4" xfId="455" xr:uid="{00000000-0005-0000-0000-0000C9000000}"/>
    <cellStyle name="60% - 强调文字颜色 3 2 5" xfId="457" xr:uid="{00000000-0005-0000-0000-0000CA000000}"/>
    <cellStyle name="60% - 强调文字颜色 3 3" xfId="251" xr:uid="{00000000-0005-0000-0000-0000CB000000}"/>
    <cellStyle name="60% - 强调文字颜色 3 4" xfId="255" xr:uid="{00000000-0005-0000-0000-0000CC000000}"/>
    <cellStyle name="60% - 强调文字颜色 3 5" xfId="257" xr:uid="{00000000-0005-0000-0000-0000CD000000}"/>
    <cellStyle name="60% - 强调文字颜色 3 6" xfId="263" xr:uid="{00000000-0005-0000-0000-0000CE000000}"/>
    <cellStyle name="60% - 强调文字颜色 3 7" xfId="264" xr:uid="{00000000-0005-0000-0000-0000CF000000}"/>
    <cellStyle name="60% - 强调文字颜色 3 8" xfId="460" xr:uid="{00000000-0005-0000-0000-0000D0000000}"/>
    <cellStyle name="60% - 强调文字颜色 3 9" xfId="463" xr:uid="{00000000-0005-0000-0000-0000D1000000}"/>
    <cellStyle name="60% - 强调文字颜色 4 10" xfId="467" xr:uid="{00000000-0005-0000-0000-0000D2000000}"/>
    <cellStyle name="60% - 强调文字颜色 4 11" xfId="33" xr:uid="{00000000-0005-0000-0000-0000D3000000}"/>
    <cellStyle name="60% - 强调文字颜色 4 2" xfId="288" xr:uid="{00000000-0005-0000-0000-0000D4000000}"/>
    <cellStyle name="60% - 强调文字颜色 4 2 2" xfId="420" xr:uid="{00000000-0005-0000-0000-0000D5000000}"/>
    <cellStyle name="60% - 强调文字颜色 4 2 3" xfId="59" xr:uid="{00000000-0005-0000-0000-0000D6000000}"/>
    <cellStyle name="60% - 强调文字颜色 4 2 4" xfId="424" xr:uid="{00000000-0005-0000-0000-0000D7000000}"/>
    <cellStyle name="60% - 强调文字颜色 4 2 5" xfId="428" xr:uid="{00000000-0005-0000-0000-0000D8000000}"/>
    <cellStyle name="60% - 强调文字颜色 4 3" xfId="291" xr:uid="{00000000-0005-0000-0000-0000D9000000}"/>
    <cellStyle name="60% - 强调文字颜色 4 4" xfId="294" xr:uid="{00000000-0005-0000-0000-0000DA000000}"/>
    <cellStyle name="60% - 强调文字颜色 4 5" xfId="297" xr:uid="{00000000-0005-0000-0000-0000DB000000}"/>
    <cellStyle name="60% - 强调文字颜色 4 6" xfId="305" xr:uid="{00000000-0005-0000-0000-0000DC000000}"/>
    <cellStyle name="60% - 强调文字颜色 4 7" xfId="306" xr:uid="{00000000-0005-0000-0000-0000DD000000}"/>
    <cellStyle name="60% - 强调文字颜色 4 8" xfId="191" xr:uid="{00000000-0005-0000-0000-0000DE000000}"/>
    <cellStyle name="60% - 强调文字颜色 4 9" xfId="195" xr:uid="{00000000-0005-0000-0000-0000DF000000}"/>
    <cellStyle name="60% - 强调文字颜色 5 10" xfId="92" xr:uid="{00000000-0005-0000-0000-0000E0000000}"/>
    <cellStyle name="60% - 强调文字颜色 5 11" xfId="117" xr:uid="{00000000-0005-0000-0000-0000E1000000}"/>
    <cellStyle name="60% - 强调文字颜色 5 2" xfId="469" xr:uid="{00000000-0005-0000-0000-0000E2000000}"/>
    <cellStyle name="60% - 强调文字颜色 5 2 2" xfId="473" xr:uid="{00000000-0005-0000-0000-0000E3000000}"/>
    <cellStyle name="60% - 强调文字颜色 5 2 3" xfId="474" xr:uid="{00000000-0005-0000-0000-0000E4000000}"/>
    <cellStyle name="60% - 强调文字颜色 5 2 4" xfId="477" xr:uid="{00000000-0005-0000-0000-0000E5000000}"/>
    <cellStyle name="60% - 强调文字颜色 5 2 5" xfId="480" xr:uid="{00000000-0005-0000-0000-0000E6000000}"/>
    <cellStyle name="60% - 强调文字颜色 5 3" xfId="482" xr:uid="{00000000-0005-0000-0000-0000E7000000}"/>
    <cellStyle name="60% - 强调文字颜色 5 4" xfId="483" xr:uid="{00000000-0005-0000-0000-0000E8000000}"/>
    <cellStyle name="60% - 强调文字颜色 5 5" xfId="484" xr:uid="{00000000-0005-0000-0000-0000E9000000}"/>
    <cellStyle name="60% - 强调文字颜色 5 6" xfId="489" xr:uid="{00000000-0005-0000-0000-0000EA000000}"/>
    <cellStyle name="60% - 强调文字颜色 5 7" xfId="490" xr:uid="{00000000-0005-0000-0000-0000EB000000}"/>
    <cellStyle name="60% - 强调文字颜色 5 8" xfId="493" xr:uid="{00000000-0005-0000-0000-0000EC000000}"/>
    <cellStyle name="60% - 强调文字颜色 5 9" xfId="496" xr:uid="{00000000-0005-0000-0000-0000ED000000}"/>
    <cellStyle name="60% - 强调文字颜色 6 10" xfId="498" xr:uid="{00000000-0005-0000-0000-0000EE000000}"/>
    <cellStyle name="60% - 强调文字颜色 6 11" xfId="377" xr:uid="{00000000-0005-0000-0000-0000EF000000}"/>
    <cellStyle name="60% - 强调文字颜色 6 2" xfId="500" xr:uid="{00000000-0005-0000-0000-0000F0000000}"/>
    <cellStyle name="60% - 强调文字颜色 6 2 2" xfId="503" xr:uid="{00000000-0005-0000-0000-0000F1000000}"/>
    <cellStyle name="60% - 强调文字颜色 6 2 3" xfId="508" xr:uid="{00000000-0005-0000-0000-0000F2000000}"/>
    <cellStyle name="60% - 强调文字颜色 6 2 4" xfId="272" xr:uid="{00000000-0005-0000-0000-0000F3000000}"/>
    <cellStyle name="60% - 强调文字颜色 6 2 5" xfId="286" xr:uid="{00000000-0005-0000-0000-0000F4000000}"/>
    <cellStyle name="60% - 强调文字颜色 6 3" xfId="509" xr:uid="{00000000-0005-0000-0000-0000F5000000}"/>
    <cellStyle name="60% - 强调文字颜色 6 4" xfId="510" xr:uid="{00000000-0005-0000-0000-0000F6000000}"/>
    <cellStyle name="60% - 强调文字颜色 6 5" xfId="511" xr:uid="{00000000-0005-0000-0000-0000F7000000}"/>
    <cellStyle name="60% - 强调文字颜色 6 6" xfId="515" xr:uid="{00000000-0005-0000-0000-0000F8000000}"/>
    <cellStyle name="60% - 强调文字颜色 6 7" xfId="466" xr:uid="{00000000-0005-0000-0000-0000F9000000}"/>
    <cellStyle name="60% - 强调文字颜色 6 8" xfId="31" xr:uid="{00000000-0005-0000-0000-0000FA000000}"/>
    <cellStyle name="60% - 强调文字颜色 6 9" xfId="83" xr:uid="{00000000-0005-0000-0000-0000FB000000}"/>
    <cellStyle name="BOM_Level_1" xfId="356" xr:uid="{00000000-0005-0000-0000-0000FC000000}"/>
    <cellStyle name="BOM_Level_Below3" xfId="17" xr:uid="{00000000-0005-0000-0000-0000FD000000}"/>
    <cellStyle name="BOM_Level_Below3 5 2" xfId="1143" xr:uid="{00000000-0005-0000-0000-0000FE000000}"/>
    <cellStyle name="Normal_Rag6Idx" xfId="481" xr:uid="{00000000-0005-0000-0000-0000FF000000}"/>
    <cellStyle name="RowLevel_1" xfId="1" builtinId="1" iLevel="0"/>
    <cellStyle name="标题 1 10" xfId="517" xr:uid="{00000000-0005-0000-0000-000001010000}"/>
    <cellStyle name="标题 1 11" xfId="519" xr:uid="{00000000-0005-0000-0000-000002010000}"/>
    <cellStyle name="标题 1 2" xfId="522" xr:uid="{00000000-0005-0000-0000-000003010000}"/>
    <cellStyle name="标题 1 2 2" xfId="523" xr:uid="{00000000-0005-0000-0000-000004010000}"/>
    <cellStyle name="标题 1 2 3" xfId="526" xr:uid="{00000000-0005-0000-0000-000005010000}"/>
    <cellStyle name="标题 1 2 4" xfId="528" xr:uid="{00000000-0005-0000-0000-000006010000}"/>
    <cellStyle name="标题 1 2 5" xfId="530" xr:uid="{00000000-0005-0000-0000-000007010000}"/>
    <cellStyle name="标题 1 3" xfId="532" xr:uid="{00000000-0005-0000-0000-000008010000}"/>
    <cellStyle name="标题 1 4" xfId="534" xr:uid="{00000000-0005-0000-0000-000009010000}"/>
    <cellStyle name="标题 1 5" xfId="537" xr:uid="{00000000-0005-0000-0000-00000A010000}"/>
    <cellStyle name="标题 1 6" xfId="539" xr:uid="{00000000-0005-0000-0000-00000B010000}"/>
    <cellStyle name="标题 1 7" xfId="541" xr:uid="{00000000-0005-0000-0000-00000C010000}"/>
    <cellStyle name="标题 1 8" xfId="542" xr:uid="{00000000-0005-0000-0000-00000D010000}"/>
    <cellStyle name="标题 1 9" xfId="543" xr:uid="{00000000-0005-0000-0000-00000E010000}"/>
    <cellStyle name="标题 10" xfId="547" xr:uid="{00000000-0005-0000-0000-00000F010000}"/>
    <cellStyle name="标题 11" xfId="549" xr:uid="{00000000-0005-0000-0000-000010010000}"/>
    <cellStyle name="标题 12" xfId="550" xr:uid="{00000000-0005-0000-0000-000011010000}"/>
    <cellStyle name="标题 13" xfId="551" xr:uid="{00000000-0005-0000-0000-000012010000}"/>
    <cellStyle name="标题 14" xfId="552" xr:uid="{00000000-0005-0000-0000-000013010000}"/>
    <cellStyle name="标题 2 10" xfId="391" xr:uid="{00000000-0005-0000-0000-000014010000}"/>
    <cellStyle name="标题 2 11" xfId="55" xr:uid="{00000000-0005-0000-0000-000015010000}"/>
    <cellStyle name="标题 2 2" xfId="553" xr:uid="{00000000-0005-0000-0000-000016010000}"/>
    <cellStyle name="标题 2 2 2" xfId="554" xr:uid="{00000000-0005-0000-0000-000017010000}"/>
    <cellStyle name="标题 2 2 3" xfId="555" xr:uid="{00000000-0005-0000-0000-000018010000}"/>
    <cellStyle name="标题 2 2 4" xfId="405" xr:uid="{00000000-0005-0000-0000-000019010000}"/>
    <cellStyle name="标题 2 2 5" xfId="417" xr:uid="{00000000-0005-0000-0000-00001A010000}"/>
    <cellStyle name="标题 2 3" xfId="556" xr:uid="{00000000-0005-0000-0000-00001B010000}"/>
    <cellStyle name="标题 2 4" xfId="557" xr:uid="{00000000-0005-0000-0000-00001C010000}"/>
    <cellStyle name="标题 2 5" xfId="558" xr:uid="{00000000-0005-0000-0000-00001D010000}"/>
    <cellStyle name="标题 2 6" xfId="559" xr:uid="{00000000-0005-0000-0000-00001E010000}"/>
    <cellStyle name="标题 2 7" xfId="560" xr:uid="{00000000-0005-0000-0000-00001F010000}"/>
    <cellStyle name="标题 2 8" xfId="561" xr:uid="{00000000-0005-0000-0000-000020010000}"/>
    <cellStyle name="标题 2 9" xfId="562" xr:uid="{00000000-0005-0000-0000-000021010000}"/>
    <cellStyle name="标题 3 10" xfId="567" xr:uid="{00000000-0005-0000-0000-000022010000}"/>
    <cellStyle name="标题 3 11" xfId="6" xr:uid="{00000000-0005-0000-0000-000023010000}"/>
    <cellStyle name="标题 3 2" xfId="570" xr:uid="{00000000-0005-0000-0000-000024010000}"/>
    <cellStyle name="标题 3 2 2" xfId="106" xr:uid="{00000000-0005-0000-0000-000025010000}"/>
    <cellStyle name="标题 3 2 3" xfId="109" xr:uid="{00000000-0005-0000-0000-000026010000}"/>
    <cellStyle name="标题 3 2 4" xfId="572" xr:uid="{00000000-0005-0000-0000-000027010000}"/>
    <cellStyle name="标题 3 2 5" xfId="574" xr:uid="{00000000-0005-0000-0000-000028010000}"/>
    <cellStyle name="标题 3 3" xfId="579" xr:uid="{00000000-0005-0000-0000-000029010000}"/>
    <cellStyle name="标题 3 4" xfId="583" xr:uid="{00000000-0005-0000-0000-00002A010000}"/>
    <cellStyle name="标题 3 5" xfId="587" xr:uid="{00000000-0005-0000-0000-00002B010000}"/>
    <cellStyle name="标题 3 6" xfId="591" xr:uid="{00000000-0005-0000-0000-00002C010000}"/>
    <cellStyle name="标题 3 7" xfId="595" xr:uid="{00000000-0005-0000-0000-00002D010000}"/>
    <cellStyle name="标题 3 8" xfId="599" xr:uid="{00000000-0005-0000-0000-00002E010000}"/>
    <cellStyle name="标题 3 9" xfId="605" xr:uid="{00000000-0005-0000-0000-00002F010000}"/>
    <cellStyle name="标题 4 10" xfId="505" xr:uid="{00000000-0005-0000-0000-000030010000}"/>
    <cellStyle name="标题 4 11" xfId="271" xr:uid="{00000000-0005-0000-0000-000031010000}"/>
    <cellStyle name="标题 4 2" xfId="478" xr:uid="{00000000-0005-0000-0000-000032010000}"/>
    <cellStyle name="标题 4 2 2" xfId="608" xr:uid="{00000000-0005-0000-0000-000033010000}"/>
    <cellStyle name="标题 4 2 3" xfId="610" xr:uid="{00000000-0005-0000-0000-000034010000}"/>
    <cellStyle name="标题 4 2 4" xfId="613" xr:uid="{00000000-0005-0000-0000-000035010000}"/>
    <cellStyle name="标题 4 2 5" xfId="614" xr:uid="{00000000-0005-0000-0000-000036010000}"/>
    <cellStyle name="标题 4 3" xfId="615" xr:uid="{00000000-0005-0000-0000-000037010000}"/>
    <cellStyle name="标题 4 4" xfId="367" xr:uid="{00000000-0005-0000-0000-000038010000}"/>
    <cellStyle name="标题 4 5" xfId="369" xr:uid="{00000000-0005-0000-0000-000039010000}"/>
    <cellStyle name="标题 4 6" xfId="371" xr:uid="{00000000-0005-0000-0000-00003A010000}"/>
    <cellStyle name="标题 4 7" xfId="373" xr:uid="{00000000-0005-0000-0000-00003B010000}"/>
    <cellStyle name="标题 4 8" xfId="616" xr:uid="{00000000-0005-0000-0000-00003C010000}"/>
    <cellStyle name="标题 4 9" xfId="151" xr:uid="{00000000-0005-0000-0000-00003D010000}"/>
    <cellStyle name="标题 5" xfId="618" xr:uid="{00000000-0005-0000-0000-00003E010000}"/>
    <cellStyle name="标题 5 2" xfId="619" xr:uid="{00000000-0005-0000-0000-00003F010000}"/>
    <cellStyle name="标题 5 3" xfId="620" xr:uid="{00000000-0005-0000-0000-000040010000}"/>
    <cellStyle name="标题 5 4" xfId="68" xr:uid="{00000000-0005-0000-0000-000041010000}"/>
    <cellStyle name="标题 6" xfId="622" xr:uid="{00000000-0005-0000-0000-000042010000}"/>
    <cellStyle name="标题 7" xfId="624" xr:uid="{00000000-0005-0000-0000-000043010000}"/>
    <cellStyle name="标题 8" xfId="626" xr:uid="{00000000-0005-0000-0000-000044010000}"/>
    <cellStyle name="标题 9" xfId="628" xr:uid="{00000000-0005-0000-0000-000045010000}"/>
    <cellStyle name="差 10" xfId="629" xr:uid="{00000000-0005-0000-0000-000046010000}"/>
    <cellStyle name="差 11" xfId="630" xr:uid="{00000000-0005-0000-0000-000047010000}"/>
    <cellStyle name="差 2" xfId="631" xr:uid="{00000000-0005-0000-0000-000048010000}"/>
    <cellStyle name="差 2 2" xfId="633" xr:uid="{00000000-0005-0000-0000-000049010000}"/>
    <cellStyle name="差 2 3" xfId="634" xr:uid="{00000000-0005-0000-0000-00004A010000}"/>
    <cellStyle name="差 2 4" xfId="635" xr:uid="{00000000-0005-0000-0000-00004B010000}"/>
    <cellStyle name="差 2 5" xfId="636" xr:uid="{00000000-0005-0000-0000-00004C010000}"/>
    <cellStyle name="差 3" xfId="637" xr:uid="{00000000-0005-0000-0000-00004D010000}"/>
    <cellStyle name="差 4" xfId="640" xr:uid="{00000000-0005-0000-0000-00004E010000}"/>
    <cellStyle name="差 5" xfId="643" xr:uid="{00000000-0005-0000-0000-00004F010000}"/>
    <cellStyle name="差 6" xfId="38" xr:uid="{00000000-0005-0000-0000-000050010000}"/>
    <cellStyle name="差 7" xfId="41" xr:uid="{00000000-0005-0000-0000-000051010000}"/>
    <cellStyle name="差 8" xfId="44" xr:uid="{00000000-0005-0000-0000-000052010000}"/>
    <cellStyle name="差 9" xfId="25" xr:uid="{00000000-0005-0000-0000-000053010000}"/>
    <cellStyle name="常规" xfId="0" builtinId="0"/>
    <cellStyle name="常规 10" xfId="645" xr:uid="{00000000-0005-0000-0000-000055010000}"/>
    <cellStyle name="常规 10 2" xfId="625" xr:uid="{00000000-0005-0000-0000-000056010000}"/>
    <cellStyle name="常规 10 3" xfId="627" xr:uid="{00000000-0005-0000-0000-000057010000}"/>
    <cellStyle name="常规 10 4" xfId="1148" xr:uid="{00000000-0005-0000-0000-000058010000}"/>
    <cellStyle name="常规 11" xfId="646" xr:uid="{00000000-0005-0000-0000-000059010000}"/>
    <cellStyle name="常规 12" xfId="647" xr:uid="{00000000-0005-0000-0000-00005A010000}"/>
    <cellStyle name="常规 13" xfId="497" xr:uid="{00000000-0005-0000-0000-00005B010000}"/>
    <cellStyle name="常规 14" xfId="381" xr:uid="{00000000-0005-0000-0000-00005C010000}"/>
    <cellStyle name="常规 15" xfId="181" xr:uid="{00000000-0005-0000-0000-00005D010000}"/>
    <cellStyle name="常规 16" xfId="185" xr:uid="{00000000-0005-0000-0000-00005E010000}"/>
    <cellStyle name="常规 17" xfId="651" xr:uid="{00000000-0005-0000-0000-00005F010000}"/>
    <cellStyle name="常规 18" xfId="653" xr:uid="{00000000-0005-0000-0000-000060010000}"/>
    <cellStyle name="常规 19" xfId="655" xr:uid="{00000000-0005-0000-0000-000061010000}"/>
    <cellStyle name="常规 2" xfId="657" xr:uid="{00000000-0005-0000-0000-000062010000}"/>
    <cellStyle name="常规 2 10" xfId="661" xr:uid="{00000000-0005-0000-0000-000063010000}"/>
    <cellStyle name="常规 2 10 2" xfId="379" xr:uid="{00000000-0005-0000-0000-000064010000}"/>
    <cellStyle name="常规 2 11" xfId="663" xr:uid="{00000000-0005-0000-0000-000065010000}"/>
    <cellStyle name="常规 2 11 2" xfId="664" xr:uid="{00000000-0005-0000-0000-000066010000}"/>
    <cellStyle name="常规 2 12" xfId="668" xr:uid="{00000000-0005-0000-0000-000067010000}"/>
    <cellStyle name="常规 2 12 2" xfId="669" xr:uid="{00000000-0005-0000-0000-000068010000}"/>
    <cellStyle name="常规 2 13" xfId="671" xr:uid="{00000000-0005-0000-0000-000069010000}"/>
    <cellStyle name="常规 2 13 2" xfId="676" xr:uid="{00000000-0005-0000-0000-00006A010000}"/>
    <cellStyle name="常规 2 14" xfId="678" xr:uid="{00000000-0005-0000-0000-00006B010000}"/>
    <cellStyle name="常规 2 14 2" xfId="152" xr:uid="{00000000-0005-0000-0000-00006C010000}"/>
    <cellStyle name="常规 2 15" xfId="680" xr:uid="{00000000-0005-0000-0000-00006D010000}"/>
    <cellStyle name="常规 2 15 2" xfId="401" xr:uid="{00000000-0005-0000-0000-00006E010000}"/>
    <cellStyle name="常规 2 16" xfId="683" xr:uid="{00000000-0005-0000-0000-00006F010000}"/>
    <cellStyle name="常规 2 16 2" xfId="433" xr:uid="{00000000-0005-0000-0000-000070010000}"/>
    <cellStyle name="常规 2 17" xfId="685" xr:uid="{00000000-0005-0000-0000-000071010000}"/>
    <cellStyle name="常规 2 17 2" xfId="690" xr:uid="{00000000-0005-0000-0000-000072010000}"/>
    <cellStyle name="常规 2 18" xfId="692" xr:uid="{00000000-0005-0000-0000-000073010000}"/>
    <cellStyle name="常规 2 18 2" xfId="611" xr:uid="{00000000-0005-0000-0000-000074010000}"/>
    <cellStyle name="常规 2 19" xfId="688" xr:uid="{00000000-0005-0000-0000-000075010000}"/>
    <cellStyle name="常规 2 19 2" xfId="694" xr:uid="{00000000-0005-0000-0000-000076010000}"/>
    <cellStyle name="常规 2 2" xfId="461" xr:uid="{00000000-0005-0000-0000-000077010000}"/>
    <cellStyle name="常规 2 2 10" xfId="406" xr:uid="{00000000-0005-0000-0000-000078010000}"/>
    <cellStyle name="常规 2 2 10 2" xfId="696" xr:uid="{00000000-0005-0000-0000-000079010000}"/>
    <cellStyle name="常规 2 2 11" xfId="409" xr:uid="{00000000-0005-0000-0000-00007A010000}"/>
    <cellStyle name="常规 2 2 11 2" xfId="697" xr:uid="{00000000-0005-0000-0000-00007B010000}"/>
    <cellStyle name="常规 2 2 12" xfId="411" xr:uid="{00000000-0005-0000-0000-00007C010000}"/>
    <cellStyle name="常规 2 2 12 2" xfId="700" xr:uid="{00000000-0005-0000-0000-00007D010000}"/>
    <cellStyle name="常规 2 2 13" xfId="414" xr:uid="{00000000-0005-0000-0000-00007E010000}"/>
    <cellStyle name="常规 2 2 13 2" xfId="520" xr:uid="{00000000-0005-0000-0000-00007F010000}"/>
    <cellStyle name="常规 2 2 14" xfId="701" xr:uid="{00000000-0005-0000-0000-000080010000}"/>
    <cellStyle name="常规 2 2 14 2" xfId="326" xr:uid="{00000000-0005-0000-0000-000081010000}"/>
    <cellStyle name="常规 2 2 15" xfId="232" xr:uid="{00000000-0005-0000-0000-000082010000}"/>
    <cellStyle name="常规 2 2 15 2" xfId="344" xr:uid="{00000000-0005-0000-0000-000083010000}"/>
    <cellStyle name="常规 2 2 16" xfId="235" xr:uid="{00000000-0005-0000-0000-000084010000}"/>
    <cellStyle name="常规 2 2 16 2" xfId="362" xr:uid="{00000000-0005-0000-0000-000085010000}"/>
    <cellStyle name="常规 2 2 17" xfId="238" xr:uid="{00000000-0005-0000-0000-000086010000}"/>
    <cellStyle name="常规 2 2 17 2" xfId="282" xr:uid="{00000000-0005-0000-0000-000087010000}"/>
    <cellStyle name="常规 2 2 18" xfId="241" xr:uid="{00000000-0005-0000-0000-000088010000}"/>
    <cellStyle name="常规 2 2 18 2" xfId="53" xr:uid="{00000000-0005-0000-0000-000089010000}"/>
    <cellStyle name="常规 2 2 19" xfId="702" xr:uid="{00000000-0005-0000-0000-00008A010000}"/>
    <cellStyle name="常规 2 2 19 2" xfId="426" xr:uid="{00000000-0005-0000-0000-00008B010000}"/>
    <cellStyle name="常规 2 2 2" xfId="312" xr:uid="{00000000-0005-0000-0000-00008C010000}"/>
    <cellStyle name="常规 2 2 2 10" xfId="604" xr:uid="{00000000-0005-0000-0000-00008D010000}"/>
    <cellStyle name="常规 2 2 2 11" xfId="674" xr:uid="{00000000-0005-0000-0000-00008E010000}"/>
    <cellStyle name="常规 2 2 2 12" xfId="706" xr:uid="{00000000-0005-0000-0000-00008F010000}"/>
    <cellStyle name="常规 2 2 2 13" xfId="708" xr:uid="{00000000-0005-0000-0000-000090010000}"/>
    <cellStyle name="常规 2 2 2 14" xfId="566" xr:uid="{00000000-0005-0000-0000-000091010000}"/>
    <cellStyle name="常规 2 2 2 15" xfId="5" xr:uid="{00000000-0005-0000-0000-000092010000}"/>
    <cellStyle name="常规 2 2 2 16" xfId="103" xr:uid="{00000000-0005-0000-0000-000093010000}"/>
    <cellStyle name="常规 2 2 2 17" xfId="97" xr:uid="{00000000-0005-0000-0000-000094010000}"/>
    <cellStyle name="常规 2 2 2 18" xfId="91" xr:uid="{00000000-0005-0000-0000-000095010000}"/>
    <cellStyle name="常规 2 2 2 19" xfId="99" xr:uid="{00000000-0005-0000-0000-000096010000}"/>
    <cellStyle name="常规 2 2 2 2" xfId="709" xr:uid="{00000000-0005-0000-0000-000097010000}"/>
    <cellStyle name="常规 2 2 2 2 10" xfId="578" xr:uid="{00000000-0005-0000-0000-000098010000}"/>
    <cellStyle name="常规 2 2 2 2 10 2" xfId="142" xr:uid="{00000000-0005-0000-0000-000099010000}"/>
    <cellStyle name="常规 2 2 2 2 11" xfId="582" xr:uid="{00000000-0005-0000-0000-00009A010000}"/>
    <cellStyle name="常规 2 2 2 2 11 2" xfId="171" xr:uid="{00000000-0005-0000-0000-00009B010000}"/>
    <cellStyle name="常规 2 2 2 2 12" xfId="586" xr:uid="{00000000-0005-0000-0000-00009C010000}"/>
    <cellStyle name="常规 2 2 2 2 12 2" xfId="218" xr:uid="{00000000-0005-0000-0000-00009D010000}"/>
    <cellStyle name="常规 2 2 2 2 13" xfId="590" xr:uid="{00000000-0005-0000-0000-00009E010000}"/>
    <cellStyle name="常规 2 2 2 2 13 2" xfId="261" xr:uid="{00000000-0005-0000-0000-00009F010000}"/>
    <cellStyle name="常规 2 2 2 2 14" xfId="594" xr:uid="{00000000-0005-0000-0000-0000A0010000}"/>
    <cellStyle name="常规 2 2 2 2 14 2" xfId="303" xr:uid="{00000000-0005-0000-0000-0000A1010000}"/>
    <cellStyle name="常规 2 2 2 2 15" xfId="598" xr:uid="{00000000-0005-0000-0000-0000A2010000}"/>
    <cellStyle name="常规 2 2 2 2 15 2" xfId="486" xr:uid="{00000000-0005-0000-0000-0000A3010000}"/>
    <cellStyle name="常规 2 2 2 2 16" xfId="603" xr:uid="{00000000-0005-0000-0000-0000A4010000}"/>
    <cellStyle name="常规 2 2 2 2 16 2" xfId="513" xr:uid="{00000000-0005-0000-0000-0000A5010000}"/>
    <cellStyle name="常规 2 2 2 2 17" xfId="673" xr:uid="{00000000-0005-0000-0000-0000A6010000}"/>
    <cellStyle name="常规 2 2 2 2 17 2" xfId="711" xr:uid="{00000000-0005-0000-0000-0000A7010000}"/>
    <cellStyle name="常规 2 2 2 2 18" xfId="705" xr:uid="{00000000-0005-0000-0000-0000A8010000}"/>
    <cellStyle name="常规 2 2 2 2 18 2" xfId="712" xr:uid="{00000000-0005-0000-0000-0000A9010000}"/>
    <cellStyle name="常规 2 2 2 2 19" xfId="707" xr:uid="{00000000-0005-0000-0000-0000AA010000}"/>
    <cellStyle name="常规 2 2 2 2 19 2" xfId="8" xr:uid="{00000000-0005-0000-0000-0000AB010000}"/>
    <cellStyle name="常规 2 2 2 2 2" xfId="713" xr:uid="{00000000-0005-0000-0000-0000AC010000}"/>
    <cellStyle name="常规 2 2 2 2 2 2" xfId="715" xr:uid="{00000000-0005-0000-0000-0000AD010000}"/>
    <cellStyle name="常规 2 2 2 2 2 2 2" xfId="716" xr:uid="{00000000-0005-0000-0000-0000AE010000}"/>
    <cellStyle name="常规 2 2 2 2 20" xfId="597" xr:uid="{00000000-0005-0000-0000-0000AF010000}"/>
    <cellStyle name="常规 2 2 2 2 20 2" xfId="485" xr:uid="{00000000-0005-0000-0000-0000B0010000}"/>
    <cellStyle name="常规 2 2 2 2 21" xfId="602" xr:uid="{00000000-0005-0000-0000-0000B1010000}"/>
    <cellStyle name="常规 2 2 2 2 21 2" xfId="512" xr:uid="{00000000-0005-0000-0000-0000B2010000}"/>
    <cellStyle name="常规 2 2 2 2 22" xfId="672" xr:uid="{00000000-0005-0000-0000-0000B3010000}"/>
    <cellStyle name="常规 2 2 2 2 22 2" xfId="710" xr:uid="{00000000-0005-0000-0000-0000B4010000}"/>
    <cellStyle name="常规 2 2 2 2 23" xfId="704" xr:uid="{00000000-0005-0000-0000-0000B5010000}"/>
    <cellStyle name="常规 2 2 2 2 3" xfId="717" xr:uid="{00000000-0005-0000-0000-0000B6010000}"/>
    <cellStyle name="常规 2 2 2 2 3 2" xfId="718" xr:uid="{00000000-0005-0000-0000-0000B7010000}"/>
    <cellStyle name="常规 2 2 2 2 4" xfId="569" xr:uid="{00000000-0005-0000-0000-0000B8010000}"/>
    <cellStyle name="常规 2 2 2 2 4 2" xfId="105" xr:uid="{00000000-0005-0000-0000-0000B9010000}"/>
    <cellStyle name="常规 2 2 2 2 5" xfId="577" xr:uid="{00000000-0005-0000-0000-0000BA010000}"/>
    <cellStyle name="常规 2 2 2 2 5 2" xfId="141" xr:uid="{00000000-0005-0000-0000-0000BB010000}"/>
    <cellStyle name="常规 2 2 2 2 6" xfId="581" xr:uid="{00000000-0005-0000-0000-0000BC010000}"/>
    <cellStyle name="常规 2 2 2 2 6 2" xfId="170" xr:uid="{00000000-0005-0000-0000-0000BD010000}"/>
    <cellStyle name="常规 2 2 2 2 7" xfId="585" xr:uid="{00000000-0005-0000-0000-0000BE010000}"/>
    <cellStyle name="常规 2 2 2 2 7 2" xfId="217" xr:uid="{00000000-0005-0000-0000-0000BF010000}"/>
    <cellStyle name="常规 2 2 2 2 8" xfId="589" xr:uid="{00000000-0005-0000-0000-0000C0010000}"/>
    <cellStyle name="常规 2 2 2 2 8 2" xfId="260" xr:uid="{00000000-0005-0000-0000-0000C1010000}"/>
    <cellStyle name="常规 2 2 2 2 9" xfId="593" xr:uid="{00000000-0005-0000-0000-0000C2010000}"/>
    <cellStyle name="常规 2 2 2 2 9 2" xfId="302" xr:uid="{00000000-0005-0000-0000-0000C3010000}"/>
    <cellStyle name="常规 2 2 2 20" xfId="4" xr:uid="{00000000-0005-0000-0000-0000C4010000}"/>
    <cellStyle name="常规 2 2 2 21" xfId="102" xr:uid="{00000000-0005-0000-0000-0000C5010000}"/>
    <cellStyle name="常规 2 2 2 22" xfId="96" xr:uid="{00000000-0005-0000-0000-0000C6010000}"/>
    <cellStyle name="常规 2 2 2 23" xfId="90" xr:uid="{00000000-0005-0000-0000-0000C7010000}"/>
    <cellStyle name="常规 2 2 2 24" xfId="1150" xr:uid="{00000000-0005-0000-0000-0000C8010000}"/>
    <cellStyle name="常规 2 2 2 3" xfId="719" xr:uid="{00000000-0005-0000-0000-0000C9010000}"/>
    <cellStyle name="常规 2 2 2 4" xfId="66" xr:uid="{00000000-0005-0000-0000-0000CA010000}"/>
    <cellStyle name="常规 2 2 2 5" xfId="52" xr:uid="{00000000-0005-0000-0000-0000CB010000}"/>
    <cellStyle name="常规 2 2 2 6" xfId="70" xr:uid="{00000000-0005-0000-0000-0000CC010000}"/>
    <cellStyle name="常规 2 2 2 7" xfId="71" xr:uid="{00000000-0005-0000-0000-0000CD010000}"/>
    <cellStyle name="常规 2 2 2 8" xfId="74" xr:uid="{00000000-0005-0000-0000-0000CE010000}"/>
    <cellStyle name="常规 2 2 2 9" xfId="78" xr:uid="{00000000-0005-0000-0000-0000CF010000}"/>
    <cellStyle name="常规 2 2 20" xfId="233" xr:uid="{00000000-0005-0000-0000-0000D0010000}"/>
    <cellStyle name="常规 2 2 20 2" xfId="345" xr:uid="{00000000-0005-0000-0000-0000D1010000}"/>
    <cellStyle name="常规 2 2 21" xfId="236" xr:uid="{00000000-0005-0000-0000-0000D2010000}"/>
    <cellStyle name="常规 2 2 21 2" xfId="363" xr:uid="{00000000-0005-0000-0000-0000D3010000}"/>
    <cellStyle name="常规 2 2 22" xfId="239" xr:uid="{00000000-0005-0000-0000-0000D4010000}"/>
    <cellStyle name="常规 2 2 22 2" xfId="284" xr:uid="{00000000-0005-0000-0000-0000D5010000}"/>
    <cellStyle name="常规 2 2 23" xfId="242" xr:uid="{00000000-0005-0000-0000-0000D6010000}"/>
    <cellStyle name="常规 2 2 23 2" xfId="54" xr:uid="{00000000-0005-0000-0000-0000D7010000}"/>
    <cellStyle name="常规 2 2 24" xfId="703" xr:uid="{00000000-0005-0000-0000-0000D8010000}"/>
    <cellStyle name="常规 2 2 24 2" xfId="427" xr:uid="{00000000-0005-0000-0000-0000D9010000}"/>
    <cellStyle name="常规 2 2 25" xfId="720" xr:uid="{00000000-0005-0000-0000-0000DA010000}"/>
    <cellStyle name="常规 2 2 25 2" xfId="721" xr:uid="{00000000-0005-0000-0000-0000DB010000}"/>
    <cellStyle name="常规 2 2 26" xfId="722" xr:uid="{00000000-0005-0000-0000-0000DC010000}"/>
    <cellStyle name="常规 2 2 26 2" xfId="723" xr:uid="{00000000-0005-0000-0000-0000DD010000}"/>
    <cellStyle name="常规 2 2 27" xfId="724" xr:uid="{00000000-0005-0000-0000-0000DE010000}"/>
    <cellStyle name="常规 2 2 28" xfId="1140" xr:uid="{00000000-0005-0000-0000-0000DF010000}"/>
    <cellStyle name="常规 2 2 3" xfId="726" xr:uid="{00000000-0005-0000-0000-0000E0010000}"/>
    <cellStyle name="常规 2 2 3 2" xfId="729" xr:uid="{00000000-0005-0000-0000-0000E1010000}"/>
    <cellStyle name="常规 2 2 4" xfId="730" xr:uid="{00000000-0005-0000-0000-0000E2010000}"/>
    <cellStyle name="常规 2 2 4 2" xfId="408" xr:uid="{00000000-0005-0000-0000-0000E3010000}"/>
    <cellStyle name="常规 2 2 5" xfId="731" xr:uid="{00000000-0005-0000-0000-0000E4010000}"/>
    <cellStyle name="常规 2 2 5 2" xfId="732" xr:uid="{00000000-0005-0000-0000-0000E5010000}"/>
    <cellStyle name="常规 2 2 6" xfId="521" xr:uid="{00000000-0005-0000-0000-0000E6010000}"/>
    <cellStyle name="常规 2 2 6 2" xfId="525" xr:uid="{00000000-0005-0000-0000-0000E7010000}"/>
    <cellStyle name="常规 2 2 7" xfId="531" xr:uid="{00000000-0005-0000-0000-0000E8010000}"/>
    <cellStyle name="常规 2 2 7 2" xfId="734" xr:uid="{00000000-0005-0000-0000-0000E9010000}"/>
    <cellStyle name="常规 2 2 8" xfId="533" xr:uid="{00000000-0005-0000-0000-0000EA010000}"/>
    <cellStyle name="常规 2 2 8 2" xfId="77" xr:uid="{00000000-0005-0000-0000-0000EB010000}"/>
    <cellStyle name="常规 2 2 9" xfId="535" xr:uid="{00000000-0005-0000-0000-0000EC010000}"/>
    <cellStyle name="常规 2 2 9 2" xfId="36" xr:uid="{00000000-0005-0000-0000-0000ED010000}"/>
    <cellStyle name="常规 2 20" xfId="681" xr:uid="{00000000-0005-0000-0000-0000EE010000}"/>
    <cellStyle name="常规 2 20 2" xfId="402" xr:uid="{00000000-0005-0000-0000-0000EF010000}"/>
    <cellStyle name="常规 2 21" xfId="684" xr:uid="{00000000-0005-0000-0000-0000F0010000}"/>
    <cellStyle name="常规 2 21 2" xfId="434" xr:uid="{00000000-0005-0000-0000-0000F1010000}"/>
    <cellStyle name="常规 2 22" xfId="686" xr:uid="{00000000-0005-0000-0000-0000F2010000}"/>
    <cellStyle name="常规 2 22 2" xfId="691" xr:uid="{00000000-0005-0000-0000-0000F3010000}"/>
    <cellStyle name="常规 2 23" xfId="693" xr:uid="{00000000-0005-0000-0000-0000F4010000}"/>
    <cellStyle name="常规 2 23 2" xfId="612" xr:uid="{00000000-0005-0000-0000-0000F5010000}"/>
    <cellStyle name="常规 2 24" xfId="689" xr:uid="{00000000-0005-0000-0000-0000F6010000}"/>
    <cellStyle name="常规 2 24 2" xfId="695" xr:uid="{00000000-0005-0000-0000-0000F7010000}"/>
    <cellStyle name="常规 2 25" xfId="736" xr:uid="{00000000-0005-0000-0000-0000F8010000}"/>
    <cellStyle name="常规 2 25 2" xfId="738" xr:uid="{00000000-0005-0000-0000-0000F9010000}"/>
    <cellStyle name="常规 2 26" xfId="12" xr:uid="{00000000-0005-0000-0000-0000FA010000}"/>
    <cellStyle name="常规 2 26 2" xfId="739" xr:uid="{00000000-0005-0000-0000-0000FB010000}"/>
    <cellStyle name="常规 2 27" xfId="741" xr:uid="{00000000-0005-0000-0000-0000FC010000}"/>
    <cellStyle name="常规 2 27 2" xfId="1147" xr:uid="{00000000-0005-0000-0000-0000FD010000}"/>
    <cellStyle name="常规 2 27 2 2" xfId="79" xr:uid="{00000000-0005-0000-0000-0000FE010000}"/>
    <cellStyle name="常规 2 3" xfId="465" xr:uid="{00000000-0005-0000-0000-0000FF010000}"/>
    <cellStyle name="常规 2 3 2" xfId="742" xr:uid="{00000000-0005-0000-0000-000000020000}"/>
    <cellStyle name="常规 2 4" xfId="743" xr:uid="{00000000-0005-0000-0000-000001020000}"/>
    <cellStyle name="常规 2 4 2" xfId="744" xr:uid="{00000000-0005-0000-0000-000002020000}"/>
    <cellStyle name="常规 2 5" xfId="745" xr:uid="{00000000-0005-0000-0000-000003020000}"/>
    <cellStyle name="常规 2 5 2" xfId="576" xr:uid="{00000000-0005-0000-0000-000004020000}"/>
    <cellStyle name="常规 2 6" xfId="746" xr:uid="{00000000-0005-0000-0000-000005020000}"/>
    <cellStyle name="常规 2 6 2" xfId="747" xr:uid="{00000000-0005-0000-0000-000006020000}"/>
    <cellStyle name="常规 2 7" xfId="748" xr:uid="{00000000-0005-0000-0000-000007020000}"/>
    <cellStyle name="常规 2 7 2" xfId="113" xr:uid="{00000000-0005-0000-0000-000008020000}"/>
    <cellStyle name="常规 2 8" xfId="750" xr:uid="{00000000-0005-0000-0000-000009020000}"/>
    <cellStyle name="常规 2 8 2" xfId="448" xr:uid="{00000000-0005-0000-0000-00000A020000}"/>
    <cellStyle name="常规 2 9" xfId="752" xr:uid="{00000000-0005-0000-0000-00000B020000}"/>
    <cellStyle name="常规 2 9 2" xfId="464" xr:uid="{00000000-0005-0000-0000-00000C020000}"/>
    <cellStyle name="常规 20" xfId="182" xr:uid="{00000000-0005-0000-0000-00000D020000}"/>
    <cellStyle name="常规 21" xfId="186" xr:uid="{00000000-0005-0000-0000-00000E020000}"/>
    <cellStyle name="常规 22" xfId="652" xr:uid="{00000000-0005-0000-0000-00000F020000}"/>
    <cellStyle name="常规 23" xfId="654" xr:uid="{00000000-0005-0000-0000-000010020000}"/>
    <cellStyle name="常规 24" xfId="656" xr:uid="{00000000-0005-0000-0000-000011020000}"/>
    <cellStyle name="常规 25" xfId="753" xr:uid="{00000000-0005-0000-0000-000012020000}"/>
    <cellStyle name="常规 26" xfId="755" xr:uid="{00000000-0005-0000-0000-000013020000}"/>
    <cellStyle name="常规 27" xfId="757" xr:uid="{00000000-0005-0000-0000-000014020000}"/>
    <cellStyle name="常规 28" xfId="759" xr:uid="{00000000-0005-0000-0000-000015020000}"/>
    <cellStyle name="常规 29" xfId="761" xr:uid="{00000000-0005-0000-0000-000016020000}"/>
    <cellStyle name="常规 3" xfId="765" xr:uid="{00000000-0005-0000-0000-000017020000}"/>
    <cellStyle name="常规 3 10" xfId="698" xr:uid="{00000000-0005-0000-0000-000018020000}"/>
    <cellStyle name="常规 3 10 2" xfId="768" xr:uid="{00000000-0005-0000-0000-000019020000}"/>
    <cellStyle name="常规 3 11" xfId="769" xr:uid="{00000000-0005-0000-0000-00001A020000}"/>
    <cellStyle name="常规 3 11 2" xfId="568" xr:uid="{00000000-0005-0000-0000-00001B020000}"/>
    <cellStyle name="常规 3 12" xfId="770" xr:uid="{00000000-0005-0000-0000-00001C020000}"/>
    <cellStyle name="常规 3 12 2" xfId="771" xr:uid="{00000000-0005-0000-0000-00001D020000}"/>
    <cellStyle name="常规 3 13" xfId="772" xr:uid="{00000000-0005-0000-0000-00001E020000}"/>
    <cellStyle name="常规 3 13 2" xfId="773" xr:uid="{00000000-0005-0000-0000-00001F020000}"/>
    <cellStyle name="常规 3 14" xfId="11" xr:uid="{00000000-0005-0000-0000-000020020000}"/>
    <cellStyle name="常规 3 14 2" xfId="658" xr:uid="{00000000-0005-0000-0000-000021020000}"/>
    <cellStyle name="常规 3 15" xfId="727" xr:uid="{00000000-0005-0000-0000-000022020000}"/>
    <cellStyle name="常规 3 15 2" xfId="774" xr:uid="{00000000-0005-0000-0000-000023020000}"/>
    <cellStyle name="常规 3 16" xfId="776" xr:uid="{00000000-0005-0000-0000-000024020000}"/>
    <cellStyle name="常规 3 16 2" xfId="506" xr:uid="{00000000-0005-0000-0000-000025020000}"/>
    <cellStyle name="常规 3 17" xfId="778" xr:uid="{00000000-0005-0000-0000-000026020000}"/>
    <cellStyle name="常规 3 17 2" xfId="780" xr:uid="{00000000-0005-0000-0000-000027020000}"/>
    <cellStyle name="常规 3 18" xfId="782" xr:uid="{00000000-0005-0000-0000-000028020000}"/>
    <cellStyle name="常规 3 18 2" xfId="784" xr:uid="{00000000-0005-0000-0000-000029020000}"/>
    <cellStyle name="常规 3 19" xfId="786" xr:uid="{00000000-0005-0000-0000-00002A020000}"/>
    <cellStyle name="常规 3 19 2" xfId="788" xr:uid="{00000000-0005-0000-0000-00002B020000}"/>
    <cellStyle name="常规 3 2" xfId="190" xr:uid="{00000000-0005-0000-0000-00002C020000}"/>
    <cellStyle name="常规 3 2 10" xfId="527" xr:uid="{00000000-0005-0000-0000-00002D020000}"/>
    <cellStyle name="常规 3 2 11" xfId="529" xr:uid="{00000000-0005-0000-0000-00002E020000}"/>
    <cellStyle name="常规 3 2 12" xfId="452" xr:uid="{00000000-0005-0000-0000-00002F020000}"/>
    <cellStyle name="常规 3 2 13" xfId="454" xr:uid="{00000000-0005-0000-0000-000030020000}"/>
    <cellStyle name="常规 3 2 14" xfId="456" xr:uid="{00000000-0005-0000-0000-000031020000}"/>
    <cellStyle name="常规 3 2 15" xfId="458" xr:uid="{00000000-0005-0000-0000-000032020000}"/>
    <cellStyle name="常规 3 2 16" xfId="790" xr:uid="{00000000-0005-0000-0000-000033020000}"/>
    <cellStyle name="常规 3 2 17" xfId="335" xr:uid="{00000000-0005-0000-0000-000034020000}"/>
    <cellStyle name="常规 3 2 18" xfId="338" xr:uid="{00000000-0005-0000-0000-000035020000}"/>
    <cellStyle name="常规 3 2 19" xfId="341" xr:uid="{00000000-0005-0000-0000-000036020000}"/>
    <cellStyle name="常规 3 2 2" xfId="794" xr:uid="{00000000-0005-0000-0000-000037020000}"/>
    <cellStyle name="常规 3 2 2 2" xfId="545" xr:uid="{00000000-0005-0000-0000-000038020000}"/>
    <cellStyle name="常规 3 2 2 3" xfId="665" xr:uid="{00000000-0005-0000-0000-000039020000}"/>
    <cellStyle name="常规 3 2 20" xfId="459" xr:uid="{00000000-0005-0000-0000-00003A020000}"/>
    <cellStyle name="常规 3 2 21" xfId="791" xr:uid="{00000000-0005-0000-0000-00003B020000}"/>
    <cellStyle name="常规 3 2 22" xfId="336" xr:uid="{00000000-0005-0000-0000-00003C020000}"/>
    <cellStyle name="常规 3 2 3" xfId="797" xr:uid="{00000000-0005-0000-0000-00003D020000}"/>
    <cellStyle name="常规 3 2 4" xfId="801" xr:uid="{00000000-0005-0000-0000-00003E020000}"/>
    <cellStyle name="常规 3 2 5" xfId="149" xr:uid="{00000000-0005-0000-0000-00003F020000}"/>
    <cellStyle name="常规 3 2 6" xfId="63" xr:uid="{00000000-0005-0000-0000-000040020000}"/>
    <cellStyle name="常规 3 2 7" xfId="160" xr:uid="{00000000-0005-0000-0000-000041020000}"/>
    <cellStyle name="常规 3 2 8" xfId="163" xr:uid="{00000000-0005-0000-0000-000042020000}"/>
    <cellStyle name="常规 3 2 9" xfId="166" xr:uid="{00000000-0005-0000-0000-000043020000}"/>
    <cellStyle name="常规 3 20" xfId="728" xr:uid="{00000000-0005-0000-0000-000044020000}"/>
    <cellStyle name="常规 3 20 2" xfId="775" xr:uid="{00000000-0005-0000-0000-000045020000}"/>
    <cellStyle name="常规 3 21" xfId="777" xr:uid="{00000000-0005-0000-0000-000046020000}"/>
    <cellStyle name="常规 3 21 2" xfId="507" xr:uid="{00000000-0005-0000-0000-000047020000}"/>
    <cellStyle name="常规 3 22" xfId="779" xr:uid="{00000000-0005-0000-0000-000048020000}"/>
    <cellStyle name="常规 3 22 2" xfId="781" xr:uid="{00000000-0005-0000-0000-000049020000}"/>
    <cellStyle name="常规 3 23" xfId="783" xr:uid="{00000000-0005-0000-0000-00004A020000}"/>
    <cellStyle name="常规 3 23 2" xfId="785" xr:uid="{00000000-0005-0000-0000-00004B020000}"/>
    <cellStyle name="常规 3 24" xfId="787" xr:uid="{00000000-0005-0000-0000-00004C020000}"/>
    <cellStyle name="常规 3 24 2" xfId="789" xr:uid="{00000000-0005-0000-0000-00004D020000}"/>
    <cellStyle name="常规 3 25" xfId="804" xr:uid="{00000000-0005-0000-0000-00004E020000}"/>
    <cellStyle name="常规 3 25 2" xfId="806" xr:uid="{00000000-0005-0000-0000-00004F020000}"/>
    <cellStyle name="常规 3 26" xfId="808" xr:uid="{00000000-0005-0000-0000-000050020000}"/>
    <cellStyle name="常规 3 26 2" xfId="244" xr:uid="{00000000-0005-0000-0000-000051020000}"/>
    <cellStyle name="常规 3 27" xfId="2" xr:uid="{00000000-0005-0000-0000-000052020000}"/>
    <cellStyle name="常规 3 27 2" xfId="45" xr:uid="{00000000-0005-0000-0000-000053020000}"/>
    <cellStyle name="常规 3 27 3" xfId="26" xr:uid="{00000000-0005-0000-0000-000054020000}"/>
    <cellStyle name="常规 3 28" xfId="809" xr:uid="{00000000-0005-0000-0000-000055020000}"/>
    <cellStyle name="常规 3 28 2" xfId="810" xr:uid="{00000000-0005-0000-0000-000056020000}"/>
    <cellStyle name="常规 3 29" xfId="811" xr:uid="{00000000-0005-0000-0000-000057020000}"/>
    <cellStyle name="常规 3 29 2" xfId="1146" xr:uid="{00000000-0005-0000-0000-000058020000}"/>
    <cellStyle name="常规 3 3" xfId="193" xr:uid="{00000000-0005-0000-0000-000059020000}"/>
    <cellStyle name="常规 3 3 2" xfId="436" xr:uid="{00000000-0005-0000-0000-00005A020000}"/>
    <cellStyle name="常规 3 30" xfId="805" xr:uid="{00000000-0005-0000-0000-00005B020000}"/>
    <cellStyle name="常规 3 30 2" xfId="807" xr:uid="{00000000-0005-0000-0000-00005C020000}"/>
    <cellStyle name="常规 3 30 3" xfId="1145" xr:uid="{00000000-0005-0000-0000-00005D020000}"/>
    <cellStyle name="常规 3 31" xfId="1141" xr:uid="{00000000-0005-0000-0000-00005E020000}"/>
    <cellStyle name="常规 3 4" xfId="812" xr:uid="{00000000-0005-0000-0000-00005F020000}"/>
    <cellStyle name="常规 3 5" xfId="813" xr:uid="{00000000-0005-0000-0000-000060020000}"/>
    <cellStyle name="常规 3 6" xfId="814" xr:uid="{00000000-0005-0000-0000-000061020000}"/>
    <cellStyle name="常规 3 7" xfId="815" xr:uid="{00000000-0005-0000-0000-000062020000}"/>
    <cellStyle name="常规 3 7 2" xfId="816" xr:uid="{00000000-0005-0000-0000-000063020000}"/>
    <cellStyle name="常规 3 8" xfId="817" xr:uid="{00000000-0005-0000-0000-000064020000}"/>
    <cellStyle name="常规 3 8 2" xfId="72" xr:uid="{00000000-0005-0000-0000-000065020000}"/>
    <cellStyle name="常规 3 9" xfId="818" xr:uid="{00000000-0005-0000-0000-000066020000}"/>
    <cellStyle name="常规 3 9 2" xfId="803" xr:uid="{00000000-0005-0000-0000-000067020000}"/>
    <cellStyle name="常规 30" xfId="754" xr:uid="{00000000-0005-0000-0000-000068020000}"/>
    <cellStyle name="常规 31" xfId="756" xr:uid="{00000000-0005-0000-0000-000069020000}"/>
    <cellStyle name="常规 32" xfId="758" xr:uid="{00000000-0005-0000-0000-00006A020000}"/>
    <cellStyle name="常规 33" xfId="760" xr:uid="{00000000-0005-0000-0000-00006B020000}"/>
    <cellStyle name="常规 34" xfId="762" xr:uid="{00000000-0005-0000-0000-00006C020000}"/>
    <cellStyle name="常规 35" xfId="439" xr:uid="{00000000-0005-0000-0000-00006D020000}"/>
    <cellStyle name="常规 36" xfId="308" xr:uid="{00000000-0005-0000-0000-00006E020000}"/>
    <cellStyle name="常规 37" xfId="313" xr:uid="{00000000-0005-0000-0000-00006F020000}"/>
    <cellStyle name="常规 38" xfId="819" xr:uid="{00000000-0005-0000-0000-000070020000}"/>
    <cellStyle name="常规 38 2" xfId="821" xr:uid="{00000000-0005-0000-0000-000071020000}"/>
    <cellStyle name="常规 39" xfId="10" xr:uid="{00000000-0005-0000-0000-000072020000}"/>
    <cellStyle name="常规 4" xfId="824" xr:uid="{00000000-0005-0000-0000-000073020000}"/>
    <cellStyle name="常规 4 10" xfId="364" xr:uid="{00000000-0005-0000-0000-000074020000}"/>
    <cellStyle name="常规 4 10 2" xfId="825" xr:uid="{00000000-0005-0000-0000-000075020000}"/>
    <cellStyle name="常规 4 11" xfId="43" xr:uid="{00000000-0005-0000-0000-000076020000}"/>
    <cellStyle name="常规 4 11 2" xfId="157" xr:uid="{00000000-0005-0000-0000-000077020000}"/>
    <cellStyle name="常规 4 12" xfId="24" xr:uid="{00000000-0005-0000-0000-000078020000}"/>
    <cellStyle name="常规 4 12 2" xfId="203" xr:uid="{00000000-0005-0000-0000-000079020000}"/>
    <cellStyle name="常规 4 13" xfId="15" xr:uid="{00000000-0005-0000-0000-00007A020000}"/>
    <cellStyle name="常规 4 13 2" xfId="248" xr:uid="{00000000-0005-0000-0000-00007B020000}"/>
    <cellStyle name="常规 4 14" xfId="46" xr:uid="{00000000-0005-0000-0000-00007C020000}"/>
    <cellStyle name="常规 4 14 2" xfId="289" xr:uid="{00000000-0005-0000-0000-00007D020000}"/>
    <cellStyle name="常规 4 15" xfId="75" xr:uid="{00000000-0005-0000-0000-00007E020000}"/>
    <cellStyle name="常规 4 15 2" xfId="470" xr:uid="{00000000-0005-0000-0000-00007F020000}"/>
    <cellStyle name="常规 4 16" xfId="80" xr:uid="{00000000-0005-0000-0000-000080020000}"/>
    <cellStyle name="常规 4 16 2" xfId="501" xr:uid="{00000000-0005-0000-0000-000081020000}"/>
    <cellStyle name="常规 4 17" xfId="827" xr:uid="{00000000-0005-0000-0000-000082020000}"/>
    <cellStyle name="常规 4 17 2" xfId="830" xr:uid="{00000000-0005-0000-0000-000083020000}"/>
    <cellStyle name="常规 4 18" xfId="833" xr:uid="{00000000-0005-0000-0000-000084020000}"/>
    <cellStyle name="常规 4 18 2" xfId="836" xr:uid="{00000000-0005-0000-0000-000085020000}"/>
    <cellStyle name="常规 4 19" xfId="839" xr:uid="{00000000-0005-0000-0000-000086020000}"/>
    <cellStyle name="常规 4 19 2" xfId="841" xr:uid="{00000000-0005-0000-0000-000087020000}"/>
    <cellStyle name="常规 4 2" xfId="492" xr:uid="{00000000-0005-0000-0000-000088020000}"/>
    <cellStyle name="常规 4 2 10" xfId="843" xr:uid="{00000000-0005-0000-0000-000089020000}"/>
    <cellStyle name="常规 4 2 11" xfId="844" xr:uid="{00000000-0005-0000-0000-00008A020000}"/>
    <cellStyle name="常规 4 2 12" xfId="845" xr:uid="{00000000-0005-0000-0000-00008B020000}"/>
    <cellStyle name="常规 4 2 13" xfId="846" xr:uid="{00000000-0005-0000-0000-00008C020000}"/>
    <cellStyle name="常规 4 2 14" xfId="847" xr:uid="{00000000-0005-0000-0000-00008D020000}"/>
    <cellStyle name="常规 4 2 15" xfId="848" xr:uid="{00000000-0005-0000-0000-00008E020000}"/>
    <cellStyle name="常规 4 2 16" xfId="850" xr:uid="{00000000-0005-0000-0000-00008F020000}"/>
    <cellStyle name="常规 4 2 17" xfId="853" xr:uid="{00000000-0005-0000-0000-000090020000}"/>
    <cellStyle name="常规 4 2 18" xfId="855" xr:uid="{00000000-0005-0000-0000-000091020000}"/>
    <cellStyle name="常规 4 2 19" xfId="857" xr:uid="{00000000-0005-0000-0000-000092020000}"/>
    <cellStyle name="常规 4 2 2" xfId="859" xr:uid="{00000000-0005-0000-0000-000093020000}"/>
    <cellStyle name="常规 4 2 2 10" xfId="862" xr:uid="{00000000-0005-0000-0000-000094020000}"/>
    <cellStyle name="常规 4 2 2 10 2" xfId="387" xr:uid="{00000000-0005-0000-0000-000095020000}"/>
    <cellStyle name="常规 4 2 2 11" xfId="864" xr:uid="{00000000-0005-0000-0000-000096020000}"/>
    <cellStyle name="常规 4 2 2 11 2" xfId="418" xr:uid="{00000000-0005-0000-0000-000097020000}"/>
    <cellStyle name="常规 4 2 2 12" xfId="866" xr:uid="{00000000-0005-0000-0000-000098020000}"/>
    <cellStyle name="常规 4 2 2 12 2" xfId="380" xr:uid="{00000000-0005-0000-0000-000099020000}"/>
    <cellStyle name="常规 4 2 2 2" xfId="867" xr:uid="{00000000-0005-0000-0000-00009A020000}"/>
    <cellStyle name="常规 4 2 2 2 2" xfId="648" xr:uid="{00000000-0005-0000-0000-00009B020000}"/>
    <cellStyle name="常规 4 2 2 3" xfId="28" xr:uid="{00000000-0005-0000-0000-00009C020000}"/>
    <cellStyle name="常规 4 2 2 3 2" xfId="870" xr:uid="{00000000-0005-0000-0000-00009D020000}"/>
    <cellStyle name="常规 4 2 2 4" xfId="872" xr:uid="{00000000-0005-0000-0000-00009E020000}"/>
    <cellStyle name="常规 4 2 2 4 2" xfId="874" xr:uid="{00000000-0005-0000-0000-00009F020000}"/>
    <cellStyle name="常规 4 2 2 5" xfId="875" xr:uid="{00000000-0005-0000-0000-0000A0020000}"/>
    <cellStyle name="常规 4 2 2 5 2" xfId="564" xr:uid="{00000000-0005-0000-0000-0000A1020000}"/>
    <cellStyle name="常规 4 2 2 6" xfId="877" xr:uid="{00000000-0005-0000-0000-0000A2020000}"/>
    <cellStyle name="常规 4 2 2 6 2" xfId="879" xr:uid="{00000000-0005-0000-0000-0000A3020000}"/>
    <cellStyle name="常规 4 2 2 7" xfId="880" xr:uid="{00000000-0005-0000-0000-0000A4020000}"/>
    <cellStyle name="常规 4 2 2 7 2" xfId="802" xr:uid="{00000000-0005-0000-0000-0000A5020000}"/>
    <cellStyle name="常规 4 2 2 8" xfId="882" xr:uid="{00000000-0005-0000-0000-0000A6020000}"/>
    <cellStyle name="常规 4 2 2 8 2" xfId="883" xr:uid="{00000000-0005-0000-0000-0000A7020000}"/>
    <cellStyle name="常规 4 2 2 9" xfId="820" xr:uid="{00000000-0005-0000-0000-0000A8020000}"/>
    <cellStyle name="常规 4 2 2 9 2" xfId="740" xr:uid="{00000000-0005-0000-0000-0000A9020000}"/>
    <cellStyle name="常规 4 2 20" xfId="849" xr:uid="{00000000-0005-0000-0000-0000AA020000}"/>
    <cellStyle name="常规 4 2 21" xfId="851" xr:uid="{00000000-0005-0000-0000-0000AB020000}"/>
    <cellStyle name="常规 4 2 22" xfId="854" xr:uid="{00000000-0005-0000-0000-0000AC020000}"/>
    <cellStyle name="常规 4 2 23" xfId="856" xr:uid="{00000000-0005-0000-0000-0000AD020000}"/>
    <cellStyle name="常规 4 2 24" xfId="858" xr:uid="{00000000-0005-0000-0000-0000AE020000}"/>
    <cellStyle name="常规 4 2 25" xfId="48" xr:uid="{00000000-0005-0000-0000-0000AF020000}"/>
    <cellStyle name="常规 4 2 3" xfId="884" xr:uid="{00000000-0005-0000-0000-0000B0020000}"/>
    <cellStyle name="常规 4 2 3 2" xfId="886" xr:uid="{00000000-0005-0000-0000-0000B1020000}"/>
    <cellStyle name="常规 4 2 4" xfId="889" xr:uid="{00000000-0005-0000-0000-0000B2020000}"/>
    <cellStyle name="常规 4 2 4 2" xfId="891" xr:uid="{00000000-0005-0000-0000-0000B3020000}"/>
    <cellStyle name="常规 4 2 5" xfId="894" xr:uid="{00000000-0005-0000-0000-0000B4020000}"/>
    <cellStyle name="常规 4 2 6" xfId="896" xr:uid="{00000000-0005-0000-0000-0000B5020000}"/>
    <cellStyle name="常规 4 2 7" xfId="898" xr:uid="{00000000-0005-0000-0000-0000B6020000}"/>
    <cellStyle name="常规 4 2 8" xfId="900" xr:uid="{00000000-0005-0000-0000-0000B7020000}"/>
    <cellStyle name="常规 4 2 9" xfId="902" xr:uid="{00000000-0005-0000-0000-0000B8020000}"/>
    <cellStyle name="常规 4 20" xfId="76" xr:uid="{00000000-0005-0000-0000-0000B9020000}"/>
    <cellStyle name="常规 4 20 2" xfId="471" xr:uid="{00000000-0005-0000-0000-0000BA020000}"/>
    <cellStyle name="常规 4 21" xfId="81" xr:uid="{00000000-0005-0000-0000-0000BB020000}"/>
    <cellStyle name="常规 4 21 2" xfId="502" xr:uid="{00000000-0005-0000-0000-0000BC020000}"/>
    <cellStyle name="常规 4 22" xfId="828" xr:uid="{00000000-0005-0000-0000-0000BD020000}"/>
    <cellStyle name="常规 4 22 2" xfId="831" xr:uid="{00000000-0005-0000-0000-0000BE020000}"/>
    <cellStyle name="常规 4 23" xfId="834" xr:uid="{00000000-0005-0000-0000-0000BF020000}"/>
    <cellStyle name="常规 4 23 2" xfId="837" xr:uid="{00000000-0005-0000-0000-0000C0020000}"/>
    <cellStyle name="常规 4 24" xfId="840" xr:uid="{00000000-0005-0000-0000-0000C1020000}"/>
    <cellStyle name="常规 4 24 2" xfId="842" xr:uid="{00000000-0005-0000-0000-0000C2020000}"/>
    <cellStyle name="常规 4 3" xfId="494" xr:uid="{00000000-0005-0000-0000-0000C3020000}"/>
    <cellStyle name="常规 4 3 2" xfId="125" xr:uid="{00000000-0005-0000-0000-0000C4020000}"/>
    <cellStyle name="常规 4 4" xfId="860" xr:uid="{00000000-0005-0000-0000-0000C5020000}"/>
    <cellStyle name="常规 4 4 2" xfId="868" xr:uid="{00000000-0005-0000-0000-0000C6020000}"/>
    <cellStyle name="常规 4 5" xfId="885" xr:uid="{00000000-0005-0000-0000-0000C7020000}"/>
    <cellStyle name="常规 4 5 2" xfId="887" xr:uid="{00000000-0005-0000-0000-0000C8020000}"/>
    <cellStyle name="常规 4 6" xfId="890" xr:uid="{00000000-0005-0000-0000-0000C9020000}"/>
    <cellStyle name="常规 4 6 2" xfId="892" xr:uid="{00000000-0005-0000-0000-0000CA020000}"/>
    <cellStyle name="常规 4 7" xfId="895" xr:uid="{00000000-0005-0000-0000-0000CB020000}"/>
    <cellStyle name="常规 4 7 2" xfId="324" xr:uid="{00000000-0005-0000-0000-0000CC020000}"/>
    <cellStyle name="常规 4 8" xfId="897" xr:uid="{00000000-0005-0000-0000-0000CD020000}"/>
    <cellStyle name="常规 4 8 2" xfId="145" xr:uid="{00000000-0005-0000-0000-0000CE020000}"/>
    <cellStyle name="常规 4 9" xfId="899" xr:uid="{00000000-0005-0000-0000-0000CF020000}"/>
    <cellStyle name="常规 4 9 2" xfId="360" xr:uid="{00000000-0005-0000-0000-0000D0020000}"/>
    <cellStyle name="常规 40" xfId="440" xr:uid="{00000000-0005-0000-0000-0000D1020000}"/>
    <cellStyle name="常规 41" xfId="309" xr:uid="{00000000-0005-0000-0000-0000D2020000}"/>
    <cellStyle name="常规 41 2" xfId="901" xr:uid="{00000000-0005-0000-0000-0000D3020000}"/>
    <cellStyle name="常规 41 3" xfId="903" xr:uid="{00000000-0005-0000-0000-0000D4020000}"/>
    <cellStyle name="常规 42" xfId="314" xr:uid="{00000000-0005-0000-0000-0000D5020000}"/>
    <cellStyle name="常规 42 2" xfId="904" xr:uid="{00000000-0005-0000-0000-0000D6020000}"/>
    <cellStyle name="常规 43" xfId="1142" xr:uid="{00000000-0005-0000-0000-0000D7020000}"/>
    <cellStyle name="常规 44" xfId="1149" xr:uid="{00000000-0005-0000-0000-0000D8020000}"/>
    <cellStyle name="常规 5" xfId="205" xr:uid="{00000000-0005-0000-0000-0000D9020000}"/>
    <cellStyle name="常规 5 2" xfId="30" xr:uid="{00000000-0005-0000-0000-0000DA020000}"/>
    <cellStyle name="常规 5 2 2" xfId="40" xr:uid="{00000000-0005-0000-0000-0000DB020000}"/>
    <cellStyle name="常规 5 2 3" xfId="1139" xr:uid="{00000000-0005-0000-0000-0000DC020000}"/>
    <cellStyle name="常规 6" xfId="21" xr:uid="{00000000-0005-0000-0000-0000DD020000}"/>
    <cellStyle name="常规 6 10" xfId="767" xr:uid="{00000000-0005-0000-0000-0000DE020000}"/>
    <cellStyle name="常规 6 11" xfId="822" xr:uid="{00000000-0005-0000-0000-0000DF020000}"/>
    <cellStyle name="常规 6 12" xfId="204" xr:uid="{00000000-0005-0000-0000-0000E0020000}"/>
    <cellStyle name="常规 6 13" xfId="20" xr:uid="{00000000-0005-0000-0000-0000E1020000}"/>
    <cellStyle name="常规 6 14" xfId="209" xr:uid="{00000000-0005-0000-0000-0000E2020000}"/>
    <cellStyle name="常规 6 15" xfId="213" xr:uid="{00000000-0005-0000-0000-0000E3020000}"/>
    <cellStyle name="常规 6 16" xfId="222" xr:uid="{00000000-0005-0000-0000-0000E4020000}"/>
    <cellStyle name="常规 6 17" xfId="225" xr:uid="{00000000-0005-0000-0000-0000E5020000}"/>
    <cellStyle name="常规 6 18" xfId="444" xr:uid="{00000000-0005-0000-0000-0000E6020000}"/>
    <cellStyle name="常规 6 19" xfId="449" xr:uid="{00000000-0005-0000-0000-0000E7020000}"/>
    <cellStyle name="常规 6 2" xfId="908" xr:uid="{00000000-0005-0000-0000-0000E8020000}"/>
    <cellStyle name="常规 6 2 10" xfId="536" xr:uid="{00000000-0005-0000-0000-0000E9020000}"/>
    <cellStyle name="常规 6 2 10 2" xfId="37" xr:uid="{00000000-0005-0000-0000-0000EA020000}"/>
    <cellStyle name="常规 6 2 11" xfId="538" xr:uid="{00000000-0005-0000-0000-0000EB020000}"/>
    <cellStyle name="常规 6 2 11 2" xfId="909" xr:uid="{00000000-0005-0000-0000-0000EC020000}"/>
    <cellStyle name="常规 6 2 12" xfId="540" xr:uid="{00000000-0005-0000-0000-0000ED020000}"/>
    <cellStyle name="常规 6 2 12 2" xfId="910" xr:uid="{00000000-0005-0000-0000-0000EE020000}"/>
    <cellStyle name="常规 6 2 2" xfId="392" xr:uid="{00000000-0005-0000-0000-0000EF020000}"/>
    <cellStyle name="常规 6 2 2 2" xfId="911" xr:uid="{00000000-0005-0000-0000-0000F0020000}"/>
    <cellStyle name="常规 6 2 3" xfId="56" xr:uid="{00000000-0005-0000-0000-0000F1020000}"/>
    <cellStyle name="常规 6 2 3 2" xfId="725" xr:uid="{00000000-0005-0000-0000-0000F2020000}"/>
    <cellStyle name="常规 6 2 4" xfId="395" xr:uid="{00000000-0005-0000-0000-0000F3020000}"/>
    <cellStyle name="常规 6 2 4 2" xfId="912" xr:uid="{00000000-0005-0000-0000-0000F4020000}"/>
    <cellStyle name="常规 6 2 5" xfId="398" xr:uid="{00000000-0005-0000-0000-0000F5020000}"/>
    <cellStyle name="常规 6 2 5 2" xfId="339" xr:uid="{00000000-0005-0000-0000-0000F6020000}"/>
    <cellStyle name="常规 6 2 6" xfId="913" xr:uid="{00000000-0005-0000-0000-0000F7020000}"/>
    <cellStyle name="常规 6 2 6 2" xfId="914" xr:uid="{00000000-0005-0000-0000-0000F8020000}"/>
    <cellStyle name="常规 6 2 7" xfId="915" xr:uid="{00000000-0005-0000-0000-0000F9020000}"/>
    <cellStyle name="常规 6 2 7 2" xfId="852" xr:uid="{00000000-0005-0000-0000-0000FA020000}"/>
    <cellStyle name="常规 6 2 8" xfId="916" xr:uid="{00000000-0005-0000-0000-0000FB020000}"/>
    <cellStyle name="常规 6 2 8 2" xfId="917" xr:uid="{00000000-0005-0000-0000-0000FC020000}"/>
    <cellStyle name="常规 6 2 9" xfId="918" xr:uid="{00000000-0005-0000-0000-0000FD020000}"/>
    <cellStyle name="常规 6 2 9 2" xfId="919" xr:uid="{00000000-0005-0000-0000-0000FE020000}"/>
    <cellStyle name="常规 6 20" xfId="214" xr:uid="{00000000-0005-0000-0000-0000FF020000}"/>
    <cellStyle name="常规 6 21" xfId="223" xr:uid="{00000000-0005-0000-0000-000000030000}"/>
    <cellStyle name="常规 6 22" xfId="226" xr:uid="{00000000-0005-0000-0000-000001030000}"/>
    <cellStyle name="常规 6 23" xfId="445" xr:uid="{00000000-0005-0000-0000-000002030000}"/>
    <cellStyle name="常规 6 24" xfId="450" xr:uid="{00000000-0005-0000-0000-000003030000}"/>
    <cellStyle name="常规 6 3" xfId="924" xr:uid="{00000000-0005-0000-0000-000004030000}"/>
    <cellStyle name="常规 6 3 2" xfId="422" xr:uid="{00000000-0005-0000-0000-000005030000}"/>
    <cellStyle name="常规 6 4" xfId="869" xr:uid="{00000000-0005-0000-0000-000006030000}"/>
    <cellStyle name="常规 6 4 2" xfId="649" xr:uid="{00000000-0005-0000-0000-000007030000}"/>
    <cellStyle name="常规 6 5" xfId="29" xr:uid="{00000000-0005-0000-0000-000008030000}"/>
    <cellStyle name="常规 6 6" xfId="873" xr:uid="{00000000-0005-0000-0000-000009030000}"/>
    <cellStyle name="常规 6 7" xfId="876" xr:uid="{00000000-0005-0000-0000-00000A030000}"/>
    <cellStyle name="常规 6 8" xfId="878" xr:uid="{00000000-0005-0000-0000-00000B030000}"/>
    <cellStyle name="常规 6 9" xfId="881" xr:uid="{00000000-0005-0000-0000-00000C030000}"/>
    <cellStyle name="常规 7" xfId="207" xr:uid="{00000000-0005-0000-0000-00000D030000}"/>
    <cellStyle name="常规 7 10" xfId="925" xr:uid="{00000000-0005-0000-0000-00000E030000}"/>
    <cellStyle name="常规 7 11" xfId="926" xr:uid="{00000000-0005-0000-0000-00000F030000}"/>
    <cellStyle name="常规 7 12" xfId="832" xr:uid="{00000000-0005-0000-0000-000010030000}"/>
    <cellStyle name="常规 7 13" xfId="927" xr:uid="{00000000-0005-0000-0000-000011030000}"/>
    <cellStyle name="常规 7 14" xfId="928" xr:uid="{00000000-0005-0000-0000-000012030000}"/>
    <cellStyle name="常规 7 15" xfId="929" xr:uid="{00000000-0005-0000-0000-000013030000}"/>
    <cellStyle name="常规 7 16" xfId="931" xr:uid="{00000000-0005-0000-0000-000014030000}"/>
    <cellStyle name="常规 7 17" xfId="934" xr:uid="{00000000-0005-0000-0000-000015030000}"/>
    <cellStyle name="常规 7 18" xfId="906" xr:uid="{00000000-0005-0000-0000-000016030000}"/>
    <cellStyle name="常规 7 19" xfId="922" xr:uid="{00000000-0005-0000-0000-000017030000}"/>
    <cellStyle name="常规 7 2" xfId="936" xr:uid="{00000000-0005-0000-0000-000018030000}"/>
    <cellStyle name="常规 7 2 10" xfId="600" xr:uid="{00000000-0005-0000-0000-000019030000}"/>
    <cellStyle name="常规 7 2 10 2" xfId="487" xr:uid="{00000000-0005-0000-0000-00001A030000}"/>
    <cellStyle name="常规 7 2 11" xfId="606" xr:uid="{00000000-0005-0000-0000-00001B030000}"/>
    <cellStyle name="常规 7 2 11 2" xfId="514" xr:uid="{00000000-0005-0000-0000-00001C030000}"/>
    <cellStyle name="常规 7 2 12" xfId="675" xr:uid="{00000000-0005-0000-0000-00001D030000}"/>
    <cellStyle name="常规 7 2 12 2" xfId="933" xr:uid="{00000000-0005-0000-0000-00001E030000}"/>
    <cellStyle name="常规 7 2 2" xfId="937" xr:uid="{00000000-0005-0000-0000-00001F030000}"/>
    <cellStyle name="常规 7 2 2 2" xfId="938" xr:uid="{00000000-0005-0000-0000-000020030000}"/>
    <cellStyle name="常规 7 2 3" xfId="571" xr:uid="{00000000-0005-0000-0000-000021030000}"/>
    <cellStyle name="常规 7 2 3 2" xfId="107" xr:uid="{00000000-0005-0000-0000-000022030000}"/>
    <cellStyle name="常规 7 2 4" xfId="580" xr:uid="{00000000-0005-0000-0000-000023030000}"/>
    <cellStyle name="常规 7 2 4 2" xfId="939" xr:uid="{00000000-0005-0000-0000-000024030000}"/>
    <cellStyle name="常规 7 2 5" xfId="584" xr:uid="{00000000-0005-0000-0000-000025030000}"/>
    <cellStyle name="常规 7 2 5 2" xfId="174" xr:uid="{00000000-0005-0000-0000-000026030000}"/>
    <cellStyle name="常规 7 2 6" xfId="588" xr:uid="{00000000-0005-0000-0000-000027030000}"/>
    <cellStyle name="常规 7 2 6 2" xfId="219" xr:uid="{00000000-0005-0000-0000-000028030000}"/>
    <cellStyle name="常规 7 2 7" xfId="592" xr:uid="{00000000-0005-0000-0000-000029030000}"/>
    <cellStyle name="常规 7 2 7 2" xfId="262" xr:uid="{00000000-0005-0000-0000-00002A030000}"/>
    <cellStyle name="常规 7 2 8" xfId="596" xr:uid="{00000000-0005-0000-0000-00002B030000}"/>
    <cellStyle name="常规 7 2 8 2" xfId="304" xr:uid="{00000000-0005-0000-0000-00002C030000}"/>
    <cellStyle name="常规 7 2 9" xfId="601" xr:uid="{00000000-0005-0000-0000-00002D030000}"/>
    <cellStyle name="常规 7 2 9 2" xfId="488" xr:uid="{00000000-0005-0000-0000-00002E030000}"/>
    <cellStyle name="常规 7 20" xfId="930" xr:uid="{00000000-0005-0000-0000-00002F030000}"/>
    <cellStyle name="常规 7 21" xfId="932" xr:uid="{00000000-0005-0000-0000-000030030000}"/>
    <cellStyle name="常规 7 22" xfId="935" xr:uid="{00000000-0005-0000-0000-000031030000}"/>
    <cellStyle name="常规 7 23" xfId="907" xr:uid="{00000000-0005-0000-0000-000032030000}"/>
    <cellStyle name="常规 7 24" xfId="923" xr:uid="{00000000-0005-0000-0000-000033030000}"/>
    <cellStyle name="常规 7 3" xfId="14" xr:uid="{00000000-0005-0000-0000-000034030000}"/>
    <cellStyle name="常规 7 3 2" xfId="475" xr:uid="{00000000-0005-0000-0000-000035030000}"/>
    <cellStyle name="常规 7 4" xfId="888" xr:uid="{00000000-0005-0000-0000-000036030000}"/>
    <cellStyle name="常规 7 4 2" xfId="940" xr:uid="{00000000-0005-0000-0000-000037030000}"/>
    <cellStyle name="常规 7 5" xfId="942" xr:uid="{00000000-0005-0000-0000-000038030000}"/>
    <cellStyle name="常规 7 6" xfId="943" xr:uid="{00000000-0005-0000-0000-000039030000}"/>
    <cellStyle name="常规 7 7" xfId="944" xr:uid="{00000000-0005-0000-0000-00003A030000}"/>
    <cellStyle name="常规 7 8" xfId="945" xr:uid="{00000000-0005-0000-0000-00003B030000}"/>
    <cellStyle name="常规 7 9" xfId="946" xr:uid="{00000000-0005-0000-0000-00003C030000}"/>
    <cellStyle name="常规 8" xfId="211" xr:uid="{00000000-0005-0000-0000-00003D030000}"/>
    <cellStyle name="常规 8 2" xfId="64" xr:uid="{00000000-0005-0000-0000-00003E030000}"/>
    <cellStyle name="常规 9" xfId="220" xr:uid="{00000000-0005-0000-0000-00003F030000}"/>
    <cellStyle name="常规_SMF目錄&amp;BOM1 " xfId="524" xr:uid="{00000000-0005-0000-0000-000040030000}"/>
    <cellStyle name="常规_正司机座椅 _22" xfId="412" xr:uid="{00000000-0005-0000-0000-000041030000}"/>
    <cellStyle name="超链接" xfId="16" builtinId="8"/>
    <cellStyle name="好 10" xfId="659" xr:uid="{00000000-0005-0000-0000-000043030000}"/>
    <cellStyle name="好 11" xfId="766" xr:uid="{00000000-0005-0000-0000-000044030000}"/>
    <cellStyle name="好 2" xfId="947" xr:uid="{00000000-0005-0000-0000-000045030000}"/>
    <cellStyle name="好 2 2" xfId="948" xr:uid="{00000000-0005-0000-0000-000046030000}"/>
    <cellStyle name="好 2 3" xfId="383" xr:uid="{00000000-0005-0000-0000-000047030000}"/>
    <cellStyle name="好 2 4" xfId="385" xr:uid="{00000000-0005-0000-0000-000048030000}"/>
    <cellStyle name="好 2 5" xfId="389" xr:uid="{00000000-0005-0000-0000-000049030000}"/>
    <cellStyle name="好 3" xfId="949" xr:uid="{00000000-0005-0000-0000-00004A030000}"/>
    <cellStyle name="好 4" xfId="950" xr:uid="{00000000-0005-0000-0000-00004B030000}"/>
    <cellStyle name="好 5" xfId="108" xr:uid="{00000000-0005-0000-0000-00004C030000}"/>
    <cellStyle name="好 6" xfId="110" xr:uid="{00000000-0005-0000-0000-00004D030000}"/>
    <cellStyle name="好 7" xfId="573" xr:uid="{00000000-0005-0000-0000-00004E030000}"/>
    <cellStyle name="好 8" xfId="575" xr:uid="{00000000-0005-0000-0000-00004F030000}"/>
    <cellStyle name="好 9" xfId="472" xr:uid="{00000000-0005-0000-0000-000050030000}"/>
    <cellStyle name="汇总 10" xfId="252" xr:uid="{00000000-0005-0000-0000-000051030000}"/>
    <cellStyle name="汇总 10 2" xfId="951" xr:uid="{00000000-0005-0000-0000-000052030000}"/>
    <cellStyle name="汇总 11" xfId="256" xr:uid="{00000000-0005-0000-0000-000053030000}"/>
    <cellStyle name="汇总 11 2" xfId="838" xr:uid="{00000000-0005-0000-0000-000054030000}"/>
    <cellStyle name="汇总 2" xfId="953" xr:uid="{00000000-0005-0000-0000-000055030000}"/>
    <cellStyle name="汇总 2 2" xfId="954" xr:uid="{00000000-0005-0000-0000-000056030000}"/>
    <cellStyle name="汇总 2 2 2" xfId="955" xr:uid="{00000000-0005-0000-0000-000057030000}"/>
    <cellStyle name="汇总 2 3" xfId="956" xr:uid="{00000000-0005-0000-0000-000058030000}"/>
    <cellStyle name="汇总 2 3 2" xfId="958" xr:uid="{00000000-0005-0000-0000-000059030000}"/>
    <cellStyle name="汇总 2 4" xfId="960" xr:uid="{00000000-0005-0000-0000-00005A030000}"/>
    <cellStyle name="汇总 2 4 2" xfId="962" xr:uid="{00000000-0005-0000-0000-00005B030000}"/>
    <cellStyle name="汇总 2 5" xfId="963" xr:uid="{00000000-0005-0000-0000-00005C030000}"/>
    <cellStyle name="汇总 2 6" xfId="965" xr:uid="{00000000-0005-0000-0000-00005D030000}"/>
    <cellStyle name="汇总 3" xfId="735" xr:uid="{00000000-0005-0000-0000-00005E030000}"/>
    <cellStyle name="汇总 3 2" xfId="968" xr:uid="{00000000-0005-0000-0000-00005F030000}"/>
    <cellStyle name="汇总 4" xfId="969" xr:uid="{00000000-0005-0000-0000-000060030000}"/>
    <cellStyle name="汇总 4 2" xfId="970" xr:uid="{00000000-0005-0000-0000-000061030000}"/>
    <cellStyle name="汇总 5" xfId="971" xr:uid="{00000000-0005-0000-0000-000062030000}"/>
    <cellStyle name="汇总 5 2" xfId="666" xr:uid="{00000000-0005-0000-0000-000063030000}"/>
    <cellStyle name="汇总 6" xfId="972" xr:uid="{00000000-0005-0000-0000-000064030000}"/>
    <cellStyle name="汇总 6 2" xfId="973" xr:uid="{00000000-0005-0000-0000-000065030000}"/>
    <cellStyle name="汇总 7" xfId="952" xr:uid="{00000000-0005-0000-0000-000066030000}"/>
    <cellStyle name="汇总 7 2" xfId="974" xr:uid="{00000000-0005-0000-0000-000067030000}"/>
    <cellStyle name="汇总 8" xfId="975" xr:uid="{00000000-0005-0000-0000-000068030000}"/>
    <cellStyle name="汇总 8 2" xfId="976" xr:uid="{00000000-0005-0000-0000-000069030000}"/>
    <cellStyle name="汇总 9" xfId="977" xr:uid="{00000000-0005-0000-0000-00006A030000}"/>
    <cellStyle name="汇总 9 2" xfId="978" xr:uid="{00000000-0005-0000-0000-00006B030000}"/>
    <cellStyle name="计算 10" xfId="639" xr:uid="{00000000-0005-0000-0000-00006C030000}"/>
    <cellStyle name="计算 10 2" xfId="979" xr:uid="{00000000-0005-0000-0000-00006D030000}"/>
    <cellStyle name="计算 11" xfId="642" xr:uid="{00000000-0005-0000-0000-00006E030000}"/>
    <cellStyle name="计算 11 2" xfId="546" xr:uid="{00000000-0005-0000-0000-00006F030000}"/>
    <cellStyle name="计算 2" xfId="980" xr:uid="{00000000-0005-0000-0000-000070030000}"/>
    <cellStyle name="计算 2 2" xfId="982" xr:uid="{00000000-0005-0000-0000-000071030000}"/>
    <cellStyle name="计算 2 2 2" xfId="983" xr:uid="{00000000-0005-0000-0000-000072030000}"/>
    <cellStyle name="计算 2 3" xfId="355" xr:uid="{00000000-0005-0000-0000-000073030000}"/>
    <cellStyle name="计算 2 3 2" xfId="984" xr:uid="{00000000-0005-0000-0000-000074030000}"/>
    <cellStyle name="计算 2 4" xfId="985" xr:uid="{00000000-0005-0000-0000-000075030000}"/>
    <cellStyle name="计算 2 4 2" xfId="986" xr:uid="{00000000-0005-0000-0000-000076030000}"/>
    <cellStyle name="计算 2 5" xfId="987" xr:uid="{00000000-0005-0000-0000-000077030000}"/>
    <cellStyle name="计算 2 6" xfId="988" xr:uid="{00000000-0005-0000-0000-000078030000}"/>
    <cellStyle name="计算 3" xfId="989" xr:uid="{00000000-0005-0000-0000-000079030000}"/>
    <cellStyle name="计算 3 2" xfId="49" xr:uid="{00000000-0005-0000-0000-00007A030000}"/>
    <cellStyle name="计算 4" xfId="991" xr:uid="{00000000-0005-0000-0000-00007B030000}"/>
    <cellStyle name="计算 4 2" xfId="992" xr:uid="{00000000-0005-0000-0000-00007C030000}"/>
    <cellStyle name="计算 5" xfId="993" xr:uid="{00000000-0005-0000-0000-00007D030000}"/>
    <cellStyle name="计算 5 2" xfId="994" xr:uid="{00000000-0005-0000-0000-00007E030000}"/>
    <cellStyle name="计算 6" xfId="995" xr:uid="{00000000-0005-0000-0000-00007F030000}"/>
    <cellStyle name="计算 6 2" xfId="499" xr:uid="{00000000-0005-0000-0000-000080030000}"/>
    <cellStyle name="计算 7" xfId="792" xr:uid="{00000000-0005-0000-0000-000081030000}"/>
    <cellStyle name="计算 7 2" xfId="544" xr:uid="{00000000-0005-0000-0000-000082030000}"/>
    <cellStyle name="计算 8" xfId="795" xr:uid="{00000000-0005-0000-0000-000083030000}"/>
    <cellStyle name="计算 8 2" xfId="563" xr:uid="{00000000-0005-0000-0000-000084030000}"/>
    <cellStyle name="计算 9" xfId="799" xr:uid="{00000000-0005-0000-0000-000085030000}"/>
    <cellStyle name="计算 9 2" xfId="607" xr:uid="{00000000-0005-0000-0000-000086030000}"/>
    <cellStyle name="检查单元格 10" xfId="197" xr:uid="{00000000-0005-0000-0000-000087030000}"/>
    <cellStyle name="检查单元格 11" xfId="199" xr:uid="{00000000-0005-0000-0000-000088030000}"/>
    <cellStyle name="检查单元格 2" xfId="957" xr:uid="{00000000-0005-0000-0000-000089030000}"/>
    <cellStyle name="检查单元格 2 2" xfId="959" xr:uid="{00000000-0005-0000-0000-00008A030000}"/>
    <cellStyle name="检查单元格 2 3" xfId="996" xr:uid="{00000000-0005-0000-0000-00008B030000}"/>
    <cellStyle name="检查单元格 2 4" xfId="737" xr:uid="{00000000-0005-0000-0000-00008C030000}"/>
    <cellStyle name="检查单元格 2 5" xfId="267" xr:uid="{00000000-0005-0000-0000-00008D030000}"/>
    <cellStyle name="检查单元格 3" xfId="961" xr:uid="{00000000-0005-0000-0000-00008E030000}"/>
    <cellStyle name="检查单元格 4" xfId="964" xr:uid="{00000000-0005-0000-0000-00008F030000}"/>
    <cellStyle name="检查单元格 5" xfId="966" xr:uid="{00000000-0005-0000-0000-000090030000}"/>
    <cellStyle name="检查单元格 6" xfId="997" xr:uid="{00000000-0005-0000-0000-000091030000}"/>
    <cellStyle name="检查单元格 7" xfId="998" xr:uid="{00000000-0005-0000-0000-000092030000}"/>
    <cellStyle name="检查单元格 8" xfId="999" xr:uid="{00000000-0005-0000-0000-000093030000}"/>
    <cellStyle name="检查单元格 9" xfId="1000" xr:uid="{00000000-0005-0000-0000-000094030000}"/>
    <cellStyle name="解释性文本 10" xfId="278" xr:uid="{00000000-0005-0000-0000-000095030000}"/>
    <cellStyle name="解释性文本 11" xfId="281" xr:uid="{00000000-0005-0000-0000-000096030000}"/>
    <cellStyle name="解释性文本 2" xfId="1001" xr:uid="{00000000-0005-0000-0000-000097030000}"/>
    <cellStyle name="解释性文本 2 2" xfId="27" xr:uid="{00000000-0005-0000-0000-000098030000}"/>
    <cellStyle name="解释性文本 2 3" xfId="617" xr:uid="{00000000-0005-0000-0000-000099030000}"/>
    <cellStyle name="解释性文本 2 4" xfId="621" xr:uid="{00000000-0005-0000-0000-00009A030000}"/>
    <cellStyle name="解释性文本 2 5" xfId="623" xr:uid="{00000000-0005-0000-0000-00009B030000}"/>
    <cellStyle name="解释性文本 3" xfId="1002" xr:uid="{00000000-0005-0000-0000-00009C030000}"/>
    <cellStyle name="解释性文本 4" xfId="733" xr:uid="{00000000-0005-0000-0000-00009D030000}"/>
    <cellStyle name="解释性文本 5" xfId="632" xr:uid="{00000000-0005-0000-0000-00009E030000}"/>
    <cellStyle name="解释性文本 6" xfId="638" xr:uid="{00000000-0005-0000-0000-00009F030000}"/>
    <cellStyle name="解释性文本 7" xfId="641" xr:uid="{00000000-0005-0000-0000-0000A0030000}"/>
    <cellStyle name="解释性文本 8" xfId="644" xr:uid="{00000000-0005-0000-0000-0000A1030000}"/>
    <cellStyle name="解释性文本 9" xfId="39" xr:uid="{00000000-0005-0000-0000-0000A2030000}"/>
    <cellStyle name="警告文本 10" xfId="1003" xr:uid="{00000000-0005-0000-0000-0000A3030000}"/>
    <cellStyle name="警告文本 11" xfId="1004" xr:uid="{00000000-0005-0000-0000-0000A4030000}"/>
    <cellStyle name="警告文本 2" xfId="871" xr:uid="{00000000-0005-0000-0000-0000A5030000}"/>
    <cellStyle name="警告文本 2 2" xfId="168" xr:uid="{00000000-0005-0000-0000-0000A6030000}"/>
    <cellStyle name="警告文本 2 3" xfId="172" xr:uid="{00000000-0005-0000-0000-0000A7030000}"/>
    <cellStyle name="警告文本 2 4" xfId="177" xr:uid="{00000000-0005-0000-0000-0000A8030000}"/>
    <cellStyle name="警告文本 2 5" xfId="330" xr:uid="{00000000-0005-0000-0000-0000A9030000}"/>
    <cellStyle name="警告文本 3" xfId="1005" xr:uid="{00000000-0005-0000-0000-0000AA030000}"/>
    <cellStyle name="警告文本 4" xfId="1006" xr:uid="{00000000-0005-0000-0000-0000AB030000}"/>
    <cellStyle name="警告文本 5" xfId="1007" xr:uid="{00000000-0005-0000-0000-0000AC030000}"/>
    <cellStyle name="警告文本 6" xfId="1008" xr:uid="{00000000-0005-0000-0000-0000AD030000}"/>
    <cellStyle name="警告文本 7" xfId="1009" xr:uid="{00000000-0005-0000-0000-0000AE030000}"/>
    <cellStyle name="警告文本 8" xfId="1010" xr:uid="{00000000-0005-0000-0000-0000AF030000}"/>
    <cellStyle name="警告文本 9" xfId="714" xr:uid="{00000000-0005-0000-0000-0000B0030000}"/>
    <cellStyle name="链接单元格 10" xfId="1011" xr:uid="{00000000-0005-0000-0000-0000B1030000}"/>
    <cellStyle name="链接单元格 11" xfId="1012" xr:uid="{00000000-0005-0000-0000-0000B2030000}"/>
    <cellStyle name="链接单元格 2" xfId="1013" xr:uid="{00000000-0005-0000-0000-0000B3030000}"/>
    <cellStyle name="链接单元格 2 2" xfId="1014" xr:uid="{00000000-0005-0000-0000-0000B4030000}"/>
    <cellStyle name="链接单元格 2 3" xfId="1015" xr:uid="{00000000-0005-0000-0000-0000B5030000}"/>
    <cellStyle name="链接单元格 2 4" xfId="1016" xr:uid="{00000000-0005-0000-0000-0000B6030000}"/>
    <cellStyle name="链接单元格 2 5" xfId="1017" xr:uid="{00000000-0005-0000-0000-0000B7030000}"/>
    <cellStyle name="链接单元格 3" xfId="67" xr:uid="{00000000-0005-0000-0000-0000B8030000}"/>
    <cellStyle name="链接单元格 4" xfId="69" xr:uid="{00000000-0005-0000-0000-0000B9030000}"/>
    <cellStyle name="链接单元格 5" xfId="7" xr:uid="{00000000-0005-0000-0000-0000BA030000}"/>
    <cellStyle name="链接单元格 6" xfId="73" xr:uid="{00000000-0005-0000-0000-0000BB030000}"/>
    <cellStyle name="链接单元格 7" xfId="65" xr:uid="{00000000-0005-0000-0000-0000BC030000}"/>
    <cellStyle name="链接单元格 8" xfId="51" xr:uid="{00000000-0005-0000-0000-0000BD030000}"/>
    <cellStyle name="链接单元格 9" xfId="893" xr:uid="{00000000-0005-0000-0000-0000BE030000}"/>
    <cellStyle name="千位分隔" xfId="13" builtinId="3"/>
    <cellStyle name="千位分隔 2" xfId="476" xr:uid="{00000000-0005-0000-0000-0000C0030000}"/>
    <cellStyle name="千位分隔 2 2" xfId="687" xr:uid="{00000000-0005-0000-0000-0000C1030000}"/>
    <cellStyle name="千位分隔 3" xfId="479" xr:uid="{00000000-0005-0000-0000-0000C2030000}"/>
    <cellStyle name="千位分隔 3 2" xfId="609" xr:uid="{00000000-0005-0000-0000-0000C3030000}"/>
    <cellStyle name="强调文字颜色 1 10" xfId="1018" xr:uid="{00000000-0005-0000-0000-0000C4030000}"/>
    <cellStyle name="强调文字颜色 1 11" xfId="1019" xr:uid="{00000000-0005-0000-0000-0000C5030000}"/>
    <cellStyle name="强调文字颜色 1 2" xfId="1020" xr:uid="{00000000-0005-0000-0000-0000C6030000}"/>
    <cellStyle name="强调文字颜色 1 2 2" xfId="468" xr:uid="{00000000-0005-0000-0000-0000C7030000}"/>
    <cellStyle name="强调文字颜色 1 2 3" xfId="35" xr:uid="{00000000-0005-0000-0000-0000C8030000}"/>
    <cellStyle name="强调文字颜色 1 2 4" xfId="88" xr:uid="{00000000-0005-0000-0000-0000C9030000}"/>
    <cellStyle name="强调文字颜色 1 2 5" xfId="128" xr:uid="{00000000-0005-0000-0000-0000CA030000}"/>
    <cellStyle name="强调文字颜色 1 3" xfId="1021" xr:uid="{00000000-0005-0000-0000-0000CB030000}"/>
    <cellStyle name="强调文字颜色 1 4" xfId="1022" xr:uid="{00000000-0005-0000-0000-0000CC030000}"/>
    <cellStyle name="强调文字颜色 1 5" xfId="967" xr:uid="{00000000-0005-0000-0000-0000CD030000}"/>
    <cellStyle name="强调文字颜色 1 6" xfId="1023" xr:uid="{00000000-0005-0000-0000-0000CE030000}"/>
    <cellStyle name="强调文字颜色 1 7" xfId="1024" xr:uid="{00000000-0005-0000-0000-0000CF030000}"/>
    <cellStyle name="强调文字颜色 1 8" xfId="981" xr:uid="{00000000-0005-0000-0000-0000D0030000}"/>
    <cellStyle name="强调文字颜色 1 9" xfId="990" xr:uid="{00000000-0005-0000-0000-0000D1030000}"/>
    <cellStyle name="强调文字颜色 2 10" xfId="1025" xr:uid="{00000000-0005-0000-0000-0000D2030000}"/>
    <cellStyle name="强调文字颜色 2 11" xfId="1026" xr:uid="{00000000-0005-0000-0000-0000D3030000}"/>
    <cellStyle name="强调文字颜色 2 2" xfId="1027" xr:uid="{00000000-0005-0000-0000-0000D4030000}"/>
    <cellStyle name="强调文字颜色 2 2 2" xfId="1028" xr:uid="{00000000-0005-0000-0000-0000D5030000}"/>
    <cellStyle name="强调文字颜色 2 2 3" xfId="1029" xr:uid="{00000000-0005-0000-0000-0000D6030000}"/>
    <cellStyle name="强调文字颜色 2 2 4" xfId="1030" xr:uid="{00000000-0005-0000-0000-0000D7030000}"/>
    <cellStyle name="强调文字颜色 2 2 5" xfId="1031" xr:uid="{00000000-0005-0000-0000-0000D8030000}"/>
    <cellStyle name="强调文字颜色 2 3" xfId="1032" xr:uid="{00000000-0005-0000-0000-0000D9030000}"/>
    <cellStyle name="强调文字颜色 2 4" xfId="1033" xr:uid="{00000000-0005-0000-0000-0000DA030000}"/>
    <cellStyle name="强调文字颜色 2 5" xfId="1034" xr:uid="{00000000-0005-0000-0000-0000DB030000}"/>
    <cellStyle name="强调文字颜色 2 6" xfId="1035" xr:uid="{00000000-0005-0000-0000-0000DC030000}"/>
    <cellStyle name="强调文字颜色 2 7" xfId="1036" xr:uid="{00000000-0005-0000-0000-0000DD030000}"/>
    <cellStyle name="强调文字颜色 2 8" xfId="1037" xr:uid="{00000000-0005-0000-0000-0000DE030000}"/>
    <cellStyle name="强调文字颜色 2 9" xfId="1038" xr:uid="{00000000-0005-0000-0000-0000DF030000}"/>
    <cellStyle name="强调文字颜色 3 10" xfId="1039" xr:uid="{00000000-0005-0000-0000-0000E0030000}"/>
    <cellStyle name="强调文字颜色 3 11" xfId="1040" xr:uid="{00000000-0005-0000-0000-0000E1030000}"/>
    <cellStyle name="强调文字颜色 3 2" xfId="1041" xr:uid="{00000000-0005-0000-0000-0000E2030000}"/>
    <cellStyle name="强调文字颜色 3 2 2" xfId="1043" xr:uid="{00000000-0005-0000-0000-0000E3030000}"/>
    <cellStyle name="强调文字颜色 3 2 3" xfId="1045" xr:uid="{00000000-0005-0000-0000-0000E4030000}"/>
    <cellStyle name="强调文字颜色 3 2 4" xfId="1047" xr:uid="{00000000-0005-0000-0000-0000E5030000}"/>
    <cellStyle name="强调文字颜色 3 2 5" xfId="1048" xr:uid="{00000000-0005-0000-0000-0000E6030000}"/>
    <cellStyle name="强调文字颜色 3 3" xfId="660" xr:uid="{00000000-0005-0000-0000-0000E7030000}"/>
    <cellStyle name="强调文字颜色 3 4" xfId="662" xr:uid="{00000000-0005-0000-0000-0000E8030000}"/>
    <cellStyle name="强调文字颜色 3 5" xfId="667" xr:uid="{00000000-0005-0000-0000-0000E9030000}"/>
    <cellStyle name="强调文字颜色 3 6" xfId="670" xr:uid="{00000000-0005-0000-0000-0000EA030000}"/>
    <cellStyle name="强调文字颜色 3 7" xfId="677" xr:uid="{00000000-0005-0000-0000-0000EB030000}"/>
    <cellStyle name="强调文字颜色 3 8" xfId="679" xr:uid="{00000000-0005-0000-0000-0000EC030000}"/>
    <cellStyle name="强调文字颜色 3 9" xfId="682" xr:uid="{00000000-0005-0000-0000-0000ED030000}"/>
    <cellStyle name="强调文字颜色 4 10" xfId="246" xr:uid="{00000000-0005-0000-0000-0000EE030000}"/>
    <cellStyle name="强调文字颜色 4 11" xfId="250" xr:uid="{00000000-0005-0000-0000-0000EF030000}"/>
    <cellStyle name="强调文字颜色 4 2" xfId="1049" xr:uid="{00000000-0005-0000-0000-0000F0030000}"/>
    <cellStyle name="强调文字颜色 4 2 2" xfId="1050" xr:uid="{00000000-0005-0000-0000-0000F1030000}"/>
    <cellStyle name="强调文字颜色 4 2 3" xfId="1051" xr:uid="{00000000-0005-0000-0000-0000F2030000}"/>
    <cellStyle name="强调文字颜色 4 2 4" xfId="1052" xr:uid="{00000000-0005-0000-0000-0000F3030000}"/>
    <cellStyle name="强调文字颜色 4 2 5" xfId="1053" xr:uid="{00000000-0005-0000-0000-0000F4030000}"/>
    <cellStyle name="强调文字颜色 4 3" xfId="1054" xr:uid="{00000000-0005-0000-0000-0000F5030000}"/>
    <cellStyle name="强调文字颜色 4 4" xfId="1055" xr:uid="{00000000-0005-0000-0000-0000F6030000}"/>
    <cellStyle name="强调文字颜色 4 5" xfId="1056" xr:uid="{00000000-0005-0000-0000-0000F7030000}"/>
    <cellStyle name="强调文字颜色 4 6" xfId="1057" xr:uid="{00000000-0005-0000-0000-0000F8030000}"/>
    <cellStyle name="强调文字颜色 4 7" xfId="1058" xr:uid="{00000000-0005-0000-0000-0000F9030000}"/>
    <cellStyle name="强调文字颜色 4 8" xfId="1060" xr:uid="{00000000-0005-0000-0000-0000FA030000}"/>
    <cellStyle name="强调文字颜色 4 9" xfId="1062" xr:uid="{00000000-0005-0000-0000-0000FB030000}"/>
    <cellStyle name="强调文字颜色 5 10" xfId="835" xr:uid="{00000000-0005-0000-0000-0000FC030000}"/>
    <cellStyle name="强调文字颜色 5 11" xfId="1063" xr:uid="{00000000-0005-0000-0000-0000FD030000}"/>
    <cellStyle name="强调文字颜色 5 2" xfId="1064" xr:uid="{00000000-0005-0000-0000-0000FE030000}"/>
    <cellStyle name="强调文字颜色 5 2 2" xfId="1065" xr:uid="{00000000-0005-0000-0000-0000FF030000}"/>
    <cellStyle name="强调文字颜色 5 2 3" xfId="1066" xr:uid="{00000000-0005-0000-0000-000000040000}"/>
    <cellStyle name="强调文字颜色 5 2 4" xfId="504" xr:uid="{00000000-0005-0000-0000-000001040000}"/>
    <cellStyle name="强调文字颜色 5 2 5" xfId="270" xr:uid="{00000000-0005-0000-0000-000002040000}"/>
    <cellStyle name="强调文字颜色 5 3" xfId="1067" xr:uid="{00000000-0005-0000-0000-000003040000}"/>
    <cellStyle name="强调文字颜色 5 4" xfId="1068" xr:uid="{00000000-0005-0000-0000-000004040000}"/>
    <cellStyle name="强调文字颜色 5 5" xfId="1069" xr:uid="{00000000-0005-0000-0000-000005040000}"/>
    <cellStyle name="强调文字颜色 5 6" xfId="1070" xr:uid="{00000000-0005-0000-0000-000006040000}"/>
    <cellStyle name="强调文字颜色 5 7" xfId="1071" xr:uid="{00000000-0005-0000-0000-000007040000}"/>
    <cellStyle name="强调文字颜色 5 8" xfId="1072" xr:uid="{00000000-0005-0000-0000-000008040000}"/>
    <cellStyle name="强调文字颜色 5 9" xfId="1073" xr:uid="{00000000-0005-0000-0000-000009040000}"/>
    <cellStyle name="强调文字颜色 6 10" xfId="1074" xr:uid="{00000000-0005-0000-0000-00000A040000}"/>
    <cellStyle name="强调文字颜色 6 11" xfId="1075" xr:uid="{00000000-0005-0000-0000-00000B040000}"/>
    <cellStyle name="强调文字颜色 6 2" xfId="1076" xr:uid="{00000000-0005-0000-0000-00000C040000}"/>
    <cellStyle name="强调文字颜色 6 2 2" xfId="1077" xr:uid="{00000000-0005-0000-0000-00000D040000}"/>
    <cellStyle name="强调文字颜色 6 2 3" xfId="1078" xr:uid="{00000000-0005-0000-0000-00000E040000}"/>
    <cellStyle name="强调文字颜色 6 2 4" xfId="699" xr:uid="{00000000-0005-0000-0000-00000F040000}"/>
    <cellStyle name="强调文字颜色 6 2 5" xfId="1079" xr:uid="{00000000-0005-0000-0000-000010040000}"/>
    <cellStyle name="强调文字颜色 6 3" xfId="1080" xr:uid="{00000000-0005-0000-0000-000011040000}"/>
    <cellStyle name="强调文字颜色 6 4" xfId="1081" xr:uid="{00000000-0005-0000-0000-000012040000}"/>
    <cellStyle name="强调文字颜色 6 5" xfId="1082" xr:uid="{00000000-0005-0000-0000-000013040000}"/>
    <cellStyle name="强调文字颜色 6 6" xfId="1083" xr:uid="{00000000-0005-0000-0000-000014040000}"/>
    <cellStyle name="强调文字颜色 6 7" xfId="1084" xr:uid="{00000000-0005-0000-0000-000015040000}"/>
    <cellStyle name="强调文字颜色 6 8" xfId="1085" xr:uid="{00000000-0005-0000-0000-000016040000}"/>
    <cellStyle name="强调文字颜色 6 9" xfId="1086" xr:uid="{00000000-0005-0000-0000-000017040000}"/>
    <cellStyle name="适中 10" xfId="1087" xr:uid="{00000000-0005-0000-0000-000018040000}"/>
    <cellStyle name="适中 11" xfId="1088" xr:uid="{00000000-0005-0000-0000-000019040000}"/>
    <cellStyle name="适中 2" xfId="1089" xr:uid="{00000000-0005-0000-0000-00001A040000}"/>
    <cellStyle name="适中 2 2" xfId="1090" xr:uid="{00000000-0005-0000-0000-00001B040000}"/>
    <cellStyle name="适中 2 3" xfId="1042" xr:uid="{00000000-0005-0000-0000-00001C040000}"/>
    <cellStyle name="适中 2 4" xfId="1044" xr:uid="{00000000-0005-0000-0000-00001D040000}"/>
    <cellStyle name="适中 2 5" xfId="1046" xr:uid="{00000000-0005-0000-0000-00001E040000}"/>
    <cellStyle name="适中 3" xfId="1091" xr:uid="{00000000-0005-0000-0000-00001F040000}"/>
    <cellStyle name="适中 4" xfId="793" xr:uid="{00000000-0005-0000-0000-000020040000}"/>
    <cellStyle name="适中 5" xfId="796" xr:uid="{00000000-0005-0000-0000-000021040000}"/>
    <cellStyle name="适中 6" xfId="800" xr:uid="{00000000-0005-0000-0000-000022040000}"/>
    <cellStyle name="适中 7" xfId="147" xr:uid="{00000000-0005-0000-0000-000023040000}"/>
    <cellStyle name="适中 8" xfId="61" xr:uid="{00000000-0005-0000-0000-000024040000}"/>
    <cellStyle name="适中 9" xfId="158" xr:uid="{00000000-0005-0000-0000-000025040000}"/>
    <cellStyle name="输出 10" xfId="1092" xr:uid="{00000000-0005-0000-0000-000026040000}"/>
    <cellStyle name="输出 10 2" xfId="1093" xr:uid="{00000000-0005-0000-0000-000027040000}"/>
    <cellStyle name="输出 11" xfId="1094" xr:uid="{00000000-0005-0000-0000-000028040000}"/>
    <cellStyle name="输出 11 2" xfId="548" xr:uid="{00000000-0005-0000-0000-000029040000}"/>
    <cellStyle name="输出 2" xfId="1095" xr:uid="{00000000-0005-0000-0000-00002A040000}"/>
    <cellStyle name="输出 2 2" xfId="1096" xr:uid="{00000000-0005-0000-0000-00002B040000}"/>
    <cellStyle name="输出 2 2 2" xfId="1097" xr:uid="{00000000-0005-0000-0000-00002C040000}"/>
    <cellStyle name="输出 2 3" xfId="1098" xr:uid="{00000000-0005-0000-0000-00002D040000}"/>
    <cellStyle name="输出 2 3 2" xfId="1099" xr:uid="{00000000-0005-0000-0000-00002E040000}"/>
    <cellStyle name="输出 2 4" xfId="1100" xr:uid="{00000000-0005-0000-0000-00002F040000}"/>
    <cellStyle name="输出 2 4 2" xfId="1101" xr:uid="{00000000-0005-0000-0000-000030040000}"/>
    <cellStyle name="输出 2 5" xfId="1102" xr:uid="{00000000-0005-0000-0000-000031040000}"/>
    <cellStyle name="输出 2 6" xfId="1103" xr:uid="{00000000-0005-0000-0000-000032040000}"/>
    <cellStyle name="输出 3" xfId="1104" xr:uid="{00000000-0005-0000-0000-000033040000}"/>
    <cellStyle name="输出 3 2" xfId="1105" xr:uid="{00000000-0005-0000-0000-000034040000}"/>
    <cellStyle name="输出 4" xfId="1106" xr:uid="{00000000-0005-0000-0000-000035040000}"/>
    <cellStyle name="输出 4 2" xfId="764" xr:uid="{00000000-0005-0000-0000-000036040000}"/>
    <cellStyle name="输出 5" xfId="1107" xr:uid="{00000000-0005-0000-0000-000037040000}"/>
    <cellStyle name="输出 5 2" xfId="1108" xr:uid="{00000000-0005-0000-0000-000038040000}"/>
    <cellStyle name="输出 6" xfId="1109" xr:uid="{00000000-0005-0000-0000-000039040000}"/>
    <cellStyle name="输出 6 2" xfId="269" xr:uid="{00000000-0005-0000-0000-00003A040000}"/>
    <cellStyle name="输出 7" xfId="1110" xr:uid="{00000000-0005-0000-0000-00003B040000}"/>
    <cellStyle name="输出 7 2" xfId="1111" xr:uid="{00000000-0005-0000-0000-00003C040000}"/>
    <cellStyle name="输出 8" xfId="516" xr:uid="{00000000-0005-0000-0000-00003D040000}"/>
    <cellStyle name="输出 8 2" xfId="1112" xr:uid="{00000000-0005-0000-0000-00003E040000}"/>
    <cellStyle name="输出 9" xfId="518" xr:uid="{00000000-0005-0000-0000-00003F040000}"/>
    <cellStyle name="输出 9 2" xfId="1113" xr:uid="{00000000-0005-0000-0000-000040040000}"/>
    <cellStyle name="输入 10" xfId="1059" xr:uid="{00000000-0005-0000-0000-000041040000}"/>
    <cellStyle name="输入 10 2" xfId="1114" xr:uid="{00000000-0005-0000-0000-000042040000}"/>
    <cellStyle name="输入 11" xfId="1061" xr:uid="{00000000-0005-0000-0000-000043040000}"/>
    <cellStyle name="输入 11 2" xfId="85" xr:uid="{00000000-0005-0000-0000-000044040000}"/>
    <cellStyle name="输入 2" xfId="749" xr:uid="{00000000-0005-0000-0000-000045040000}"/>
    <cellStyle name="输入 2 2" xfId="446" xr:uid="{00000000-0005-0000-0000-000046040000}"/>
    <cellStyle name="输入 2 2 2" xfId="1115" xr:uid="{00000000-0005-0000-0000-000047040000}"/>
    <cellStyle name="输入 2 3" xfId="861" xr:uid="{00000000-0005-0000-0000-000048040000}"/>
    <cellStyle name="输入 2 3 2" xfId="386" xr:uid="{00000000-0005-0000-0000-000049040000}"/>
    <cellStyle name="输入 2 4" xfId="863" xr:uid="{00000000-0005-0000-0000-00004A040000}"/>
    <cellStyle name="输入 2 4 2" xfId="416" xr:uid="{00000000-0005-0000-0000-00004B040000}"/>
    <cellStyle name="输入 2 5" xfId="865" xr:uid="{00000000-0005-0000-0000-00004C040000}"/>
    <cellStyle name="输入 2 6" xfId="1116" xr:uid="{00000000-0005-0000-0000-00004D040000}"/>
    <cellStyle name="输入 3" xfId="751" xr:uid="{00000000-0005-0000-0000-00004E040000}"/>
    <cellStyle name="输入 3 2" xfId="462" xr:uid="{00000000-0005-0000-0000-00004F040000}"/>
    <cellStyle name="输入 4" xfId="1117" xr:uid="{00000000-0005-0000-0000-000050040000}"/>
    <cellStyle name="输入 4 2" xfId="194" xr:uid="{00000000-0005-0000-0000-000051040000}"/>
    <cellStyle name="输入 5" xfId="1118" xr:uid="{00000000-0005-0000-0000-000052040000}"/>
    <cellStyle name="输入 5 2" xfId="495" xr:uid="{00000000-0005-0000-0000-000053040000}"/>
    <cellStyle name="输入 6" xfId="1119" xr:uid="{00000000-0005-0000-0000-000054040000}"/>
    <cellStyle name="输入 6 2" xfId="82" xr:uid="{00000000-0005-0000-0000-000055040000}"/>
    <cellStyle name="输入 7" xfId="1120" xr:uid="{00000000-0005-0000-0000-000056040000}"/>
    <cellStyle name="输入 7 2" xfId="921" xr:uid="{00000000-0005-0000-0000-000057040000}"/>
    <cellStyle name="输入 8" xfId="1121" xr:uid="{00000000-0005-0000-0000-000058040000}"/>
    <cellStyle name="输入 8 2" xfId="1122" xr:uid="{00000000-0005-0000-0000-000059040000}"/>
    <cellStyle name="输入 9" xfId="1123" xr:uid="{00000000-0005-0000-0000-00005A040000}"/>
    <cellStyle name="输入 9 2" xfId="50" xr:uid="{00000000-0005-0000-0000-00005B040000}"/>
    <cellStyle name="样式 1" xfId="139" xr:uid="{00000000-0005-0000-0000-00005C040000}"/>
    <cellStyle name="样式 1 10" xfId="826" xr:uid="{00000000-0005-0000-0000-00005D040000}"/>
    <cellStyle name="样式 1 10 2" xfId="829" xr:uid="{00000000-0005-0000-0000-00005E040000}"/>
    <cellStyle name="样式 1 10 2 2" xfId="941" xr:uid="{00000000-0005-0000-0000-00005F040000}"/>
    <cellStyle name="样式 1 10 2 2 2" xfId="1124" xr:uid="{00000000-0005-0000-0000-000060040000}"/>
    <cellStyle name="样式 1 2" xfId="176" xr:uid="{00000000-0005-0000-0000-000061040000}"/>
    <cellStyle name="样式 1 3" xfId="1144" xr:uid="{00000000-0005-0000-0000-000062040000}"/>
    <cellStyle name="注释 10" xfId="763" xr:uid="{00000000-0005-0000-0000-000063040000}"/>
    <cellStyle name="注释 10 2" xfId="189" xr:uid="{00000000-0005-0000-0000-000064040000}"/>
    <cellStyle name="注释 11" xfId="823" xr:uid="{00000000-0005-0000-0000-000065040000}"/>
    <cellStyle name="注释 11 2" xfId="491" xr:uid="{00000000-0005-0000-0000-000066040000}"/>
    <cellStyle name="注释 2" xfId="905" xr:uid="{00000000-0005-0000-0000-000067040000}"/>
    <cellStyle name="注释 2 2" xfId="393" xr:uid="{00000000-0005-0000-0000-000068040000}"/>
    <cellStyle name="注释 2 2 2" xfId="1125" xr:uid="{00000000-0005-0000-0000-000069040000}"/>
    <cellStyle name="注释 2 2 2 2" xfId="1126" xr:uid="{00000000-0005-0000-0000-00006A040000}"/>
    <cellStyle name="注释 2 2 3" xfId="1127" xr:uid="{00000000-0005-0000-0000-00006B040000}"/>
    <cellStyle name="注释 2 3" xfId="57" xr:uid="{00000000-0005-0000-0000-00006C040000}"/>
    <cellStyle name="注释 2 3 2" xfId="1128" xr:uid="{00000000-0005-0000-0000-00006D040000}"/>
    <cellStyle name="注释 2 4" xfId="396" xr:uid="{00000000-0005-0000-0000-00006E040000}"/>
    <cellStyle name="注释 2 4 2" xfId="1129" xr:uid="{00000000-0005-0000-0000-00006F040000}"/>
    <cellStyle name="注释 2 5" xfId="399" xr:uid="{00000000-0005-0000-0000-000070040000}"/>
    <cellStyle name="注释 3" xfId="920" xr:uid="{00000000-0005-0000-0000-000071040000}"/>
    <cellStyle name="注释 3 2" xfId="423" xr:uid="{00000000-0005-0000-0000-000072040000}"/>
    <cellStyle name="注释 4" xfId="1130" xr:uid="{00000000-0005-0000-0000-000073040000}"/>
    <cellStyle name="注释 4 2" xfId="650" xr:uid="{00000000-0005-0000-0000-000074040000}"/>
    <cellStyle name="注释 5" xfId="1131" xr:uid="{00000000-0005-0000-0000-000075040000}"/>
    <cellStyle name="注释 5 2" xfId="1132" xr:uid="{00000000-0005-0000-0000-000076040000}"/>
    <cellStyle name="注释 6" xfId="1133" xr:uid="{00000000-0005-0000-0000-000077040000}"/>
    <cellStyle name="注释 6 2" xfId="1134" xr:uid="{00000000-0005-0000-0000-000078040000}"/>
    <cellStyle name="注释 7" xfId="1135" xr:uid="{00000000-0005-0000-0000-000079040000}"/>
    <cellStyle name="注释 7 2" xfId="565" xr:uid="{00000000-0005-0000-0000-00007A040000}"/>
    <cellStyle name="注释 8" xfId="1136" xr:uid="{00000000-0005-0000-0000-00007B040000}"/>
    <cellStyle name="注释 8 2" xfId="1137" xr:uid="{00000000-0005-0000-0000-00007C040000}"/>
    <cellStyle name="注释 9" xfId="1138" xr:uid="{00000000-0005-0000-0000-00007D040000}"/>
    <cellStyle name="注释 9 2" xfId="798" xr:uid="{00000000-0005-0000-0000-00007E040000}"/>
  </cellStyles>
  <dxfs count="609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18" Type="http://schemas.openxmlformats.org/officeDocument/2006/relationships/image" Target="../media/image19.emf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png"/><Relationship Id="rId38" Type="http://schemas.openxmlformats.org/officeDocument/2006/relationships/image" Target="../media/image39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png"/><Relationship Id="rId29" Type="http://schemas.openxmlformats.org/officeDocument/2006/relationships/image" Target="../media/image30.emf"/><Relationship Id="rId1" Type="http://schemas.openxmlformats.org/officeDocument/2006/relationships/image" Target="../media/image2.emf"/><Relationship Id="rId6" Type="http://schemas.openxmlformats.org/officeDocument/2006/relationships/image" Target="../media/image7.jpeg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png"/><Relationship Id="rId37" Type="http://schemas.openxmlformats.org/officeDocument/2006/relationships/image" Target="../media/image38.emf"/><Relationship Id="rId40" Type="http://schemas.openxmlformats.org/officeDocument/2006/relationships/image" Target="../media/image41.png"/><Relationship Id="rId5" Type="http://schemas.openxmlformats.org/officeDocument/2006/relationships/image" Target="../media/image6.jpeg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31" Type="http://schemas.openxmlformats.org/officeDocument/2006/relationships/image" Target="../media/image32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7.emf"/><Relationship Id="rId117" Type="http://schemas.openxmlformats.org/officeDocument/2006/relationships/image" Target="../media/image157.emf"/><Relationship Id="rId21" Type="http://schemas.openxmlformats.org/officeDocument/2006/relationships/image" Target="../media/image62.emf"/><Relationship Id="rId42" Type="http://schemas.openxmlformats.org/officeDocument/2006/relationships/image" Target="../media/image82.emf"/><Relationship Id="rId47" Type="http://schemas.openxmlformats.org/officeDocument/2006/relationships/image" Target="../media/image87.emf"/><Relationship Id="rId63" Type="http://schemas.openxmlformats.org/officeDocument/2006/relationships/image" Target="../media/image103.emf"/><Relationship Id="rId68" Type="http://schemas.openxmlformats.org/officeDocument/2006/relationships/image" Target="../media/image108.emf"/><Relationship Id="rId84" Type="http://schemas.openxmlformats.org/officeDocument/2006/relationships/image" Target="../media/image124.emf"/><Relationship Id="rId89" Type="http://schemas.openxmlformats.org/officeDocument/2006/relationships/image" Target="../media/image129.emf"/><Relationship Id="rId112" Type="http://schemas.openxmlformats.org/officeDocument/2006/relationships/image" Target="../media/image152.emf"/><Relationship Id="rId16" Type="http://schemas.openxmlformats.org/officeDocument/2006/relationships/image" Target="../media/image57.emf"/><Relationship Id="rId107" Type="http://schemas.openxmlformats.org/officeDocument/2006/relationships/image" Target="../media/image147.emf"/><Relationship Id="rId11" Type="http://schemas.openxmlformats.org/officeDocument/2006/relationships/image" Target="../media/image52.png"/><Relationship Id="rId32" Type="http://schemas.openxmlformats.org/officeDocument/2006/relationships/image" Target="../media/image73.emf"/><Relationship Id="rId37" Type="http://schemas.openxmlformats.org/officeDocument/2006/relationships/image" Target="../media/image78.emf"/><Relationship Id="rId53" Type="http://schemas.openxmlformats.org/officeDocument/2006/relationships/image" Target="../media/image93.emf"/><Relationship Id="rId58" Type="http://schemas.openxmlformats.org/officeDocument/2006/relationships/image" Target="../media/image98.emf"/><Relationship Id="rId74" Type="http://schemas.openxmlformats.org/officeDocument/2006/relationships/image" Target="../media/image114.png"/><Relationship Id="rId79" Type="http://schemas.openxmlformats.org/officeDocument/2006/relationships/image" Target="../media/image119.emf"/><Relationship Id="rId102" Type="http://schemas.openxmlformats.org/officeDocument/2006/relationships/image" Target="../media/image142.emf"/><Relationship Id="rId123" Type="http://schemas.openxmlformats.org/officeDocument/2006/relationships/image" Target="../media/image163.png"/><Relationship Id="rId128" Type="http://schemas.openxmlformats.org/officeDocument/2006/relationships/image" Target="../media/image168.emf"/><Relationship Id="rId5" Type="http://schemas.openxmlformats.org/officeDocument/2006/relationships/image" Target="../media/image46.emf"/><Relationship Id="rId90" Type="http://schemas.openxmlformats.org/officeDocument/2006/relationships/image" Target="../media/image130.emf"/><Relationship Id="rId95" Type="http://schemas.openxmlformats.org/officeDocument/2006/relationships/image" Target="../media/image135.emf"/><Relationship Id="rId19" Type="http://schemas.openxmlformats.org/officeDocument/2006/relationships/image" Target="../media/image60.emf"/><Relationship Id="rId14" Type="http://schemas.openxmlformats.org/officeDocument/2006/relationships/image" Target="../media/image55.emf"/><Relationship Id="rId22" Type="http://schemas.openxmlformats.org/officeDocument/2006/relationships/image" Target="../media/image63.emf"/><Relationship Id="rId27" Type="http://schemas.openxmlformats.org/officeDocument/2006/relationships/image" Target="../media/image68.emf"/><Relationship Id="rId30" Type="http://schemas.openxmlformats.org/officeDocument/2006/relationships/image" Target="../media/image71.emf"/><Relationship Id="rId35" Type="http://schemas.openxmlformats.org/officeDocument/2006/relationships/image" Target="../media/image76.emf"/><Relationship Id="rId43" Type="http://schemas.openxmlformats.org/officeDocument/2006/relationships/image" Target="../media/image83.emf"/><Relationship Id="rId48" Type="http://schemas.openxmlformats.org/officeDocument/2006/relationships/image" Target="../media/image88.emf"/><Relationship Id="rId56" Type="http://schemas.openxmlformats.org/officeDocument/2006/relationships/image" Target="../media/image96.emf"/><Relationship Id="rId64" Type="http://schemas.openxmlformats.org/officeDocument/2006/relationships/image" Target="../media/image104.emf"/><Relationship Id="rId69" Type="http://schemas.openxmlformats.org/officeDocument/2006/relationships/image" Target="../media/image109.emf"/><Relationship Id="rId77" Type="http://schemas.openxmlformats.org/officeDocument/2006/relationships/image" Target="../media/image117.emf"/><Relationship Id="rId100" Type="http://schemas.openxmlformats.org/officeDocument/2006/relationships/image" Target="../media/image140.emf"/><Relationship Id="rId105" Type="http://schemas.openxmlformats.org/officeDocument/2006/relationships/image" Target="../media/image145.emf"/><Relationship Id="rId113" Type="http://schemas.openxmlformats.org/officeDocument/2006/relationships/image" Target="../media/image153.emf"/><Relationship Id="rId118" Type="http://schemas.openxmlformats.org/officeDocument/2006/relationships/image" Target="../media/image158.emf"/><Relationship Id="rId126" Type="http://schemas.openxmlformats.org/officeDocument/2006/relationships/image" Target="../media/image166.emf"/><Relationship Id="rId8" Type="http://schemas.openxmlformats.org/officeDocument/2006/relationships/image" Target="../media/image49.emf"/><Relationship Id="rId51" Type="http://schemas.openxmlformats.org/officeDocument/2006/relationships/image" Target="../media/image91.emf"/><Relationship Id="rId72" Type="http://schemas.openxmlformats.org/officeDocument/2006/relationships/image" Target="../media/image112.png"/><Relationship Id="rId80" Type="http://schemas.openxmlformats.org/officeDocument/2006/relationships/image" Target="../media/image120.emf"/><Relationship Id="rId85" Type="http://schemas.openxmlformats.org/officeDocument/2006/relationships/image" Target="../media/image125.emf"/><Relationship Id="rId93" Type="http://schemas.openxmlformats.org/officeDocument/2006/relationships/image" Target="../media/image133.emf"/><Relationship Id="rId98" Type="http://schemas.openxmlformats.org/officeDocument/2006/relationships/image" Target="../media/image138.emf"/><Relationship Id="rId121" Type="http://schemas.openxmlformats.org/officeDocument/2006/relationships/image" Target="../media/image161.emf"/><Relationship Id="rId3" Type="http://schemas.openxmlformats.org/officeDocument/2006/relationships/image" Target="../media/image44.emf"/><Relationship Id="rId12" Type="http://schemas.openxmlformats.org/officeDocument/2006/relationships/image" Target="../media/image53.emf"/><Relationship Id="rId17" Type="http://schemas.openxmlformats.org/officeDocument/2006/relationships/image" Target="../media/image58.emf"/><Relationship Id="rId25" Type="http://schemas.openxmlformats.org/officeDocument/2006/relationships/image" Target="../media/image66.emf"/><Relationship Id="rId33" Type="http://schemas.openxmlformats.org/officeDocument/2006/relationships/image" Target="../media/image74.emf"/><Relationship Id="rId38" Type="http://schemas.openxmlformats.org/officeDocument/2006/relationships/image" Target="../media/image79.emf"/><Relationship Id="rId46" Type="http://schemas.openxmlformats.org/officeDocument/2006/relationships/image" Target="../media/image86.emf"/><Relationship Id="rId59" Type="http://schemas.openxmlformats.org/officeDocument/2006/relationships/image" Target="../media/image99.emf"/><Relationship Id="rId67" Type="http://schemas.openxmlformats.org/officeDocument/2006/relationships/image" Target="../media/image107.emf"/><Relationship Id="rId103" Type="http://schemas.openxmlformats.org/officeDocument/2006/relationships/image" Target="../media/image143.emf"/><Relationship Id="rId108" Type="http://schemas.openxmlformats.org/officeDocument/2006/relationships/image" Target="../media/image148.emf"/><Relationship Id="rId116" Type="http://schemas.openxmlformats.org/officeDocument/2006/relationships/image" Target="../media/image156.emf"/><Relationship Id="rId124" Type="http://schemas.openxmlformats.org/officeDocument/2006/relationships/image" Target="../media/image164.emf"/><Relationship Id="rId129" Type="http://schemas.openxmlformats.org/officeDocument/2006/relationships/image" Target="../media/image169.wmf"/><Relationship Id="rId20" Type="http://schemas.openxmlformats.org/officeDocument/2006/relationships/image" Target="../media/image61.emf"/><Relationship Id="rId41" Type="http://schemas.openxmlformats.org/officeDocument/2006/relationships/image" Target="../media/image81.png"/><Relationship Id="rId54" Type="http://schemas.openxmlformats.org/officeDocument/2006/relationships/image" Target="../media/image94.emf"/><Relationship Id="rId62" Type="http://schemas.openxmlformats.org/officeDocument/2006/relationships/image" Target="../media/image102.emf"/><Relationship Id="rId70" Type="http://schemas.openxmlformats.org/officeDocument/2006/relationships/image" Target="../media/image110.emf"/><Relationship Id="rId75" Type="http://schemas.openxmlformats.org/officeDocument/2006/relationships/image" Target="../media/image115.emf"/><Relationship Id="rId83" Type="http://schemas.openxmlformats.org/officeDocument/2006/relationships/image" Target="../media/image123.png"/><Relationship Id="rId88" Type="http://schemas.openxmlformats.org/officeDocument/2006/relationships/image" Target="../media/image128.emf"/><Relationship Id="rId91" Type="http://schemas.openxmlformats.org/officeDocument/2006/relationships/image" Target="../media/image131.emf"/><Relationship Id="rId96" Type="http://schemas.openxmlformats.org/officeDocument/2006/relationships/image" Target="../media/image136.emf"/><Relationship Id="rId111" Type="http://schemas.openxmlformats.org/officeDocument/2006/relationships/image" Target="../media/image151.emf"/><Relationship Id="rId132" Type="http://schemas.openxmlformats.org/officeDocument/2006/relationships/image" Target="../media/image172.png"/><Relationship Id="rId1" Type="http://schemas.openxmlformats.org/officeDocument/2006/relationships/image" Target="../media/image42.emf"/><Relationship Id="rId6" Type="http://schemas.openxmlformats.org/officeDocument/2006/relationships/image" Target="../media/image47.emf"/><Relationship Id="rId15" Type="http://schemas.openxmlformats.org/officeDocument/2006/relationships/image" Target="../media/image56.emf"/><Relationship Id="rId23" Type="http://schemas.openxmlformats.org/officeDocument/2006/relationships/image" Target="../media/image64.emf"/><Relationship Id="rId28" Type="http://schemas.openxmlformats.org/officeDocument/2006/relationships/image" Target="../media/image69.emf"/><Relationship Id="rId36" Type="http://schemas.openxmlformats.org/officeDocument/2006/relationships/image" Target="../media/image77.emf"/><Relationship Id="rId49" Type="http://schemas.openxmlformats.org/officeDocument/2006/relationships/image" Target="../media/image89.emf"/><Relationship Id="rId57" Type="http://schemas.openxmlformats.org/officeDocument/2006/relationships/image" Target="../media/image97.png"/><Relationship Id="rId106" Type="http://schemas.openxmlformats.org/officeDocument/2006/relationships/image" Target="../media/image146.emf"/><Relationship Id="rId114" Type="http://schemas.openxmlformats.org/officeDocument/2006/relationships/image" Target="../media/image154.emf"/><Relationship Id="rId119" Type="http://schemas.openxmlformats.org/officeDocument/2006/relationships/image" Target="../media/image159.emf"/><Relationship Id="rId127" Type="http://schemas.openxmlformats.org/officeDocument/2006/relationships/image" Target="../media/image167.emf"/><Relationship Id="rId10" Type="http://schemas.openxmlformats.org/officeDocument/2006/relationships/image" Target="../media/image51.emf"/><Relationship Id="rId31" Type="http://schemas.openxmlformats.org/officeDocument/2006/relationships/image" Target="../media/image72.emf"/><Relationship Id="rId44" Type="http://schemas.openxmlformats.org/officeDocument/2006/relationships/image" Target="../media/image84.emf"/><Relationship Id="rId52" Type="http://schemas.openxmlformats.org/officeDocument/2006/relationships/image" Target="../media/image92.emf"/><Relationship Id="rId60" Type="http://schemas.openxmlformats.org/officeDocument/2006/relationships/image" Target="../media/image100.emf"/><Relationship Id="rId65" Type="http://schemas.openxmlformats.org/officeDocument/2006/relationships/image" Target="../media/image105.emf"/><Relationship Id="rId73" Type="http://schemas.openxmlformats.org/officeDocument/2006/relationships/image" Target="../media/image113.png"/><Relationship Id="rId78" Type="http://schemas.openxmlformats.org/officeDocument/2006/relationships/image" Target="../media/image118.emf"/><Relationship Id="rId81" Type="http://schemas.openxmlformats.org/officeDocument/2006/relationships/image" Target="../media/image121.emf"/><Relationship Id="rId86" Type="http://schemas.openxmlformats.org/officeDocument/2006/relationships/image" Target="../media/image126.emf"/><Relationship Id="rId94" Type="http://schemas.openxmlformats.org/officeDocument/2006/relationships/image" Target="../media/image134.emf"/><Relationship Id="rId99" Type="http://schemas.openxmlformats.org/officeDocument/2006/relationships/image" Target="../media/image139.emf"/><Relationship Id="rId101" Type="http://schemas.openxmlformats.org/officeDocument/2006/relationships/image" Target="../media/image141.emf"/><Relationship Id="rId122" Type="http://schemas.openxmlformats.org/officeDocument/2006/relationships/image" Target="../media/image162.emf"/><Relationship Id="rId130" Type="http://schemas.openxmlformats.org/officeDocument/2006/relationships/image" Target="../media/image170.emf"/><Relationship Id="rId4" Type="http://schemas.openxmlformats.org/officeDocument/2006/relationships/image" Target="../media/image45.emf"/><Relationship Id="rId9" Type="http://schemas.openxmlformats.org/officeDocument/2006/relationships/image" Target="../media/image50.emf"/><Relationship Id="rId13" Type="http://schemas.openxmlformats.org/officeDocument/2006/relationships/image" Target="../media/image54.emf"/><Relationship Id="rId18" Type="http://schemas.openxmlformats.org/officeDocument/2006/relationships/image" Target="../media/image59.emf"/><Relationship Id="rId39" Type="http://schemas.openxmlformats.org/officeDocument/2006/relationships/image" Target="../media/image10.emf"/><Relationship Id="rId109" Type="http://schemas.openxmlformats.org/officeDocument/2006/relationships/image" Target="../media/image149.emf"/><Relationship Id="rId34" Type="http://schemas.openxmlformats.org/officeDocument/2006/relationships/image" Target="../media/image75.png"/><Relationship Id="rId50" Type="http://schemas.openxmlformats.org/officeDocument/2006/relationships/image" Target="../media/image90.emf"/><Relationship Id="rId55" Type="http://schemas.openxmlformats.org/officeDocument/2006/relationships/image" Target="../media/image95.emf"/><Relationship Id="rId76" Type="http://schemas.openxmlformats.org/officeDocument/2006/relationships/image" Target="../media/image116.emf"/><Relationship Id="rId97" Type="http://schemas.openxmlformats.org/officeDocument/2006/relationships/image" Target="../media/image137.emf"/><Relationship Id="rId104" Type="http://schemas.openxmlformats.org/officeDocument/2006/relationships/image" Target="../media/image144.emf"/><Relationship Id="rId120" Type="http://schemas.openxmlformats.org/officeDocument/2006/relationships/image" Target="../media/image160.emf"/><Relationship Id="rId125" Type="http://schemas.openxmlformats.org/officeDocument/2006/relationships/image" Target="../media/image165.emf"/><Relationship Id="rId7" Type="http://schemas.openxmlformats.org/officeDocument/2006/relationships/image" Target="../media/image48.emf"/><Relationship Id="rId71" Type="http://schemas.openxmlformats.org/officeDocument/2006/relationships/image" Target="../media/image111.emf"/><Relationship Id="rId92" Type="http://schemas.openxmlformats.org/officeDocument/2006/relationships/image" Target="../media/image132.emf"/><Relationship Id="rId2" Type="http://schemas.openxmlformats.org/officeDocument/2006/relationships/image" Target="../media/image43.png"/><Relationship Id="rId29" Type="http://schemas.openxmlformats.org/officeDocument/2006/relationships/image" Target="../media/image70.emf"/><Relationship Id="rId24" Type="http://schemas.openxmlformats.org/officeDocument/2006/relationships/image" Target="../media/image65.emf"/><Relationship Id="rId40" Type="http://schemas.openxmlformats.org/officeDocument/2006/relationships/image" Target="../media/image80.png"/><Relationship Id="rId45" Type="http://schemas.openxmlformats.org/officeDocument/2006/relationships/image" Target="../media/image85.emf"/><Relationship Id="rId66" Type="http://schemas.openxmlformats.org/officeDocument/2006/relationships/image" Target="../media/image106.emf"/><Relationship Id="rId87" Type="http://schemas.openxmlformats.org/officeDocument/2006/relationships/image" Target="../media/image127.emf"/><Relationship Id="rId110" Type="http://schemas.openxmlformats.org/officeDocument/2006/relationships/image" Target="../media/image150.emf"/><Relationship Id="rId115" Type="http://schemas.openxmlformats.org/officeDocument/2006/relationships/image" Target="../media/image155.emf"/><Relationship Id="rId131" Type="http://schemas.openxmlformats.org/officeDocument/2006/relationships/image" Target="../media/image171.emf"/><Relationship Id="rId61" Type="http://schemas.openxmlformats.org/officeDocument/2006/relationships/image" Target="../media/image101.emf"/><Relationship Id="rId82" Type="http://schemas.openxmlformats.org/officeDocument/2006/relationships/image" Target="../media/image1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8.emf"/><Relationship Id="rId13" Type="http://schemas.openxmlformats.org/officeDocument/2006/relationships/image" Target="../media/image183.emf"/><Relationship Id="rId3" Type="http://schemas.openxmlformats.org/officeDocument/2006/relationships/image" Target="../media/image13.emf"/><Relationship Id="rId7" Type="http://schemas.openxmlformats.org/officeDocument/2006/relationships/image" Target="../media/image177.emf"/><Relationship Id="rId12" Type="http://schemas.openxmlformats.org/officeDocument/2006/relationships/image" Target="../media/image182.emf"/><Relationship Id="rId17" Type="http://schemas.openxmlformats.org/officeDocument/2006/relationships/image" Target="../media/image187.png"/><Relationship Id="rId2" Type="http://schemas.openxmlformats.org/officeDocument/2006/relationships/image" Target="../media/image12.emf"/><Relationship Id="rId16" Type="http://schemas.openxmlformats.org/officeDocument/2006/relationships/image" Target="../media/image186.jpeg"/><Relationship Id="rId1" Type="http://schemas.openxmlformats.org/officeDocument/2006/relationships/image" Target="../media/image173.emf"/><Relationship Id="rId6" Type="http://schemas.openxmlformats.org/officeDocument/2006/relationships/image" Target="../media/image176.jpeg"/><Relationship Id="rId11" Type="http://schemas.openxmlformats.org/officeDocument/2006/relationships/image" Target="../media/image181.emf"/><Relationship Id="rId5" Type="http://schemas.openxmlformats.org/officeDocument/2006/relationships/image" Target="../media/image175.emf"/><Relationship Id="rId15" Type="http://schemas.openxmlformats.org/officeDocument/2006/relationships/image" Target="../media/image185.png"/><Relationship Id="rId10" Type="http://schemas.openxmlformats.org/officeDocument/2006/relationships/image" Target="../media/image180.emf"/><Relationship Id="rId4" Type="http://schemas.openxmlformats.org/officeDocument/2006/relationships/image" Target="../media/image174.emf"/><Relationship Id="rId9" Type="http://schemas.openxmlformats.org/officeDocument/2006/relationships/image" Target="../media/image179.jpeg"/><Relationship Id="rId14" Type="http://schemas.openxmlformats.org/officeDocument/2006/relationships/image" Target="../media/image184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5.emf"/><Relationship Id="rId13" Type="http://schemas.openxmlformats.org/officeDocument/2006/relationships/image" Target="../media/image199.emf"/><Relationship Id="rId18" Type="http://schemas.openxmlformats.org/officeDocument/2006/relationships/image" Target="../media/image203.png"/><Relationship Id="rId3" Type="http://schemas.openxmlformats.org/officeDocument/2006/relationships/image" Target="../media/image190.emf"/><Relationship Id="rId7" Type="http://schemas.openxmlformats.org/officeDocument/2006/relationships/image" Target="../media/image194.png"/><Relationship Id="rId12" Type="http://schemas.openxmlformats.org/officeDocument/2006/relationships/image" Target="../media/image198.emf"/><Relationship Id="rId17" Type="http://schemas.openxmlformats.org/officeDocument/2006/relationships/image" Target="../media/image202.png"/><Relationship Id="rId2" Type="http://schemas.openxmlformats.org/officeDocument/2006/relationships/image" Target="../media/image189.jpeg"/><Relationship Id="rId16" Type="http://schemas.openxmlformats.org/officeDocument/2006/relationships/image" Target="../media/image18.emf"/><Relationship Id="rId1" Type="http://schemas.openxmlformats.org/officeDocument/2006/relationships/image" Target="../media/image188.jpeg"/><Relationship Id="rId6" Type="http://schemas.openxmlformats.org/officeDocument/2006/relationships/image" Target="../media/image193.png"/><Relationship Id="rId11" Type="http://schemas.openxmlformats.org/officeDocument/2006/relationships/image" Target="../media/image10.emf"/><Relationship Id="rId5" Type="http://schemas.openxmlformats.org/officeDocument/2006/relationships/image" Target="../media/image192.emf"/><Relationship Id="rId15" Type="http://schemas.openxmlformats.org/officeDocument/2006/relationships/image" Target="../media/image201.emf"/><Relationship Id="rId10" Type="http://schemas.openxmlformats.org/officeDocument/2006/relationships/image" Target="../media/image197.emf"/><Relationship Id="rId19" Type="http://schemas.openxmlformats.org/officeDocument/2006/relationships/image" Target="../media/image204.png"/><Relationship Id="rId4" Type="http://schemas.openxmlformats.org/officeDocument/2006/relationships/image" Target="../media/image191.png"/><Relationship Id="rId9" Type="http://schemas.openxmlformats.org/officeDocument/2006/relationships/image" Target="../media/image196.emf"/><Relationship Id="rId14" Type="http://schemas.openxmlformats.org/officeDocument/2006/relationships/image" Target="../media/image200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7.emf"/><Relationship Id="rId2" Type="http://schemas.openxmlformats.org/officeDocument/2006/relationships/image" Target="../media/image206.emf"/><Relationship Id="rId1" Type="http://schemas.openxmlformats.org/officeDocument/2006/relationships/image" Target="../media/image205.emf"/><Relationship Id="rId6" Type="http://schemas.openxmlformats.org/officeDocument/2006/relationships/image" Target="../media/image210.emf"/><Relationship Id="rId5" Type="http://schemas.openxmlformats.org/officeDocument/2006/relationships/image" Target="../media/image209.emf"/><Relationship Id="rId4" Type="http://schemas.openxmlformats.org/officeDocument/2006/relationships/image" Target="../media/image208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8.png"/><Relationship Id="rId13" Type="http://schemas.openxmlformats.org/officeDocument/2006/relationships/image" Target="../media/image223.jpeg"/><Relationship Id="rId18" Type="http://schemas.openxmlformats.org/officeDocument/2006/relationships/image" Target="../media/image228.jpeg"/><Relationship Id="rId3" Type="http://schemas.openxmlformats.org/officeDocument/2006/relationships/image" Target="../media/image213.jpeg"/><Relationship Id="rId7" Type="http://schemas.openxmlformats.org/officeDocument/2006/relationships/image" Target="../media/image217.jpeg"/><Relationship Id="rId12" Type="http://schemas.openxmlformats.org/officeDocument/2006/relationships/image" Target="../media/image222.jpeg"/><Relationship Id="rId17" Type="http://schemas.openxmlformats.org/officeDocument/2006/relationships/image" Target="../media/image227.emf"/><Relationship Id="rId2" Type="http://schemas.openxmlformats.org/officeDocument/2006/relationships/image" Target="../media/image212.png"/><Relationship Id="rId16" Type="http://schemas.openxmlformats.org/officeDocument/2006/relationships/image" Target="../media/image226.emf"/><Relationship Id="rId20" Type="http://schemas.openxmlformats.org/officeDocument/2006/relationships/image" Target="../media/image230.jpeg"/><Relationship Id="rId1" Type="http://schemas.openxmlformats.org/officeDocument/2006/relationships/image" Target="../media/image211.jpeg"/><Relationship Id="rId6" Type="http://schemas.openxmlformats.org/officeDocument/2006/relationships/image" Target="../media/image216.jpeg"/><Relationship Id="rId11" Type="http://schemas.openxmlformats.org/officeDocument/2006/relationships/image" Target="../media/image221.jpeg"/><Relationship Id="rId5" Type="http://schemas.openxmlformats.org/officeDocument/2006/relationships/image" Target="../media/image215.jpeg"/><Relationship Id="rId15" Type="http://schemas.openxmlformats.org/officeDocument/2006/relationships/image" Target="../media/image225.png"/><Relationship Id="rId10" Type="http://schemas.openxmlformats.org/officeDocument/2006/relationships/image" Target="../media/image220.jpeg"/><Relationship Id="rId19" Type="http://schemas.openxmlformats.org/officeDocument/2006/relationships/image" Target="../media/image229.png"/><Relationship Id="rId4" Type="http://schemas.openxmlformats.org/officeDocument/2006/relationships/image" Target="../media/image214.emf"/><Relationship Id="rId9" Type="http://schemas.openxmlformats.org/officeDocument/2006/relationships/image" Target="../media/image219.jpeg"/><Relationship Id="rId14" Type="http://schemas.openxmlformats.org/officeDocument/2006/relationships/image" Target="../media/image224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3.emf"/><Relationship Id="rId2" Type="http://schemas.openxmlformats.org/officeDocument/2006/relationships/image" Target="../media/image232.emf"/><Relationship Id="rId1" Type="http://schemas.openxmlformats.org/officeDocument/2006/relationships/image" Target="../media/image231.emf"/><Relationship Id="rId6" Type="http://schemas.openxmlformats.org/officeDocument/2006/relationships/image" Target="../media/image236.png"/><Relationship Id="rId5" Type="http://schemas.openxmlformats.org/officeDocument/2006/relationships/image" Target="../media/image235.emf"/><Relationship Id="rId4" Type="http://schemas.openxmlformats.org/officeDocument/2006/relationships/image" Target="../media/image23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7098</xdr:colOff>
      <xdr:row>5</xdr:row>
      <xdr:rowOff>104775</xdr:rowOff>
    </xdr:from>
    <xdr:to>
      <xdr:col>1</xdr:col>
      <xdr:colOff>1705823</xdr:colOff>
      <xdr:row>9</xdr:row>
      <xdr:rowOff>504826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A0FA320-DC59-3239-E76F-28E13EDB8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848" y="2219325"/>
          <a:ext cx="1698725" cy="2943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171215</xdr:colOff>
      <xdr:row>24</xdr:row>
      <xdr:rowOff>59281</xdr:rowOff>
    </xdr:from>
    <xdr:to>
      <xdr:col>8</xdr:col>
      <xdr:colOff>417002</xdr:colOff>
      <xdr:row>24</xdr:row>
      <xdr:rowOff>244928</xdr:rowOff>
    </xdr:to>
    <xdr:pic>
      <xdr:nvPicPr>
        <xdr:cNvPr id="2" name="Picture 19">
          <a:extLst>
            <a:ext uri="{FF2B5EF4-FFF2-40B4-BE49-F238E27FC236}">
              <a16:creationId xmlns:a16="http://schemas.microsoft.com/office/drawing/2014/main" id="{CEF4B353-4D93-4318-A0CA-B3CF11AFE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265" y="8727031"/>
          <a:ext cx="245787" cy="185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117849</xdr:colOff>
      <xdr:row>23</xdr:row>
      <xdr:rowOff>42066</xdr:rowOff>
    </xdr:from>
    <xdr:to>
      <xdr:col>8</xdr:col>
      <xdr:colOff>430223</xdr:colOff>
      <xdr:row>23</xdr:row>
      <xdr:rowOff>232076</xdr:rowOff>
    </xdr:to>
    <xdr:pic>
      <xdr:nvPicPr>
        <xdr:cNvPr id="3" name="Picture 20">
          <a:extLst>
            <a:ext uri="{FF2B5EF4-FFF2-40B4-BE49-F238E27FC236}">
              <a16:creationId xmlns:a16="http://schemas.microsoft.com/office/drawing/2014/main" id="{916463E9-C022-4B96-86C9-86F7423C9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0899" y="8405016"/>
          <a:ext cx="312374" cy="19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31</xdr:row>
      <xdr:rowOff>402772</xdr:rowOff>
    </xdr:from>
    <xdr:to>
      <xdr:col>8</xdr:col>
      <xdr:colOff>96611</xdr:colOff>
      <xdr:row>32</xdr:row>
      <xdr:rowOff>9146</xdr:rowOff>
    </xdr:to>
    <xdr:pic>
      <xdr:nvPicPr>
        <xdr:cNvPr id="4" name="Picture 463" descr="1">
          <a:extLst>
            <a:ext uri="{FF2B5EF4-FFF2-40B4-BE49-F238E27FC236}">
              <a16:creationId xmlns:a16="http://schemas.microsoft.com/office/drawing/2014/main" id="{9EDAB61D-97D8-433C-9145-7DB260177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9661" y="11413672"/>
          <a:ext cx="0" cy="6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31</xdr:row>
      <xdr:rowOff>488497</xdr:rowOff>
    </xdr:from>
    <xdr:to>
      <xdr:col>8</xdr:col>
      <xdr:colOff>163286</xdr:colOff>
      <xdr:row>32</xdr:row>
      <xdr:rowOff>86145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BB505EE-983E-4DB3-B14E-A8DF8607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336" y="11413672"/>
          <a:ext cx="0" cy="83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58511</xdr:colOff>
      <xdr:row>23</xdr:row>
      <xdr:rowOff>122465</xdr:rowOff>
    </xdr:from>
    <xdr:to>
      <xdr:col>8</xdr:col>
      <xdr:colOff>58511</xdr:colOff>
      <xdr:row>23</xdr:row>
      <xdr:rowOff>122465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ECE06813-AE11-4B87-8823-91C7DD18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 bwMode="auto">
        <a:xfrm>
          <a:off x="5411561" y="848541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58511</xdr:colOff>
      <xdr:row>23</xdr:row>
      <xdr:rowOff>389165</xdr:rowOff>
    </xdr:from>
    <xdr:to>
      <xdr:col>8</xdr:col>
      <xdr:colOff>58511</xdr:colOff>
      <xdr:row>23</xdr:row>
      <xdr:rowOff>389165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F2FF4063-65EC-442A-ACAD-D198E1BDE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34" b="-5634"/>
        <a:stretch>
          <a:fillRect/>
        </a:stretch>
      </xdr:blipFill>
      <xdr:spPr bwMode="auto">
        <a:xfrm>
          <a:off x="5411561" y="866639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96611</xdr:colOff>
      <xdr:row>27</xdr:row>
      <xdr:rowOff>283029</xdr:rowOff>
    </xdr:from>
    <xdr:to>
      <xdr:col>8</xdr:col>
      <xdr:colOff>96611</xdr:colOff>
      <xdr:row>27</xdr:row>
      <xdr:rowOff>406854</xdr:rowOff>
    </xdr:to>
    <xdr:pic>
      <xdr:nvPicPr>
        <xdr:cNvPr id="8" name="Picture 7367">
          <a:extLst>
            <a:ext uri="{FF2B5EF4-FFF2-40B4-BE49-F238E27FC236}">
              <a16:creationId xmlns:a16="http://schemas.microsoft.com/office/drawing/2014/main" id="{9DF2744B-6CA4-45D7-9F67-8F266EA95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90" b="-990"/>
        <a:stretch>
          <a:fillRect/>
        </a:stretch>
      </xdr:blipFill>
      <xdr:spPr bwMode="auto">
        <a:xfrm>
          <a:off x="5449661" y="9865179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182336</xdr:colOff>
      <xdr:row>27</xdr:row>
      <xdr:rowOff>0</xdr:rowOff>
    </xdr:from>
    <xdr:to>
      <xdr:col>8</xdr:col>
      <xdr:colOff>182336</xdr:colOff>
      <xdr:row>27</xdr:row>
      <xdr:rowOff>102054</xdr:rowOff>
    </xdr:to>
    <xdr:pic>
      <xdr:nvPicPr>
        <xdr:cNvPr id="9" name="Picture 24">
          <a:extLst>
            <a:ext uri="{FF2B5EF4-FFF2-40B4-BE49-F238E27FC236}">
              <a16:creationId xmlns:a16="http://schemas.microsoft.com/office/drawing/2014/main" id="{E5E7CA17-2542-4986-8E44-F6DD9F23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" b="-624"/>
        <a:stretch>
          <a:fillRect/>
        </a:stretch>
      </xdr:blipFill>
      <xdr:spPr bwMode="auto">
        <a:xfrm>
          <a:off x="5535386" y="9582150"/>
          <a:ext cx="0" cy="10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25</xdr:row>
      <xdr:rowOff>478972</xdr:rowOff>
    </xdr:from>
    <xdr:to>
      <xdr:col>8</xdr:col>
      <xdr:colOff>163286</xdr:colOff>
      <xdr:row>25</xdr:row>
      <xdr:rowOff>478972</xdr:rowOff>
    </xdr:to>
    <xdr:pic>
      <xdr:nvPicPr>
        <xdr:cNvPr id="10" name="Picture 13522">
          <a:extLst>
            <a:ext uri="{FF2B5EF4-FFF2-40B4-BE49-F238E27FC236}">
              <a16:creationId xmlns:a16="http://schemas.microsoft.com/office/drawing/2014/main" id="{DC486F39-A982-4B3B-B5B7-D07DD0C2F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 bwMode="auto">
        <a:xfrm>
          <a:off x="5516336" y="928007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127020</xdr:colOff>
      <xdr:row>27</xdr:row>
      <xdr:rowOff>35677</xdr:rowOff>
    </xdr:from>
    <xdr:to>
      <xdr:col>8</xdr:col>
      <xdr:colOff>446867</xdr:colOff>
      <xdr:row>27</xdr:row>
      <xdr:rowOff>223157</xdr:rowOff>
    </xdr:to>
    <xdr:pic>
      <xdr:nvPicPr>
        <xdr:cNvPr id="11" name="Picture 51">
          <a:extLst>
            <a:ext uri="{FF2B5EF4-FFF2-40B4-BE49-F238E27FC236}">
              <a16:creationId xmlns:a16="http://schemas.microsoft.com/office/drawing/2014/main" id="{11662A4A-3F1E-4B19-A205-BD934206B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0070" y="9617827"/>
          <a:ext cx="319847" cy="187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96611</xdr:colOff>
      <xdr:row>40</xdr:row>
      <xdr:rowOff>325211</xdr:rowOff>
    </xdr:from>
    <xdr:to>
      <xdr:col>8</xdr:col>
      <xdr:colOff>487136</xdr:colOff>
      <xdr:row>40</xdr:row>
      <xdr:rowOff>325211</xdr:rowOff>
    </xdr:to>
    <xdr:pic>
      <xdr:nvPicPr>
        <xdr:cNvPr id="12" name="Picture 13593">
          <a:extLst>
            <a:ext uri="{FF2B5EF4-FFF2-40B4-BE49-F238E27FC236}">
              <a16:creationId xmlns:a16="http://schemas.microsoft.com/office/drawing/2014/main" id="{AA10689E-4D5A-4068-9D24-1847D0AF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 bwMode="auto">
        <a:xfrm rot="5400000">
          <a:off x="5644924" y="14874648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115661</xdr:colOff>
      <xdr:row>40</xdr:row>
      <xdr:rowOff>20411</xdr:rowOff>
    </xdr:from>
    <xdr:to>
      <xdr:col>8</xdr:col>
      <xdr:colOff>306161</xdr:colOff>
      <xdr:row>40</xdr:row>
      <xdr:rowOff>39461</xdr:rowOff>
    </xdr:to>
    <xdr:pic>
      <xdr:nvPicPr>
        <xdr:cNvPr id="13" name="Picture 13591">
          <a:extLst>
            <a:ext uri="{FF2B5EF4-FFF2-40B4-BE49-F238E27FC236}">
              <a16:creationId xmlns:a16="http://schemas.microsoft.com/office/drawing/2014/main" id="{904A154E-41FC-4382-A4A6-A141D79FD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 bwMode="auto">
        <a:xfrm>
          <a:off x="5468711" y="14784161"/>
          <a:ext cx="1905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141753</xdr:colOff>
      <xdr:row>25</xdr:row>
      <xdr:rowOff>80045</xdr:rowOff>
    </xdr:from>
    <xdr:to>
      <xdr:col>8</xdr:col>
      <xdr:colOff>419101</xdr:colOff>
      <xdr:row>25</xdr:row>
      <xdr:rowOff>207731</xdr:rowOff>
    </xdr:to>
    <xdr:pic>
      <xdr:nvPicPr>
        <xdr:cNvPr id="14" name="Picture 36" descr="036">
          <a:extLst>
            <a:ext uri="{FF2B5EF4-FFF2-40B4-BE49-F238E27FC236}">
              <a16:creationId xmlns:a16="http://schemas.microsoft.com/office/drawing/2014/main" id="{559EF327-D80E-4AED-9B36-53DB5F96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803" y="9052595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31</xdr:row>
      <xdr:rowOff>97972</xdr:rowOff>
    </xdr:from>
    <xdr:to>
      <xdr:col>8</xdr:col>
      <xdr:colOff>96611</xdr:colOff>
      <xdr:row>31</xdr:row>
      <xdr:rowOff>97972</xdr:rowOff>
    </xdr:to>
    <xdr:pic>
      <xdr:nvPicPr>
        <xdr:cNvPr id="15" name="Picture 463" descr="1">
          <a:extLst>
            <a:ext uri="{FF2B5EF4-FFF2-40B4-BE49-F238E27FC236}">
              <a16:creationId xmlns:a16="http://schemas.microsoft.com/office/drawing/2014/main" id="{A9DD42B3-B4E3-4C4C-AF58-AFC390FF4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9661" y="1120412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147431</xdr:colOff>
      <xdr:row>26</xdr:row>
      <xdr:rowOff>73541</xdr:rowOff>
    </xdr:from>
    <xdr:to>
      <xdr:col>8</xdr:col>
      <xdr:colOff>398835</xdr:colOff>
      <xdr:row>26</xdr:row>
      <xdr:rowOff>212272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D2BC22DB-107C-4492-B954-7C0FA4FEF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556817" y="9294555"/>
          <a:ext cx="138731" cy="251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203870</xdr:colOff>
      <xdr:row>21</xdr:row>
      <xdr:rowOff>17811</xdr:rowOff>
    </xdr:from>
    <xdr:to>
      <xdr:col>8</xdr:col>
      <xdr:colOff>341053</xdr:colOff>
      <xdr:row>21</xdr:row>
      <xdr:rowOff>254633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6398ADA7-DB44-43D8-A3E0-165173165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920" y="7466361"/>
          <a:ext cx="137183" cy="236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213456</xdr:colOff>
      <xdr:row>20</xdr:row>
      <xdr:rowOff>48579</xdr:rowOff>
    </xdr:from>
    <xdr:to>
      <xdr:col>8</xdr:col>
      <xdr:colOff>348847</xdr:colOff>
      <xdr:row>20</xdr:row>
      <xdr:rowOff>244929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1B721534-E99B-4EE1-9D78-FAF390C41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506" y="5668329"/>
          <a:ext cx="135391" cy="19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1089933</xdr:colOff>
      <xdr:row>108</xdr:row>
      <xdr:rowOff>59872</xdr:rowOff>
    </xdr:from>
    <xdr:to>
      <xdr:col>7</xdr:col>
      <xdr:colOff>108384</xdr:colOff>
      <xdr:row>108</xdr:row>
      <xdr:rowOff>255815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EC65B5CC-18CA-4511-9EC6-9693B07C5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5158" y="43170022"/>
          <a:ext cx="418626" cy="195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106869</xdr:colOff>
      <xdr:row>44</xdr:row>
      <xdr:rowOff>84525</xdr:rowOff>
    </xdr:from>
    <xdr:to>
      <xdr:col>8</xdr:col>
      <xdr:colOff>411224</xdr:colOff>
      <xdr:row>44</xdr:row>
      <xdr:rowOff>265281</xdr:rowOff>
    </xdr:to>
    <xdr:pic>
      <xdr:nvPicPr>
        <xdr:cNvPr id="22" name="Picture 8810">
          <a:extLst>
            <a:ext uri="{FF2B5EF4-FFF2-40B4-BE49-F238E27FC236}">
              <a16:creationId xmlns:a16="http://schemas.microsoft.com/office/drawing/2014/main" id="{9A638182-7865-4635-9FBE-90991A71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459919" y="23687475"/>
          <a:ext cx="304355" cy="18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114495</xdr:colOff>
      <xdr:row>32</xdr:row>
      <xdr:rowOff>64799</xdr:rowOff>
    </xdr:from>
    <xdr:to>
      <xdr:col>8</xdr:col>
      <xdr:colOff>451236</xdr:colOff>
      <xdr:row>32</xdr:row>
      <xdr:rowOff>265044</xdr:rowOff>
    </xdr:to>
    <xdr:pic>
      <xdr:nvPicPr>
        <xdr:cNvPr id="23" name="Picture 89">
          <a:extLst>
            <a:ext uri="{FF2B5EF4-FFF2-40B4-BE49-F238E27FC236}">
              <a16:creationId xmlns:a16="http://schemas.microsoft.com/office/drawing/2014/main" id="{375398CF-77F5-4278-8FCE-C2945A6AA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5467545" y="11475749"/>
          <a:ext cx="336741" cy="200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98897</xdr:colOff>
      <xdr:row>34</xdr:row>
      <xdr:rowOff>32916</xdr:rowOff>
    </xdr:from>
    <xdr:to>
      <xdr:col>8</xdr:col>
      <xdr:colOff>451322</xdr:colOff>
      <xdr:row>34</xdr:row>
      <xdr:rowOff>238384</xdr:rowOff>
    </xdr:to>
    <xdr:pic>
      <xdr:nvPicPr>
        <xdr:cNvPr id="24" name="Picture 27537" descr="rId421">
          <a:extLst>
            <a:ext uri="{FF2B5EF4-FFF2-40B4-BE49-F238E27FC236}">
              <a16:creationId xmlns:a16="http://schemas.microsoft.com/office/drawing/2014/main" id="{50B607BB-85F2-4E34-B3B5-B7AA3D24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5451947" y="12053466"/>
          <a:ext cx="352425" cy="20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118149</xdr:colOff>
      <xdr:row>33</xdr:row>
      <xdr:rowOff>42835</xdr:rowOff>
    </xdr:from>
    <xdr:to>
      <xdr:col>8</xdr:col>
      <xdr:colOff>461049</xdr:colOff>
      <xdr:row>33</xdr:row>
      <xdr:rowOff>243661</xdr:rowOff>
    </xdr:to>
    <xdr:pic>
      <xdr:nvPicPr>
        <xdr:cNvPr id="25" name="Picture 122" descr="rId420">
          <a:extLst>
            <a:ext uri="{FF2B5EF4-FFF2-40B4-BE49-F238E27FC236}">
              <a16:creationId xmlns:a16="http://schemas.microsoft.com/office/drawing/2014/main" id="{C7866062-BD0C-4246-8896-424AA274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5471199" y="11758585"/>
          <a:ext cx="342900" cy="200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160925</xdr:colOff>
      <xdr:row>31</xdr:row>
      <xdr:rowOff>63574</xdr:rowOff>
    </xdr:from>
    <xdr:to>
      <xdr:col>8</xdr:col>
      <xdr:colOff>370114</xdr:colOff>
      <xdr:row>31</xdr:row>
      <xdr:rowOff>217714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59E036C1-69B4-4943-B04E-BA760CB83F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3975" y="11169724"/>
          <a:ext cx="209189" cy="154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139766</xdr:colOff>
      <xdr:row>30</xdr:row>
      <xdr:rowOff>47927</xdr:rowOff>
    </xdr:from>
    <xdr:to>
      <xdr:col>8</xdr:col>
      <xdr:colOff>364671</xdr:colOff>
      <xdr:row>30</xdr:row>
      <xdr:rowOff>228600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A95C930-231A-4818-8527-7DAE92EAAFF6}"/>
            </a:ext>
          </a:extLst>
        </xdr:cNvPr>
        <xdr:cNvPicPr preferRelativeResize="0"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492816" y="10849277"/>
          <a:ext cx="224905" cy="180673"/>
        </a:xfrm>
        <a:prstGeom prst="rect">
          <a:avLst/>
        </a:prstGeom>
      </xdr:spPr>
    </xdr:pic>
    <xdr:clientData/>
  </xdr:twoCellAnchor>
  <xdr:twoCellAnchor>
    <xdr:from>
      <xdr:col>8</xdr:col>
      <xdr:colOff>161786</xdr:colOff>
      <xdr:row>29</xdr:row>
      <xdr:rowOff>44566</xdr:rowOff>
    </xdr:from>
    <xdr:to>
      <xdr:col>8</xdr:col>
      <xdr:colOff>375557</xdr:colOff>
      <xdr:row>29</xdr:row>
      <xdr:rowOff>244929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201D5FA-B9BD-40D6-8FD1-2D7B01F34F7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4836" y="10541116"/>
          <a:ext cx="213771" cy="20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119862</xdr:colOff>
      <xdr:row>37</xdr:row>
      <xdr:rowOff>81402</xdr:rowOff>
    </xdr:from>
    <xdr:to>
      <xdr:col>8</xdr:col>
      <xdr:colOff>417908</xdr:colOff>
      <xdr:row>37</xdr:row>
      <xdr:rowOff>212271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7067C75-4DF9-4383-A126-AE276DC0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2912" y="13930752"/>
          <a:ext cx="298046" cy="13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181327</xdr:colOff>
      <xdr:row>38</xdr:row>
      <xdr:rowOff>27806</xdr:rowOff>
    </xdr:from>
    <xdr:to>
      <xdr:col>8</xdr:col>
      <xdr:colOff>325327</xdr:colOff>
      <xdr:row>38</xdr:row>
      <xdr:rowOff>283533</xdr:rowOff>
    </xdr:to>
    <xdr:pic>
      <xdr:nvPicPr>
        <xdr:cNvPr id="31" name="Picture 105" descr="55">
          <a:extLst>
            <a:ext uri="{FF2B5EF4-FFF2-40B4-BE49-F238E27FC236}">
              <a16:creationId xmlns:a16="http://schemas.microsoft.com/office/drawing/2014/main" id="{B9FDC8E3-CD2C-4F45-A9EF-A3A71609ED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5534377" y="14181956"/>
          <a:ext cx="1440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92883</xdr:colOff>
      <xdr:row>39</xdr:row>
      <xdr:rowOff>92223</xdr:rowOff>
    </xdr:from>
    <xdr:to>
      <xdr:col>8</xdr:col>
      <xdr:colOff>472496</xdr:colOff>
      <xdr:row>39</xdr:row>
      <xdr:rowOff>298174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43942C6F-4310-4AE8-A962-0DBA8349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5933" y="14551173"/>
          <a:ext cx="379613" cy="205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86876</xdr:colOff>
      <xdr:row>40</xdr:row>
      <xdr:rowOff>5233</xdr:rowOff>
    </xdr:from>
    <xdr:to>
      <xdr:col>8</xdr:col>
      <xdr:colOff>495091</xdr:colOff>
      <xdr:row>40</xdr:row>
      <xdr:rowOff>280096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E31DC76A-1B32-4DF8-8C2A-B277299A60F6}"/>
            </a:ext>
          </a:extLst>
        </xdr:cNvPr>
        <xdr:cNvPicPr preferRelativeResize="0"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439926" y="14768983"/>
          <a:ext cx="408215" cy="274863"/>
        </a:xfrm>
        <a:prstGeom prst="rect">
          <a:avLst/>
        </a:prstGeom>
      </xdr:spPr>
    </xdr:pic>
    <xdr:clientData/>
  </xdr:twoCellAnchor>
  <xdr:twoCellAnchor>
    <xdr:from>
      <xdr:col>8</xdr:col>
      <xdr:colOff>138320</xdr:colOff>
      <xdr:row>45</xdr:row>
      <xdr:rowOff>59636</xdr:rowOff>
    </xdr:from>
    <xdr:to>
      <xdr:col>8</xdr:col>
      <xdr:colOff>391766</xdr:colOff>
      <xdr:row>45</xdr:row>
      <xdr:rowOff>228600</xdr:rowOff>
    </xdr:to>
    <xdr:pic>
      <xdr:nvPicPr>
        <xdr:cNvPr id="35" name="Picture 22">
          <a:extLst>
            <a:ext uri="{FF2B5EF4-FFF2-40B4-BE49-F238E27FC236}">
              <a16:creationId xmlns:a16="http://schemas.microsoft.com/office/drawing/2014/main" id="{CAA0327E-3C86-4620-970F-6DDF63CC9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5491370" y="23967386"/>
          <a:ext cx="253446" cy="168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21</xdr:row>
      <xdr:rowOff>0</xdr:rowOff>
    </xdr:from>
    <xdr:ext cx="466725" cy="0"/>
    <xdr:pic>
      <xdr:nvPicPr>
        <xdr:cNvPr id="37" name="图片 212">
          <a:extLst>
            <a:ext uri="{FF2B5EF4-FFF2-40B4-BE49-F238E27FC236}">
              <a16:creationId xmlns:a16="http://schemas.microsoft.com/office/drawing/2014/main" id="{BF25B111-85A6-4D64-B1AD-FB7DB2A9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70199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57150</xdr:colOff>
      <xdr:row>37</xdr:row>
      <xdr:rowOff>0</xdr:rowOff>
    </xdr:from>
    <xdr:to>
      <xdr:col>8</xdr:col>
      <xdr:colOff>523875</xdr:colOff>
      <xdr:row>37</xdr:row>
      <xdr:rowOff>0</xdr:rowOff>
    </xdr:to>
    <xdr:pic>
      <xdr:nvPicPr>
        <xdr:cNvPr id="43" name="图片 212">
          <a:extLst>
            <a:ext uri="{FF2B5EF4-FFF2-40B4-BE49-F238E27FC236}">
              <a16:creationId xmlns:a16="http://schemas.microsoft.com/office/drawing/2014/main" id="{B98EAE1F-DDDD-4BD3-A438-FF2B3569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134207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37</xdr:row>
      <xdr:rowOff>0</xdr:rowOff>
    </xdr:from>
    <xdr:to>
      <xdr:col>8</xdr:col>
      <xdr:colOff>533400</xdr:colOff>
      <xdr:row>37</xdr:row>
      <xdr:rowOff>0</xdr:rowOff>
    </xdr:to>
    <xdr:pic>
      <xdr:nvPicPr>
        <xdr:cNvPr id="44" name="图片 213">
          <a:extLst>
            <a:ext uri="{FF2B5EF4-FFF2-40B4-BE49-F238E27FC236}">
              <a16:creationId xmlns:a16="http://schemas.microsoft.com/office/drawing/2014/main" id="{E475E5C1-A29F-4342-9BA3-C107CB5B7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137350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163334</xdr:colOff>
      <xdr:row>8</xdr:row>
      <xdr:rowOff>41057</xdr:rowOff>
    </xdr:from>
    <xdr:to>
      <xdr:col>8</xdr:col>
      <xdr:colOff>317168</xdr:colOff>
      <xdr:row>8</xdr:row>
      <xdr:rowOff>271017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FB0A0215-46EF-430C-9F75-B769E46C0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516384" y="2308007"/>
          <a:ext cx="153834" cy="229960"/>
        </a:xfrm>
        <a:prstGeom prst="rect">
          <a:avLst/>
        </a:prstGeom>
      </xdr:spPr>
    </xdr:pic>
    <xdr:clientData/>
  </xdr:twoCellAnchor>
  <xdr:twoCellAnchor editAs="oneCell">
    <xdr:from>
      <xdr:col>8</xdr:col>
      <xdr:colOff>179378</xdr:colOff>
      <xdr:row>19</xdr:row>
      <xdr:rowOff>25323</xdr:rowOff>
    </xdr:from>
    <xdr:to>
      <xdr:col>8</xdr:col>
      <xdr:colOff>331023</xdr:colOff>
      <xdr:row>19</xdr:row>
      <xdr:rowOff>265519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7F06912C-C5AD-4BF5-8898-EBFBFCCE8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532428" y="5340273"/>
          <a:ext cx="151645" cy="240196"/>
        </a:xfrm>
        <a:prstGeom prst="rect">
          <a:avLst/>
        </a:prstGeom>
      </xdr:spPr>
    </xdr:pic>
    <xdr:clientData/>
  </xdr:twoCellAnchor>
  <xdr:twoCellAnchor editAs="oneCell">
    <xdr:from>
      <xdr:col>8</xdr:col>
      <xdr:colOff>153110</xdr:colOff>
      <xdr:row>35</xdr:row>
      <xdr:rowOff>49695</xdr:rowOff>
    </xdr:from>
    <xdr:to>
      <xdr:col>8</xdr:col>
      <xdr:colOff>381000</xdr:colOff>
      <xdr:row>35</xdr:row>
      <xdr:rowOff>203872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CDB4EB9C-6184-4811-8CA0-C24CBB26A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506160" y="12375045"/>
          <a:ext cx="227890" cy="154177"/>
        </a:xfrm>
        <a:prstGeom prst="rect">
          <a:avLst/>
        </a:prstGeom>
      </xdr:spPr>
    </xdr:pic>
    <xdr:clientData/>
  </xdr:twoCellAnchor>
  <xdr:twoCellAnchor editAs="oneCell">
    <xdr:from>
      <xdr:col>8</xdr:col>
      <xdr:colOff>161866</xdr:colOff>
      <xdr:row>36</xdr:row>
      <xdr:rowOff>58451</xdr:rowOff>
    </xdr:from>
    <xdr:to>
      <xdr:col>8</xdr:col>
      <xdr:colOff>413366</xdr:colOff>
      <xdr:row>36</xdr:row>
      <xdr:rowOff>228600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8FAF02BE-E560-4F62-900C-F1F75756E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514916" y="12688601"/>
          <a:ext cx="251500" cy="170149"/>
        </a:xfrm>
        <a:prstGeom prst="rect">
          <a:avLst/>
        </a:prstGeom>
      </xdr:spPr>
    </xdr:pic>
    <xdr:clientData/>
  </xdr:twoCellAnchor>
  <xdr:twoCellAnchor>
    <xdr:from>
      <xdr:col>8</xdr:col>
      <xdr:colOff>84364</xdr:colOff>
      <xdr:row>16</xdr:row>
      <xdr:rowOff>21771</xdr:rowOff>
    </xdr:from>
    <xdr:to>
      <xdr:col>8</xdr:col>
      <xdr:colOff>408214</xdr:colOff>
      <xdr:row>16</xdr:row>
      <xdr:rowOff>279379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D6DD87F6-19AF-458D-B451-99E62DEE1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437414" y="4422321"/>
          <a:ext cx="323850" cy="25760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44</xdr:row>
      <xdr:rowOff>0</xdr:rowOff>
    </xdr:from>
    <xdr:to>
      <xdr:col>8</xdr:col>
      <xdr:colOff>171450</xdr:colOff>
      <xdr:row>44</xdr:row>
      <xdr:rowOff>85725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83F0F47B-2475-4FA8-BF8D-862DC7A44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53733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44</xdr:row>
      <xdr:rowOff>0</xdr:rowOff>
    </xdr:from>
    <xdr:to>
      <xdr:col>8</xdr:col>
      <xdr:colOff>171450</xdr:colOff>
      <xdr:row>44</xdr:row>
      <xdr:rowOff>85725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41BCDB09-AF40-4ADC-BD0A-C8CA3DB8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53733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138320</xdr:colOff>
      <xdr:row>10</xdr:row>
      <xdr:rowOff>59636</xdr:rowOff>
    </xdr:from>
    <xdr:to>
      <xdr:col>8</xdr:col>
      <xdr:colOff>391766</xdr:colOff>
      <xdr:row>10</xdr:row>
      <xdr:rowOff>228600</xdr:rowOff>
    </xdr:to>
    <xdr:pic>
      <xdr:nvPicPr>
        <xdr:cNvPr id="80" name="Picture 22">
          <a:extLst>
            <a:ext uri="{FF2B5EF4-FFF2-40B4-BE49-F238E27FC236}">
              <a16:creationId xmlns:a16="http://schemas.microsoft.com/office/drawing/2014/main" id="{32DDBB49-12E3-44C5-8278-17FC5AF62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5491370" y="2936186"/>
          <a:ext cx="253446" cy="168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144236</xdr:colOff>
      <xdr:row>28</xdr:row>
      <xdr:rowOff>5443</xdr:rowOff>
    </xdr:from>
    <xdr:to>
      <xdr:col>8</xdr:col>
      <xdr:colOff>405139</xdr:colOff>
      <xdr:row>28</xdr:row>
      <xdr:rowOff>240905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DAFC81B5-887B-4E58-8F89-FB27F2C0BF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7286" y="10197193"/>
          <a:ext cx="260903" cy="235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138464</xdr:colOff>
      <xdr:row>43</xdr:row>
      <xdr:rowOff>78829</xdr:rowOff>
    </xdr:from>
    <xdr:to>
      <xdr:col>8</xdr:col>
      <xdr:colOff>382194</xdr:colOff>
      <xdr:row>43</xdr:row>
      <xdr:rowOff>249621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78DD73FB-2708-4631-9F05-92BD5DA66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309" y="15029795"/>
          <a:ext cx="243730" cy="170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146036</xdr:colOff>
      <xdr:row>42</xdr:row>
      <xdr:rowOff>45981</xdr:rowOff>
    </xdr:from>
    <xdr:to>
      <xdr:col>8</xdr:col>
      <xdr:colOff>387569</xdr:colOff>
      <xdr:row>42</xdr:row>
      <xdr:rowOff>254851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5A904DA0-BCC8-4CB0-A5FA-663A5A54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2881" y="14694774"/>
          <a:ext cx="241533" cy="208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98536</xdr:colOff>
      <xdr:row>9</xdr:row>
      <xdr:rowOff>46697</xdr:rowOff>
    </xdr:from>
    <xdr:to>
      <xdr:col>8</xdr:col>
      <xdr:colOff>476859</xdr:colOff>
      <xdr:row>9</xdr:row>
      <xdr:rowOff>249620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616B6A95-4B39-4665-5860-05BBC6E2D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465381" y="2608594"/>
          <a:ext cx="378323" cy="202923"/>
        </a:xfrm>
        <a:prstGeom prst="rect">
          <a:avLst/>
        </a:prstGeom>
      </xdr:spPr>
    </xdr:pic>
    <xdr:clientData/>
  </xdr:twoCellAnchor>
  <xdr:twoCellAnchor editAs="oneCell">
    <xdr:from>
      <xdr:col>8</xdr:col>
      <xdr:colOff>85397</xdr:colOff>
      <xdr:row>11</xdr:row>
      <xdr:rowOff>36018</xdr:rowOff>
    </xdr:from>
    <xdr:to>
      <xdr:col>8</xdr:col>
      <xdr:colOff>439343</xdr:colOff>
      <xdr:row>11</xdr:row>
      <xdr:rowOff>264997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7715A24-E96D-959A-F85E-7E168044F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452242" y="3202259"/>
          <a:ext cx="353946" cy="2289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9</xdr:row>
      <xdr:rowOff>47625</xdr:rowOff>
    </xdr:from>
    <xdr:to>
      <xdr:col>17</xdr:col>
      <xdr:colOff>476250</xdr:colOff>
      <xdr:row>9</xdr:row>
      <xdr:rowOff>276225</xdr:rowOff>
    </xdr:to>
    <xdr:pic>
      <xdr:nvPicPr>
        <xdr:cNvPr id="13266" name="图片 449">
          <a:extLst>
            <a:ext uri="{FF2B5EF4-FFF2-40B4-BE49-F238E27FC236}">
              <a16:creationId xmlns:a16="http://schemas.microsoft.com/office/drawing/2014/main" id="{00000000-0008-0000-0900-0000D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2124075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14</xdr:row>
      <xdr:rowOff>76200</xdr:rowOff>
    </xdr:from>
    <xdr:to>
      <xdr:col>17</xdr:col>
      <xdr:colOff>514350</xdr:colOff>
      <xdr:row>14</xdr:row>
      <xdr:rowOff>238125</xdr:rowOff>
    </xdr:to>
    <xdr:pic>
      <xdr:nvPicPr>
        <xdr:cNvPr id="13267" name="Picture 2">
          <a:extLst>
            <a:ext uri="{FF2B5EF4-FFF2-40B4-BE49-F238E27FC236}">
              <a16:creationId xmlns:a16="http://schemas.microsoft.com/office/drawing/2014/main" id="{00000000-0008-0000-0900-0000D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3676650"/>
          <a:ext cx="457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17</xdr:col>
      <xdr:colOff>66675</xdr:colOff>
      <xdr:row>17</xdr:row>
      <xdr:rowOff>76200</xdr:rowOff>
    </xdr:from>
    <xdr:to>
      <xdr:col>17</xdr:col>
      <xdr:colOff>523875</xdr:colOff>
      <xdr:row>17</xdr:row>
      <xdr:rowOff>238125</xdr:rowOff>
    </xdr:to>
    <xdr:pic>
      <xdr:nvPicPr>
        <xdr:cNvPr id="13268" name="Picture 2">
          <a:extLst>
            <a:ext uri="{FF2B5EF4-FFF2-40B4-BE49-F238E27FC236}">
              <a16:creationId xmlns:a16="http://schemas.microsoft.com/office/drawing/2014/main" id="{00000000-0008-0000-0900-0000D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4591050"/>
          <a:ext cx="457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17</xdr:col>
      <xdr:colOff>123825</xdr:colOff>
      <xdr:row>18</xdr:row>
      <xdr:rowOff>28575</xdr:rowOff>
    </xdr:from>
    <xdr:to>
      <xdr:col>17</xdr:col>
      <xdr:colOff>495300</xdr:colOff>
      <xdr:row>18</xdr:row>
      <xdr:rowOff>285750</xdr:rowOff>
    </xdr:to>
    <xdr:pic>
      <xdr:nvPicPr>
        <xdr:cNvPr id="13269" name="Picture 59890">
          <a:extLst>
            <a:ext uri="{FF2B5EF4-FFF2-40B4-BE49-F238E27FC236}">
              <a16:creationId xmlns:a16="http://schemas.microsoft.com/office/drawing/2014/main" id="{00000000-0008-0000-0900-0000D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57" b="-1257"/>
        <a:stretch>
          <a:fillRect/>
        </a:stretch>
      </xdr:blipFill>
      <xdr:spPr>
        <a:xfrm>
          <a:off x="6362700" y="484822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21</xdr:row>
      <xdr:rowOff>57150</xdr:rowOff>
    </xdr:from>
    <xdr:to>
      <xdr:col>17</xdr:col>
      <xdr:colOff>447675</xdr:colOff>
      <xdr:row>21</xdr:row>
      <xdr:rowOff>285750</xdr:rowOff>
    </xdr:to>
    <xdr:pic>
      <xdr:nvPicPr>
        <xdr:cNvPr id="13270" name="Picture 1">
          <a:extLst>
            <a:ext uri="{FF2B5EF4-FFF2-40B4-BE49-F238E27FC236}">
              <a16:creationId xmlns:a16="http://schemas.microsoft.com/office/drawing/2014/main" id="{00000000-0008-0000-0900-0000D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6324600" y="57912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22</xdr:row>
      <xdr:rowOff>66675</xdr:rowOff>
    </xdr:from>
    <xdr:to>
      <xdr:col>17</xdr:col>
      <xdr:colOff>419100</xdr:colOff>
      <xdr:row>22</xdr:row>
      <xdr:rowOff>276225</xdr:rowOff>
    </xdr:to>
    <xdr:pic>
      <xdr:nvPicPr>
        <xdr:cNvPr id="13271" name="Picture 2">
          <a:extLst>
            <a:ext uri="{FF2B5EF4-FFF2-40B4-BE49-F238E27FC236}">
              <a16:creationId xmlns:a16="http://schemas.microsoft.com/office/drawing/2014/main" id="{00000000-0008-0000-0900-0000D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6334125" y="6105525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34</xdr:row>
      <xdr:rowOff>28575</xdr:rowOff>
    </xdr:from>
    <xdr:to>
      <xdr:col>17</xdr:col>
      <xdr:colOff>438150</xdr:colOff>
      <xdr:row>34</xdr:row>
      <xdr:rowOff>295275</xdr:rowOff>
    </xdr:to>
    <xdr:pic>
      <xdr:nvPicPr>
        <xdr:cNvPr id="13272" name="Picture 1">
          <a:extLst>
            <a:ext uri="{FF2B5EF4-FFF2-40B4-BE49-F238E27FC236}">
              <a16:creationId xmlns:a16="http://schemas.microsoft.com/office/drawing/2014/main" id="{00000000-0008-0000-0900-0000D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80" b="-1880"/>
        <a:stretch>
          <a:fillRect/>
        </a:stretch>
      </xdr:blipFill>
      <xdr:spPr>
        <a:xfrm>
          <a:off x="6353175" y="9725025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35</xdr:row>
      <xdr:rowOff>66675</xdr:rowOff>
    </xdr:from>
    <xdr:to>
      <xdr:col>17</xdr:col>
      <xdr:colOff>438150</xdr:colOff>
      <xdr:row>35</xdr:row>
      <xdr:rowOff>295275</xdr:rowOff>
    </xdr:to>
    <xdr:pic>
      <xdr:nvPicPr>
        <xdr:cNvPr id="13273" name="Picture 7">
          <a:extLst>
            <a:ext uri="{FF2B5EF4-FFF2-40B4-BE49-F238E27FC236}">
              <a16:creationId xmlns:a16="http://schemas.microsoft.com/office/drawing/2014/main" id="{00000000-0008-0000-0900-0000D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3" b="-723"/>
        <a:stretch>
          <a:fillRect/>
        </a:stretch>
      </xdr:blipFill>
      <xdr:spPr>
        <a:xfrm>
          <a:off x="6391275" y="1006792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42</xdr:row>
      <xdr:rowOff>38100</xdr:rowOff>
    </xdr:from>
    <xdr:to>
      <xdr:col>17</xdr:col>
      <xdr:colOff>409575</xdr:colOff>
      <xdr:row>42</xdr:row>
      <xdr:rowOff>228600</xdr:rowOff>
    </xdr:to>
    <xdr:pic>
      <xdr:nvPicPr>
        <xdr:cNvPr id="13274" name="Picture 9">
          <a:extLst>
            <a:ext uri="{FF2B5EF4-FFF2-40B4-BE49-F238E27FC236}">
              <a16:creationId xmlns:a16="http://schemas.microsoft.com/office/drawing/2014/main" id="{00000000-0008-0000-0900-0000D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372225" y="1217295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31</xdr:row>
      <xdr:rowOff>9525</xdr:rowOff>
    </xdr:from>
    <xdr:to>
      <xdr:col>17</xdr:col>
      <xdr:colOff>514350</xdr:colOff>
      <xdr:row>31</xdr:row>
      <xdr:rowOff>285750</xdr:rowOff>
    </xdr:to>
    <xdr:pic>
      <xdr:nvPicPr>
        <xdr:cNvPr id="13275" name="Picture 11">
          <a:extLst>
            <a:ext uri="{FF2B5EF4-FFF2-40B4-BE49-F238E27FC236}">
              <a16:creationId xmlns:a16="http://schemas.microsoft.com/office/drawing/2014/main" id="{00000000-0008-0000-0900-0000DB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6324600" y="879157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43</xdr:row>
      <xdr:rowOff>47625</xdr:rowOff>
    </xdr:from>
    <xdr:to>
      <xdr:col>17</xdr:col>
      <xdr:colOff>476250</xdr:colOff>
      <xdr:row>43</xdr:row>
      <xdr:rowOff>285750</xdr:rowOff>
    </xdr:to>
    <xdr:pic>
      <xdr:nvPicPr>
        <xdr:cNvPr id="13276" name="Picture 5">
          <a:extLst>
            <a:ext uri="{FF2B5EF4-FFF2-40B4-BE49-F238E27FC236}">
              <a16:creationId xmlns:a16="http://schemas.microsoft.com/office/drawing/2014/main" id="{00000000-0008-0000-0900-0000D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91275" y="124872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38</xdr:row>
      <xdr:rowOff>38100</xdr:rowOff>
    </xdr:from>
    <xdr:to>
      <xdr:col>17</xdr:col>
      <xdr:colOff>409575</xdr:colOff>
      <xdr:row>38</xdr:row>
      <xdr:rowOff>228600</xdr:rowOff>
    </xdr:to>
    <xdr:pic>
      <xdr:nvPicPr>
        <xdr:cNvPr id="13277" name="Picture 9">
          <a:extLst>
            <a:ext uri="{FF2B5EF4-FFF2-40B4-BE49-F238E27FC236}">
              <a16:creationId xmlns:a16="http://schemas.microsoft.com/office/drawing/2014/main" id="{00000000-0008-0000-0900-0000D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372225" y="1095375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39</xdr:row>
      <xdr:rowOff>47625</xdr:rowOff>
    </xdr:from>
    <xdr:to>
      <xdr:col>17</xdr:col>
      <xdr:colOff>476250</xdr:colOff>
      <xdr:row>39</xdr:row>
      <xdr:rowOff>285750</xdr:rowOff>
    </xdr:to>
    <xdr:pic>
      <xdr:nvPicPr>
        <xdr:cNvPr id="13278" name="Picture 5">
          <a:extLst>
            <a:ext uri="{FF2B5EF4-FFF2-40B4-BE49-F238E27FC236}">
              <a16:creationId xmlns:a16="http://schemas.microsoft.com/office/drawing/2014/main" id="{00000000-0008-0000-0900-0000D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91275" y="112680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41</xdr:row>
      <xdr:rowOff>38100</xdr:rowOff>
    </xdr:from>
    <xdr:to>
      <xdr:col>17</xdr:col>
      <xdr:colOff>428625</xdr:colOff>
      <xdr:row>41</xdr:row>
      <xdr:rowOff>285750</xdr:rowOff>
    </xdr:to>
    <xdr:pic>
      <xdr:nvPicPr>
        <xdr:cNvPr id="13279" name="图片 770">
          <a:extLst>
            <a:ext uri="{FF2B5EF4-FFF2-40B4-BE49-F238E27FC236}">
              <a16:creationId xmlns:a16="http://schemas.microsoft.com/office/drawing/2014/main" id="{00000000-0008-0000-0900-0000DF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118681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37</xdr:row>
      <xdr:rowOff>38100</xdr:rowOff>
    </xdr:from>
    <xdr:to>
      <xdr:col>17</xdr:col>
      <xdr:colOff>409575</xdr:colOff>
      <xdr:row>37</xdr:row>
      <xdr:rowOff>285750</xdr:rowOff>
    </xdr:to>
    <xdr:pic>
      <xdr:nvPicPr>
        <xdr:cNvPr id="13280" name="图片 770">
          <a:extLst>
            <a:ext uri="{FF2B5EF4-FFF2-40B4-BE49-F238E27FC236}">
              <a16:creationId xmlns:a16="http://schemas.microsoft.com/office/drawing/2014/main" id="{00000000-0008-0000-0900-0000E0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06489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20</xdr:row>
      <xdr:rowOff>57150</xdr:rowOff>
    </xdr:from>
    <xdr:to>
      <xdr:col>17</xdr:col>
      <xdr:colOff>552450</xdr:colOff>
      <xdr:row>20</xdr:row>
      <xdr:rowOff>238125</xdr:rowOff>
    </xdr:to>
    <xdr:pic>
      <xdr:nvPicPr>
        <xdr:cNvPr id="13281" name="Picture 10">
          <a:extLst>
            <a:ext uri="{FF2B5EF4-FFF2-40B4-BE49-F238E27FC236}">
              <a16:creationId xmlns:a16="http://schemas.microsoft.com/office/drawing/2014/main" id="{00000000-0008-0000-0900-0000E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>
        <a:xfrm>
          <a:off x="6305550" y="5486400"/>
          <a:ext cx="485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32</xdr:row>
      <xdr:rowOff>47625</xdr:rowOff>
    </xdr:from>
    <xdr:to>
      <xdr:col>17</xdr:col>
      <xdr:colOff>447675</xdr:colOff>
      <xdr:row>32</xdr:row>
      <xdr:rowOff>247650</xdr:rowOff>
    </xdr:to>
    <xdr:pic>
      <xdr:nvPicPr>
        <xdr:cNvPr id="13282" name="图片 310">
          <a:extLst>
            <a:ext uri="{FF2B5EF4-FFF2-40B4-BE49-F238E27FC236}">
              <a16:creationId xmlns:a16="http://schemas.microsoft.com/office/drawing/2014/main" id="{00000000-0008-0000-0900-0000E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9134475"/>
          <a:ext cx="352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44</xdr:row>
      <xdr:rowOff>47625</xdr:rowOff>
    </xdr:from>
    <xdr:to>
      <xdr:col>17</xdr:col>
      <xdr:colOff>457200</xdr:colOff>
      <xdr:row>44</xdr:row>
      <xdr:rowOff>295275</xdr:rowOff>
    </xdr:to>
    <xdr:pic>
      <xdr:nvPicPr>
        <xdr:cNvPr id="13283" name="图片 310">
          <a:extLst>
            <a:ext uri="{FF2B5EF4-FFF2-40B4-BE49-F238E27FC236}">
              <a16:creationId xmlns:a16="http://schemas.microsoft.com/office/drawing/2014/main" id="{00000000-0008-0000-0900-0000E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1279207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45</xdr:row>
      <xdr:rowOff>19050</xdr:rowOff>
    </xdr:from>
    <xdr:to>
      <xdr:col>17</xdr:col>
      <xdr:colOff>457200</xdr:colOff>
      <xdr:row>45</xdr:row>
      <xdr:rowOff>266700</xdr:rowOff>
    </xdr:to>
    <xdr:pic>
      <xdr:nvPicPr>
        <xdr:cNvPr id="13284" name="图片 311">
          <a:extLst>
            <a:ext uri="{FF2B5EF4-FFF2-40B4-BE49-F238E27FC236}">
              <a16:creationId xmlns:a16="http://schemas.microsoft.com/office/drawing/2014/main" id="{00000000-0008-0000-0900-0000E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13068300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46</xdr:row>
      <xdr:rowOff>66675</xdr:rowOff>
    </xdr:from>
    <xdr:to>
      <xdr:col>17</xdr:col>
      <xdr:colOff>447675</xdr:colOff>
      <xdr:row>46</xdr:row>
      <xdr:rowOff>266700</xdr:rowOff>
    </xdr:to>
    <xdr:pic>
      <xdr:nvPicPr>
        <xdr:cNvPr id="13285" name="图片 312">
          <a:extLst>
            <a:ext uri="{FF2B5EF4-FFF2-40B4-BE49-F238E27FC236}">
              <a16:creationId xmlns:a16="http://schemas.microsoft.com/office/drawing/2014/main" id="{00000000-0008-0000-0900-0000E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1342072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26</xdr:row>
      <xdr:rowOff>47625</xdr:rowOff>
    </xdr:from>
    <xdr:to>
      <xdr:col>17</xdr:col>
      <xdr:colOff>409575</xdr:colOff>
      <xdr:row>26</xdr:row>
      <xdr:rowOff>276225</xdr:rowOff>
    </xdr:to>
    <xdr:pic>
      <xdr:nvPicPr>
        <xdr:cNvPr id="13286" name="图片 314">
          <a:extLst>
            <a:ext uri="{FF2B5EF4-FFF2-40B4-BE49-F238E27FC236}">
              <a16:creationId xmlns:a16="http://schemas.microsoft.com/office/drawing/2014/main" id="{00000000-0008-0000-0900-0000E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730567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28</xdr:row>
      <xdr:rowOff>38100</xdr:rowOff>
    </xdr:from>
    <xdr:to>
      <xdr:col>17</xdr:col>
      <xdr:colOff>361950</xdr:colOff>
      <xdr:row>28</xdr:row>
      <xdr:rowOff>266700</xdr:rowOff>
    </xdr:to>
    <xdr:pic>
      <xdr:nvPicPr>
        <xdr:cNvPr id="13287" name="图片 315">
          <a:extLst>
            <a:ext uri="{FF2B5EF4-FFF2-40B4-BE49-F238E27FC236}">
              <a16:creationId xmlns:a16="http://schemas.microsoft.com/office/drawing/2014/main" id="{00000000-0008-0000-0900-0000E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7905750"/>
          <a:ext cx="200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27</xdr:row>
      <xdr:rowOff>38100</xdr:rowOff>
    </xdr:from>
    <xdr:to>
      <xdr:col>17</xdr:col>
      <xdr:colOff>419100</xdr:colOff>
      <xdr:row>27</xdr:row>
      <xdr:rowOff>266700</xdr:rowOff>
    </xdr:to>
    <xdr:pic>
      <xdr:nvPicPr>
        <xdr:cNvPr id="13288" name="图片 316">
          <a:extLst>
            <a:ext uri="{FF2B5EF4-FFF2-40B4-BE49-F238E27FC236}">
              <a16:creationId xmlns:a16="http://schemas.microsoft.com/office/drawing/2014/main" id="{00000000-0008-0000-0900-0000E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760095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30</xdr:row>
      <xdr:rowOff>38100</xdr:rowOff>
    </xdr:from>
    <xdr:to>
      <xdr:col>17</xdr:col>
      <xdr:colOff>495300</xdr:colOff>
      <xdr:row>30</xdr:row>
      <xdr:rowOff>257175</xdr:rowOff>
    </xdr:to>
    <xdr:pic>
      <xdr:nvPicPr>
        <xdr:cNvPr id="13289" name="图片 317">
          <a:extLst>
            <a:ext uri="{FF2B5EF4-FFF2-40B4-BE49-F238E27FC236}">
              <a16:creationId xmlns:a16="http://schemas.microsoft.com/office/drawing/2014/main" id="{00000000-0008-0000-0900-0000E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85153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36</xdr:row>
      <xdr:rowOff>28575</xdr:rowOff>
    </xdr:from>
    <xdr:to>
      <xdr:col>17</xdr:col>
      <xdr:colOff>428625</xdr:colOff>
      <xdr:row>36</xdr:row>
      <xdr:rowOff>276225</xdr:rowOff>
    </xdr:to>
    <xdr:pic>
      <xdr:nvPicPr>
        <xdr:cNvPr id="13290" name="图片 318">
          <a:extLst>
            <a:ext uri="{FF2B5EF4-FFF2-40B4-BE49-F238E27FC236}">
              <a16:creationId xmlns:a16="http://schemas.microsoft.com/office/drawing/2014/main" id="{00000000-0008-0000-0900-0000E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10334625"/>
          <a:ext cx="333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33</xdr:row>
      <xdr:rowOff>0</xdr:rowOff>
    </xdr:from>
    <xdr:to>
      <xdr:col>17</xdr:col>
      <xdr:colOff>495300</xdr:colOff>
      <xdr:row>33</xdr:row>
      <xdr:rowOff>285750</xdr:rowOff>
    </xdr:to>
    <xdr:pic>
      <xdr:nvPicPr>
        <xdr:cNvPr id="13291" name="图片 319">
          <a:extLst>
            <a:ext uri="{FF2B5EF4-FFF2-40B4-BE49-F238E27FC236}">
              <a16:creationId xmlns:a16="http://schemas.microsoft.com/office/drawing/2014/main" id="{00000000-0008-0000-0900-0000EB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9391650"/>
          <a:ext cx="457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</xdr:colOff>
      <xdr:row>47</xdr:row>
      <xdr:rowOff>19050</xdr:rowOff>
    </xdr:from>
    <xdr:to>
      <xdr:col>18</xdr:col>
      <xdr:colOff>0</xdr:colOff>
      <xdr:row>47</xdr:row>
      <xdr:rowOff>247650</xdr:rowOff>
    </xdr:to>
    <xdr:pic>
      <xdr:nvPicPr>
        <xdr:cNvPr id="13292" name="图片 320">
          <a:extLst>
            <a:ext uri="{FF2B5EF4-FFF2-40B4-BE49-F238E27FC236}">
              <a16:creationId xmlns:a16="http://schemas.microsoft.com/office/drawing/2014/main" id="{00000000-0008-0000-0900-0000E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57925" y="13677900"/>
          <a:ext cx="542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42</xdr:row>
      <xdr:rowOff>38100</xdr:rowOff>
    </xdr:from>
    <xdr:to>
      <xdr:col>17</xdr:col>
      <xdr:colOff>409575</xdr:colOff>
      <xdr:row>42</xdr:row>
      <xdr:rowOff>228600</xdr:rowOff>
    </xdr:to>
    <xdr:pic>
      <xdr:nvPicPr>
        <xdr:cNvPr id="13293" name="Picture 9">
          <a:extLst>
            <a:ext uri="{FF2B5EF4-FFF2-40B4-BE49-F238E27FC236}">
              <a16:creationId xmlns:a16="http://schemas.microsoft.com/office/drawing/2014/main" id="{00000000-0008-0000-0900-0000E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372225" y="1217295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43</xdr:row>
      <xdr:rowOff>47625</xdr:rowOff>
    </xdr:from>
    <xdr:to>
      <xdr:col>17</xdr:col>
      <xdr:colOff>476250</xdr:colOff>
      <xdr:row>43</xdr:row>
      <xdr:rowOff>285750</xdr:rowOff>
    </xdr:to>
    <xdr:pic>
      <xdr:nvPicPr>
        <xdr:cNvPr id="13294" name="Picture 5">
          <a:extLst>
            <a:ext uri="{FF2B5EF4-FFF2-40B4-BE49-F238E27FC236}">
              <a16:creationId xmlns:a16="http://schemas.microsoft.com/office/drawing/2014/main" id="{00000000-0008-0000-0900-0000E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91275" y="124872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41</xdr:row>
      <xdr:rowOff>38100</xdr:rowOff>
    </xdr:from>
    <xdr:to>
      <xdr:col>17</xdr:col>
      <xdr:colOff>409575</xdr:colOff>
      <xdr:row>41</xdr:row>
      <xdr:rowOff>285750</xdr:rowOff>
    </xdr:to>
    <xdr:pic>
      <xdr:nvPicPr>
        <xdr:cNvPr id="13295" name="图片 770">
          <a:extLst>
            <a:ext uri="{FF2B5EF4-FFF2-40B4-BE49-F238E27FC236}">
              <a16:creationId xmlns:a16="http://schemas.microsoft.com/office/drawing/2014/main" id="{00000000-0008-0000-0900-0000EF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18681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29</xdr:row>
      <xdr:rowOff>38100</xdr:rowOff>
    </xdr:from>
    <xdr:to>
      <xdr:col>17</xdr:col>
      <xdr:colOff>457200</xdr:colOff>
      <xdr:row>29</xdr:row>
      <xdr:rowOff>228600</xdr:rowOff>
    </xdr:to>
    <xdr:pic>
      <xdr:nvPicPr>
        <xdr:cNvPr id="13296" name="图片 324">
          <a:extLst>
            <a:ext uri="{FF2B5EF4-FFF2-40B4-BE49-F238E27FC236}">
              <a16:creationId xmlns:a16="http://schemas.microsoft.com/office/drawing/2014/main" id="{00000000-0008-0000-0900-0000F0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8210550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40</xdr:row>
      <xdr:rowOff>57150</xdr:rowOff>
    </xdr:from>
    <xdr:to>
      <xdr:col>17</xdr:col>
      <xdr:colOff>542925</xdr:colOff>
      <xdr:row>40</xdr:row>
      <xdr:rowOff>228600</xdr:rowOff>
    </xdr:to>
    <xdr:pic>
      <xdr:nvPicPr>
        <xdr:cNvPr id="13297" name="图片 325">
          <a:extLst>
            <a:ext uri="{FF2B5EF4-FFF2-40B4-BE49-F238E27FC236}">
              <a16:creationId xmlns:a16="http://schemas.microsoft.com/office/drawing/2014/main" id="{00000000-0008-0000-0900-0000F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11582400"/>
          <a:ext cx="504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58</xdr:row>
      <xdr:rowOff>66675</xdr:rowOff>
    </xdr:from>
    <xdr:to>
      <xdr:col>17</xdr:col>
      <xdr:colOff>400050</xdr:colOff>
      <xdr:row>58</xdr:row>
      <xdr:rowOff>276225</xdr:rowOff>
    </xdr:to>
    <xdr:pic>
      <xdr:nvPicPr>
        <xdr:cNvPr id="13298" name="Picture 3">
          <a:extLst>
            <a:ext uri="{FF2B5EF4-FFF2-40B4-BE49-F238E27FC236}">
              <a16:creationId xmlns:a16="http://schemas.microsoft.com/office/drawing/2014/main" id="{00000000-0008-0000-0900-0000F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66" b="-1566"/>
        <a:stretch>
          <a:fillRect/>
        </a:stretch>
      </xdr:blipFill>
      <xdr:spPr>
        <a:xfrm>
          <a:off x="6410325" y="17078325"/>
          <a:ext cx="228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59</xdr:row>
      <xdr:rowOff>19050</xdr:rowOff>
    </xdr:from>
    <xdr:to>
      <xdr:col>17</xdr:col>
      <xdr:colOff>466725</xdr:colOff>
      <xdr:row>59</xdr:row>
      <xdr:rowOff>304800</xdr:rowOff>
    </xdr:to>
    <xdr:pic>
      <xdr:nvPicPr>
        <xdr:cNvPr id="13299" name="Picture 4">
          <a:extLst>
            <a:ext uri="{FF2B5EF4-FFF2-40B4-BE49-F238E27FC236}">
              <a16:creationId xmlns:a16="http://schemas.microsoft.com/office/drawing/2014/main" id="{00000000-0008-0000-0900-0000F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66" b="-1566"/>
        <a:stretch>
          <a:fillRect/>
        </a:stretch>
      </xdr:blipFill>
      <xdr:spPr>
        <a:xfrm>
          <a:off x="6381750" y="1733550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60</xdr:row>
      <xdr:rowOff>19050</xdr:rowOff>
    </xdr:from>
    <xdr:to>
      <xdr:col>17</xdr:col>
      <xdr:colOff>504825</xdr:colOff>
      <xdr:row>61</xdr:row>
      <xdr:rowOff>0</xdr:rowOff>
    </xdr:to>
    <xdr:pic>
      <xdr:nvPicPr>
        <xdr:cNvPr id="13300" name="Picture 5">
          <a:extLst>
            <a:ext uri="{FF2B5EF4-FFF2-40B4-BE49-F238E27FC236}">
              <a16:creationId xmlns:a16="http://schemas.microsoft.com/office/drawing/2014/main" id="{00000000-0008-0000-0900-0000F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98" b="-1498"/>
        <a:stretch>
          <a:fillRect/>
        </a:stretch>
      </xdr:blipFill>
      <xdr:spPr>
        <a:xfrm>
          <a:off x="6391275" y="17640300"/>
          <a:ext cx="352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53</xdr:row>
      <xdr:rowOff>66675</xdr:rowOff>
    </xdr:from>
    <xdr:to>
      <xdr:col>17</xdr:col>
      <xdr:colOff>428625</xdr:colOff>
      <xdr:row>53</xdr:row>
      <xdr:rowOff>247650</xdr:rowOff>
    </xdr:to>
    <xdr:pic>
      <xdr:nvPicPr>
        <xdr:cNvPr id="13301" name="Picture 8">
          <a:extLst>
            <a:ext uri="{FF2B5EF4-FFF2-40B4-BE49-F238E27FC236}">
              <a16:creationId xmlns:a16="http://schemas.microsoft.com/office/drawing/2014/main" id="{00000000-0008-0000-0900-0000F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410325" y="1555432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54</xdr:row>
      <xdr:rowOff>47625</xdr:rowOff>
    </xdr:from>
    <xdr:to>
      <xdr:col>17</xdr:col>
      <xdr:colOff>457200</xdr:colOff>
      <xdr:row>54</xdr:row>
      <xdr:rowOff>285750</xdr:rowOff>
    </xdr:to>
    <xdr:pic>
      <xdr:nvPicPr>
        <xdr:cNvPr id="13302" name="Picture 5">
          <a:extLst>
            <a:ext uri="{FF2B5EF4-FFF2-40B4-BE49-F238E27FC236}">
              <a16:creationId xmlns:a16="http://schemas.microsoft.com/office/drawing/2014/main" id="{00000000-0008-0000-0900-0000F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72225" y="158400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67</xdr:row>
      <xdr:rowOff>66675</xdr:rowOff>
    </xdr:from>
    <xdr:to>
      <xdr:col>17</xdr:col>
      <xdr:colOff>476250</xdr:colOff>
      <xdr:row>67</xdr:row>
      <xdr:rowOff>276225</xdr:rowOff>
    </xdr:to>
    <xdr:pic>
      <xdr:nvPicPr>
        <xdr:cNvPr id="13303" name="Picture 15">
          <a:extLst>
            <a:ext uri="{FF2B5EF4-FFF2-40B4-BE49-F238E27FC236}">
              <a16:creationId xmlns:a16="http://schemas.microsoft.com/office/drawing/2014/main" id="{00000000-0008-0000-0900-0000F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" b="-645"/>
        <a:stretch>
          <a:fillRect/>
        </a:stretch>
      </xdr:blipFill>
      <xdr:spPr>
        <a:xfrm>
          <a:off x="6372225" y="19821525"/>
          <a:ext cx="3429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68</xdr:row>
      <xdr:rowOff>28575</xdr:rowOff>
    </xdr:from>
    <xdr:to>
      <xdr:col>17</xdr:col>
      <xdr:colOff>457200</xdr:colOff>
      <xdr:row>68</xdr:row>
      <xdr:rowOff>276225</xdr:rowOff>
    </xdr:to>
    <xdr:pic>
      <xdr:nvPicPr>
        <xdr:cNvPr id="13304" name="Picture 1">
          <a:extLst>
            <a:ext uri="{FF2B5EF4-FFF2-40B4-BE49-F238E27FC236}">
              <a16:creationId xmlns:a16="http://schemas.microsoft.com/office/drawing/2014/main" id="{00000000-0008-0000-0900-0000F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1" b="-601"/>
        <a:stretch>
          <a:fillRect/>
        </a:stretch>
      </xdr:blipFill>
      <xdr:spPr>
        <a:xfrm>
          <a:off x="6353175" y="2008822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56</xdr:row>
      <xdr:rowOff>28575</xdr:rowOff>
    </xdr:from>
    <xdr:to>
      <xdr:col>17</xdr:col>
      <xdr:colOff>504825</xdr:colOff>
      <xdr:row>56</xdr:row>
      <xdr:rowOff>276225</xdr:rowOff>
    </xdr:to>
    <xdr:pic>
      <xdr:nvPicPr>
        <xdr:cNvPr id="13305" name="图片 353">
          <a:extLst>
            <a:ext uri="{FF2B5EF4-FFF2-40B4-BE49-F238E27FC236}">
              <a16:creationId xmlns:a16="http://schemas.microsoft.com/office/drawing/2014/main" id="{00000000-0008-0000-0900-0000F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16430625"/>
          <a:ext cx="466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57</xdr:row>
      <xdr:rowOff>38100</xdr:rowOff>
    </xdr:from>
    <xdr:to>
      <xdr:col>17</xdr:col>
      <xdr:colOff>485775</xdr:colOff>
      <xdr:row>57</xdr:row>
      <xdr:rowOff>276225</xdr:rowOff>
    </xdr:to>
    <xdr:pic>
      <xdr:nvPicPr>
        <xdr:cNvPr id="13306" name="图片 354">
          <a:extLst>
            <a:ext uri="{FF2B5EF4-FFF2-40B4-BE49-F238E27FC236}">
              <a16:creationId xmlns:a16="http://schemas.microsoft.com/office/drawing/2014/main" id="{00000000-0008-0000-0900-0000F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16744950"/>
          <a:ext cx="438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61</xdr:row>
      <xdr:rowOff>76200</xdr:rowOff>
    </xdr:from>
    <xdr:to>
      <xdr:col>17</xdr:col>
      <xdr:colOff>533400</xdr:colOff>
      <xdr:row>61</xdr:row>
      <xdr:rowOff>247650</xdr:rowOff>
    </xdr:to>
    <xdr:pic>
      <xdr:nvPicPr>
        <xdr:cNvPr id="13307" name="图片 355">
          <a:extLst>
            <a:ext uri="{FF2B5EF4-FFF2-40B4-BE49-F238E27FC236}">
              <a16:creationId xmlns:a16="http://schemas.microsoft.com/office/drawing/2014/main" id="{00000000-0008-0000-0900-0000FB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57925" y="18002250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63</xdr:row>
      <xdr:rowOff>38100</xdr:rowOff>
    </xdr:from>
    <xdr:to>
      <xdr:col>17</xdr:col>
      <xdr:colOff>485775</xdr:colOff>
      <xdr:row>63</xdr:row>
      <xdr:rowOff>266700</xdr:rowOff>
    </xdr:to>
    <xdr:pic>
      <xdr:nvPicPr>
        <xdr:cNvPr id="13308" name="图片 357">
          <a:extLst>
            <a:ext uri="{FF2B5EF4-FFF2-40B4-BE49-F238E27FC236}">
              <a16:creationId xmlns:a16="http://schemas.microsoft.com/office/drawing/2014/main" id="{00000000-0008-0000-0900-0000F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8573750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66</xdr:row>
      <xdr:rowOff>38100</xdr:rowOff>
    </xdr:from>
    <xdr:to>
      <xdr:col>17</xdr:col>
      <xdr:colOff>428625</xdr:colOff>
      <xdr:row>66</xdr:row>
      <xdr:rowOff>266700</xdr:rowOff>
    </xdr:to>
    <xdr:pic>
      <xdr:nvPicPr>
        <xdr:cNvPr id="13309" name="图片 359">
          <a:extLst>
            <a:ext uri="{FF2B5EF4-FFF2-40B4-BE49-F238E27FC236}">
              <a16:creationId xmlns:a16="http://schemas.microsoft.com/office/drawing/2014/main" id="{00000000-0008-0000-0900-0000F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948815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65</xdr:row>
      <xdr:rowOff>28575</xdr:rowOff>
    </xdr:from>
    <xdr:to>
      <xdr:col>17</xdr:col>
      <xdr:colOff>485775</xdr:colOff>
      <xdr:row>65</xdr:row>
      <xdr:rowOff>295275</xdr:rowOff>
    </xdr:to>
    <xdr:pic>
      <xdr:nvPicPr>
        <xdr:cNvPr id="13310" name="Picture 16">
          <a:extLst>
            <a:ext uri="{FF2B5EF4-FFF2-40B4-BE49-F238E27FC236}">
              <a16:creationId xmlns:a16="http://schemas.microsoft.com/office/drawing/2014/main" id="{00000000-0008-0000-0900-0000F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448425" y="191738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64</xdr:row>
      <xdr:rowOff>38100</xdr:rowOff>
    </xdr:from>
    <xdr:to>
      <xdr:col>17</xdr:col>
      <xdr:colOff>466725</xdr:colOff>
      <xdr:row>65</xdr:row>
      <xdr:rowOff>28575</xdr:rowOff>
    </xdr:to>
    <xdr:pic>
      <xdr:nvPicPr>
        <xdr:cNvPr id="13311" name="Picture 7">
          <a:extLst>
            <a:ext uri="{FF2B5EF4-FFF2-40B4-BE49-F238E27FC236}">
              <a16:creationId xmlns:a16="http://schemas.microsoft.com/office/drawing/2014/main" id="{00000000-0008-0000-0900-0000FF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95" b="-1895"/>
        <a:stretch>
          <a:fillRect/>
        </a:stretch>
      </xdr:blipFill>
      <xdr:spPr>
        <a:xfrm>
          <a:off x="6362700" y="18878550"/>
          <a:ext cx="342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50</xdr:row>
      <xdr:rowOff>0</xdr:rowOff>
    </xdr:from>
    <xdr:to>
      <xdr:col>17</xdr:col>
      <xdr:colOff>495300</xdr:colOff>
      <xdr:row>50</xdr:row>
      <xdr:rowOff>276225</xdr:rowOff>
    </xdr:to>
    <xdr:pic>
      <xdr:nvPicPr>
        <xdr:cNvPr id="25600" name="Picture 13522">
          <a:extLst>
            <a:ext uri="{FF2B5EF4-FFF2-40B4-BE49-F238E27FC236}">
              <a16:creationId xmlns:a16="http://schemas.microsoft.com/office/drawing/2014/main" id="{00000000-0008-0000-0900-00000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6400800" y="1457325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50</xdr:row>
      <xdr:rowOff>228600</xdr:rowOff>
    </xdr:from>
    <xdr:to>
      <xdr:col>17</xdr:col>
      <xdr:colOff>171450</xdr:colOff>
      <xdr:row>50</xdr:row>
      <xdr:rowOff>228600</xdr:rowOff>
    </xdr:to>
    <xdr:pic>
      <xdr:nvPicPr>
        <xdr:cNvPr id="25601" name="Picture 13522">
          <a:extLst>
            <a:ext uri="{FF2B5EF4-FFF2-40B4-BE49-F238E27FC236}">
              <a16:creationId xmlns:a16="http://schemas.microsoft.com/office/drawing/2014/main" id="{00000000-0008-0000-0900-00000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6410325" y="14801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55</xdr:row>
      <xdr:rowOff>47625</xdr:rowOff>
    </xdr:from>
    <xdr:to>
      <xdr:col>17</xdr:col>
      <xdr:colOff>438150</xdr:colOff>
      <xdr:row>55</xdr:row>
      <xdr:rowOff>266700</xdr:rowOff>
    </xdr:to>
    <xdr:pic>
      <xdr:nvPicPr>
        <xdr:cNvPr id="25602" name="Picture 6">
          <a:extLst>
            <a:ext uri="{FF2B5EF4-FFF2-40B4-BE49-F238E27FC236}">
              <a16:creationId xmlns:a16="http://schemas.microsoft.com/office/drawing/2014/main" id="{00000000-0008-0000-0900-00000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161448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200025</xdr:colOff>
      <xdr:row>52</xdr:row>
      <xdr:rowOff>28575</xdr:rowOff>
    </xdr:from>
    <xdr:to>
      <xdr:col>17</xdr:col>
      <xdr:colOff>390525</xdr:colOff>
      <xdr:row>52</xdr:row>
      <xdr:rowOff>247650</xdr:rowOff>
    </xdr:to>
    <xdr:pic>
      <xdr:nvPicPr>
        <xdr:cNvPr id="25603" name="图片 774">
          <a:extLst>
            <a:ext uri="{FF2B5EF4-FFF2-40B4-BE49-F238E27FC236}">
              <a16:creationId xmlns:a16="http://schemas.microsoft.com/office/drawing/2014/main" id="{00000000-0008-0000-0900-00000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15211425"/>
          <a:ext cx="1905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180975</xdr:colOff>
      <xdr:row>62</xdr:row>
      <xdr:rowOff>38100</xdr:rowOff>
    </xdr:from>
    <xdr:to>
      <xdr:col>17</xdr:col>
      <xdr:colOff>457200</xdr:colOff>
      <xdr:row>63</xdr:row>
      <xdr:rowOff>0</xdr:rowOff>
    </xdr:to>
    <xdr:pic>
      <xdr:nvPicPr>
        <xdr:cNvPr id="25604" name="Picture 16">
          <a:extLst>
            <a:ext uri="{FF2B5EF4-FFF2-40B4-BE49-F238E27FC236}">
              <a16:creationId xmlns:a16="http://schemas.microsoft.com/office/drawing/2014/main" id="{00000000-0008-0000-0900-00000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419850" y="182689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49</xdr:row>
      <xdr:rowOff>19050</xdr:rowOff>
    </xdr:from>
    <xdr:to>
      <xdr:col>17</xdr:col>
      <xdr:colOff>438150</xdr:colOff>
      <xdr:row>49</xdr:row>
      <xdr:rowOff>276225</xdr:rowOff>
    </xdr:to>
    <xdr:pic>
      <xdr:nvPicPr>
        <xdr:cNvPr id="25605" name="图片 345">
          <a:extLst>
            <a:ext uri="{FF2B5EF4-FFF2-40B4-BE49-F238E27FC236}">
              <a16:creationId xmlns:a16="http://schemas.microsoft.com/office/drawing/2014/main" id="{00000000-0008-0000-0900-00000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14287500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51</xdr:row>
      <xdr:rowOff>66675</xdr:rowOff>
    </xdr:from>
    <xdr:to>
      <xdr:col>17</xdr:col>
      <xdr:colOff>514350</xdr:colOff>
      <xdr:row>51</xdr:row>
      <xdr:rowOff>276225</xdr:rowOff>
    </xdr:to>
    <xdr:pic>
      <xdr:nvPicPr>
        <xdr:cNvPr id="25606" name="图片 346">
          <a:extLst>
            <a:ext uri="{FF2B5EF4-FFF2-40B4-BE49-F238E27FC236}">
              <a16:creationId xmlns:a16="http://schemas.microsoft.com/office/drawing/2014/main" id="{00000000-0008-0000-0900-00000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1494472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69</xdr:row>
      <xdr:rowOff>47625</xdr:rowOff>
    </xdr:from>
    <xdr:to>
      <xdr:col>17</xdr:col>
      <xdr:colOff>504825</xdr:colOff>
      <xdr:row>69</xdr:row>
      <xdr:rowOff>285750</xdr:rowOff>
    </xdr:to>
    <xdr:pic>
      <xdr:nvPicPr>
        <xdr:cNvPr id="25607" name="图片 362">
          <a:extLst>
            <a:ext uri="{FF2B5EF4-FFF2-40B4-BE49-F238E27FC236}">
              <a16:creationId xmlns:a16="http://schemas.microsoft.com/office/drawing/2014/main" id="{00000000-0008-0000-0900-00000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57925" y="20412075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74</xdr:row>
      <xdr:rowOff>19050</xdr:rowOff>
    </xdr:from>
    <xdr:to>
      <xdr:col>17</xdr:col>
      <xdr:colOff>466725</xdr:colOff>
      <xdr:row>75</xdr:row>
      <xdr:rowOff>9525</xdr:rowOff>
    </xdr:to>
    <xdr:pic>
      <xdr:nvPicPr>
        <xdr:cNvPr id="25608" name="Picture 19">
          <a:extLst>
            <a:ext uri="{FF2B5EF4-FFF2-40B4-BE49-F238E27FC236}">
              <a16:creationId xmlns:a16="http://schemas.microsoft.com/office/drawing/2014/main" id="{00000000-0008-0000-0900-00000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24600" y="21907500"/>
          <a:ext cx="3810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72</xdr:row>
      <xdr:rowOff>38100</xdr:rowOff>
    </xdr:from>
    <xdr:to>
      <xdr:col>17</xdr:col>
      <xdr:colOff>523875</xdr:colOff>
      <xdr:row>73</xdr:row>
      <xdr:rowOff>0</xdr:rowOff>
    </xdr:to>
    <xdr:pic>
      <xdr:nvPicPr>
        <xdr:cNvPr id="25609" name="Picture 1">
          <a:extLst>
            <a:ext uri="{FF2B5EF4-FFF2-40B4-BE49-F238E27FC236}">
              <a16:creationId xmlns:a16="http://schemas.microsoft.com/office/drawing/2014/main" id="{00000000-0008-0000-0900-00000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21316950"/>
          <a:ext cx="466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71</xdr:row>
      <xdr:rowOff>0</xdr:rowOff>
    </xdr:from>
    <xdr:to>
      <xdr:col>17</xdr:col>
      <xdr:colOff>533400</xdr:colOff>
      <xdr:row>71</xdr:row>
      <xdr:rowOff>295275</xdr:rowOff>
    </xdr:to>
    <xdr:pic>
      <xdr:nvPicPr>
        <xdr:cNvPr id="25610" name="Picture 2">
          <a:extLst>
            <a:ext uri="{FF2B5EF4-FFF2-40B4-BE49-F238E27FC236}">
              <a16:creationId xmlns:a16="http://schemas.microsoft.com/office/drawing/2014/main" id="{00000000-0008-0000-0900-00000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20974050"/>
          <a:ext cx="504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73</xdr:row>
      <xdr:rowOff>28575</xdr:rowOff>
    </xdr:from>
    <xdr:to>
      <xdr:col>17</xdr:col>
      <xdr:colOff>504825</xdr:colOff>
      <xdr:row>73</xdr:row>
      <xdr:rowOff>266700</xdr:rowOff>
    </xdr:to>
    <xdr:pic>
      <xdr:nvPicPr>
        <xdr:cNvPr id="25611" name="Picture 3">
          <a:extLst>
            <a:ext uri="{FF2B5EF4-FFF2-40B4-BE49-F238E27FC236}">
              <a16:creationId xmlns:a16="http://schemas.microsoft.com/office/drawing/2014/main" id="{00000000-0008-0000-0900-00000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21612225"/>
          <a:ext cx="447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70</xdr:row>
      <xdr:rowOff>47625</xdr:rowOff>
    </xdr:from>
    <xdr:to>
      <xdr:col>17</xdr:col>
      <xdr:colOff>542925</xdr:colOff>
      <xdr:row>70</xdr:row>
      <xdr:rowOff>276225</xdr:rowOff>
    </xdr:to>
    <xdr:pic>
      <xdr:nvPicPr>
        <xdr:cNvPr id="25612" name="Picture 22">
          <a:extLst>
            <a:ext uri="{FF2B5EF4-FFF2-40B4-BE49-F238E27FC236}">
              <a16:creationId xmlns:a16="http://schemas.microsoft.com/office/drawing/2014/main" id="{00000000-0008-0000-0900-00000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20716875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75</xdr:row>
      <xdr:rowOff>28575</xdr:rowOff>
    </xdr:from>
    <xdr:to>
      <xdr:col>17</xdr:col>
      <xdr:colOff>514350</xdr:colOff>
      <xdr:row>75</xdr:row>
      <xdr:rowOff>276225</xdr:rowOff>
    </xdr:to>
    <xdr:pic>
      <xdr:nvPicPr>
        <xdr:cNvPr id="25613" name="Picture 20">
          <a:extLst>
            <a:ext uri="{FF2B5EF4-FFF2-40B4-BE49-F238E27FC236}">
              <a16:creationId xmlns:a16="http://schemas.microsoft.com/office/drawing/2014/main" id="{00000000-0008-0000-0900-00000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53175" y="2222182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76</xdr:row>
      <xdr:rowOff>28575</xdr:rowOff>
    </xdr:from>
    <xdr:to>
      <xdr:col>17</xdr:col>
      <xdr:colOff>542925</xdr:colOff>
      <xdr:row>76</xdr:row>
      <xdr:rowOff>238125</xdr:rowOff>
    </xdr:to>
    <xdr:pic>
      <xdr:nvPicPr>
        <xdr:cNvPr id="25614" name="Picture 21">
          <a:extLst>
            <a:ext uri="{FF2B5EF4-FFF2-40B4-BE49-F238E27FC236}">
              <a16:creationId xmlns:a16="http://schemas.microsoft.com/office/drawing/2014/main" id="{00000000-0008-0000-0900-00000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24600" y="22526625"/>
          <a:ext cx="457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77</xdr:row>
      <xdr:rowOff>28575</xdr:rowOff>
    </xdr:from>
    <xdr:to>
      <xdr:col>17</xdr:col>
      <xdr:colOff>504825</xdr:colOff>
      <xdr:row>77</xdr:row>
      <xdr:rowOff>276225</xdr:rowOff>
    </xdr:to>
    <xdr:pic>
      <xdr:nvPicPr>
        <xdr:cNvPr id="25615" name="Picture 22">
          <a:extLst>
            <a:ext uri="{FF2B5EF4-FFF2-40B4-BE49-F238E27FC236}">
              <a16:creationId xmlns:a16="http://schemas.microsoft.com/office/drawing/2014/main" id="{00000000-0008-0000-0900-00000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62700" y="22831425"/>
          <a:ext cx="381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78</xdr:row>
      <xdr:rowOff>38100</xdr:rowOff>
    </xdr:from>
    <xdr:to>
      <xdr:col>17</xdr:col>
      <xdr:colOff>466725</xdr:colOff>
      <xdr:row>78</xdr:row>
      <xdr:rowOff>266700</xdr:rowOff>
    </xdr:to>
    <xdr:pic>
      <xdr:nvPicPr>
        <xdr:cNvPr id="25616" name="Picture 23">
          <a:extLst>
            <a:ext uri="{FF2B5EF4-FFF2-40B4-BE49-F238E27FC236}">
              <a16:creationId xmlns:a16="http://schemas.microsoft.com/office/drawing/2014/main" id="{00000000-0008-0000-0900-00001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24600" y="231457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86</xdr:row>
      <xdr:rowOff>38100</xdr:rowOff>
    </xdr:from>
    <xdr:to>
      <xdr:col>17</xdr:col>
      <xdr:colOff>428625</xdr:colOff>
      <xdr:row>86</xdr:row>
      <xdr:rowOff>266700</xdr:rowOff>
    </xdr:to>
    <xdr:pic>
      <xdr:nvPicPr>
        <xdr:cNvPr id="25617" name="Picture 30">
          <a:extLst>
            <a:ext uri="{FF2B5EF4-FFF2-40B4-BE49-F238E27FC236}">
              <a16:creationId xmlns:a16="http://schemas.microsoft.com/office/drawing/2014/main" id="{00000000-0008-0000-0900-00001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6362700" y="2558415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85</xdr:row>
      <xdr:rowOff>38100</xdr:rowOff>
    </xdr:from>
    <xdr:to>
      <xdr:col>17</xdr:col>
      <xdr:colOff>466725</xdr:colOff>
      <xdr:row>85</xdr:row>
      <xdr:rowOff>257175</xdr:rowOff>
    </xdr:to>
    <xdr:pic>
      <xdr:nvPicPr>
        <xdr:cNvPr id="25618" name="Picture 15">
          <a:extLst>
            <a:ext uri="{FF2B5EF4-FFF2-40B4-BE49-F238E27FC236}">
              <a16:creationId xmlns:a16="http://schemas.microsoft.com/office/drawing/2014/main" id="{00000000-0008-0000-0900-00001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7" b="-1157"/>
        <a:stretch>
          <a:fillRect/>
        </a:stretch>
      </xdr:blipFill>
      <xdr:spPr>
        <a:xfrm>
          <a:off x="6400800" y="2527935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79</xdr:row>
      <xdr:rowOff>47625</xdr:rowOff>
    </xdr:from>
    <xdr:to>
      <xdr:col>17</xdr:col>
      <xdr:colOff>447675</xdr:colOff>
      <xdr:row>79</xdr:row>
      <xdr:rowOff>257175</xdr:rowOff>
    </xdr:to>
    <xdr:pic>
      <xdr:nvPicPr>
        <xdr:cNvPr id="25619" name="Picture 16">
          <a:extLst>
            <a:ext uri="{FF2B5EF4-FFF2-40B4-BE49-F238E27FC236}">
              <a16:creationId xmlns:a16="http://schemas.microsoft.com/office/drawing/2014/main" id="{00000000-0008-0000-0900-00001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410325" y="23460075"/>
          <a:ext cx="2762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81</xdr:row>
      <xdr:rowOff>47625</xdr:rowOff>
    </xdr:from>
    <xdr:to>
      <xdr:col>17</xdr:col>
      <xdr:colOff>476250</xdr:colOff>
      <xdr:row>81</xdr:row>
      <xdr:rowOff>276225</xdr:rowOff>
    </xdr:to>
    <xdr:pic>
      <xdr:nvPicPr>
        <xdr:cNvPr id="25620" name="Picture 24">
          <a:extLst>
            <a:ext uri="{FF2B5EF4-FFF2-40B4-BE49-F238E27FC236}">
              <a16:creationId xmlns:a16="http://schemas.microsoft.com/office/drawing/2014/main" id="{00000000-0008-0000-0900-00001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6400800" y="2406967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84</xdr:row>
      <xdr:rowOff>57150</xdr:rowOff>
    </xdr:from>
    <xdr:to>
      <xdr:col>17</xdr:col>
      <xdr:colOff>400050</xdr:colOff>
      <xdr:row>84</xdr:row>
      <xdr:rowOff>285750</xdr:rowOff>
    </xdr:to>
    <xdr:pic>
      <xdr:nvPicPr>
        <xdr:cNvPr id="25621" name="图片 381">
          <a:extLst>
            <a:ext uri="{FF2B5EF4-FFF2-40B4-BE49-F238E27FC236}">
              <a16:creationId xmlns:a16="http://schemas.microsoft.com/office/drawing/2014/main" id="{00000000-0008-0000-0900-000015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1" t="29170" r="44370" b="63235"/>
        <a:stretch>
          <a:fillRect/>
        </a:stretch>
      </xdr:blipFill>
      <xdr:spPr>
        <a:xfrm>
          <a:off x="6410325" y="24993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82</xdr:row>
      <xdr:rowOff>28575</xdr:rowOff>
    </xdr:from>
    <xdr:to>
      <xdr:col>17</xdr:col>
      <xdr:colOff>514350</xdr:colOff>
      <xdr:row>82</xdr:row>
      <xdr:rowOff>276225</xdr:rowOff>
    </xdr:to>
    <xdr:pic>
      <xdr:nvPicPr>
        <xdr:cNvPr id="25622" name="图片 382">
          <a:extLst>
            <a:ext uri="{FF2B5EF4-FFF2-40B4-BE49-F238E27FC236}">
              <a16:creationId xmlns:a16="http://schemas.microsoft.com/office/drawing/2014/main" id="{00000000-0008-0000-0900-00001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24355425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83</xdr:row>
      <xdr:rowOff>28575</xdr:rowOff>
    </xdr:from>
    <xdr:to>
      <xdr:col>17</xdr:col>
      <xdr:colOff>428625</xdr:colOff>
      <xdr:row>83</xdr:row>
      <xdr:rowOff>295275</xdr:rowOff>
    </xdr:to>
    <xdr:pic>
      <xdr:nvPicPr>
        <xdr:cNvPr id="25623" name="图片 383">
          <a:extLst>
            <a:ext uri="{FF2B5EF4-FFF2-40B4-BE49-F238E27FC236}">
              <a16:creationId xmlns:a16="http://schemas.microsoft.com/office/drawing/2014/main" id="{00000000-0008-0000-0900-00001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246602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89</xdr:row>
      <xdr:rowOff>19050</xdr:rowOff>
    </xdr:from>
    <xdr:to>
      <xdr:col>17</xdr:col>
      <xdr:colOff>381000</xdr:colOff>
      <xdr:row>89</xdr:row>
      <xdr:rowOff>276225</xdr:rowOff>
    </xdr:to>
    <xdr:pic>
      <xdr:nvPicPr>
        <xdr:cNvPr id="25624" name="图片 384">
          <a:extLst>
            <a:ext uri="{FF2B5EF4-FFF2-40B4-BE49-F238E27FC236}">
              <a16:creationId xmlns:a16="http://schemas.microsoft.com/office/drawing/2014/main" id="{00000000-0008-0000-0900-00001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264795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88</xdr:row>
      <xdr:rowOff>28575</xdr:rowOff>
    </xdr:from>
    <xdr:to>
      <xdr:col>17</xdr:col>
      <xdr:colOff>381000</xdr:colOff>
      <xdr:row>88</xdr:row>
      <xdr:rowOff>295275</xdr:rowOff>
    </xdr:to>
    <xdr:pic>
      <xdr:nvPicPr>
        <xdr:cNvPr id="25625" name="图片 385">
          <a:extLst>
            <a:ext uri="{FF2B5EF4-FFF2-40B4-BE49-F238E27FC236}">
              <a16:creationId xmlns:a16="http://schemas.microsoft.com/office/drawing/2014/main" id="{00000000-0008-0000-0900-00001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261842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87</xdr:row>
      <xdr:rowOff>28575</xdr:rowOff>
    </xdr:from>
    <xdr:to>
      <xdr:col>17</xdr:col>
      <xdr:colOff>447675</xdr:colOff>
      <xdr:row>87</xdr:row>
      <xdr:rowOff>276225</xdr:rowOff>
    </xdr:to>
    <xdr:pic>
      <xdr:nvPicPr>
        <xdr:cNvPr id="25626" name="图片 386">
          <a:extLst>
            <a:ext uri="{FF2B5EF4-FFF2-40B4-BE49-F238E27FC236}">
              <a16:creationId xmlns:a16="http://schemas.microsoft.com/office/drawing/2014/main" id="{00000000-0008-0000-0900-00001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2587942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80</xdr:row>
      <xdr:rowOff>38100</xdr:rowOff>
    </xdr:from>
    <xdr:to>
      <xdr:col>17</xdr:col>
      <xdr:colOff>447675</xdr:colOff>
      <xdr:row>80</xdr:row>
      <xdr:rowOff>257175</xdr:rowOff>
    </xdr:to>
    <xdr:pic>
      <xdr:nvPicPr>
        <xdr:cNvPr id="25627" name="Picture 77">
          <a:extLst>
            <a:ext uri="{FF2B5EF4-FFF2-40B4-BE49-F238E27FC236}">
              <a16:creationId xmlns:a16="http://schemas.microsoft.com/office/drawing/2014/main" id="{00000000-0008-0000-0900-00001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2375535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93</xdr:row>
      <xdr:rowOff>38100</xdr:rowOff>
    </xdr:from>
    <xdr:to>
      <xdr:col>17</xdr:col>
      <xdr:colOff>419100</xdr:colOff>
      <xdr:row>94</xdr:row>
      <xdr:rowOff>0</xdr:rowOff>
    </xdr:to>
    <xdr:pic>
      <xdr:nvPicPr>
        <xdr:cNvPr id="25628" name="Picture 36">
          <a:extLst>
            <a:ext uri="{FF2B5EF4-FFF2-40B4-BE49-F238E27FC236}">
              <a16:creationId xmlns:a16="http://schemas.microsoft.com/office/drawing/2014/main" id="{00000000-0008-0000-0900-00001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62700" y="277177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109</xdr:row>
      <xdr:rowOff>38100</xdr:rowOff>
    </xdr:from>
    <xdr:to>
      <xdr:col>17</xdr:col>
      <xdr:colOff>476250</xdr:colOff>
      <xdr:row>110</xdr:row>
      <xdr:rowOff>0</xdr:rowOff>
    </xdr:to>
    <xdr:pic>
      <xdr:nvPicPr>
        <xdr:cNvPr id="25629" name="Picture 38">
          <a:extLst>
            <a:ext uri="{FF2B5EF4-FFF2-40B4-BE49-F238E27FC236}">
              <a16:creationId xmlns:a16="http://schemas.microsoft.com/office/drawing/2014/main" id="{00000000-0008-0000-0900-00001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34125" y="3259455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91</xdr:row>
      <xdr:rowOff>38100</xdr:rowOff>
    </xdr:from>
    <xdr:to>
      <xdr:col>17</xdr:col>
      <xdr:colOff>485775</xdr:colOff>
      <xdr:row>91</xdr:row>
      <xdr:rowOff>276225</xdr:rowOff>
    </xdr:to>
    <xdr:pic>
      <xdr:nvPicPr>
        <xdr:cNvPr id="25630" name="Picture 6">
          <a:extLst>
            <a:ext uri="{FF2B5EF4-FFF2-40B4-BE49-F238E27FC236}">
              <a16:creationId xmlns:a16="http://schemas.microsoft.com/office/drawing/2014/main" id="{00000000-0008-0000-0900-00001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6400800" y="27108150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101</xdr:row>
      <xdr:rowOff>38100</xdr:rowOff>
    </xdr:from>
    <xdr:to>
      <xdr:col>17</xdr:col>
      <xdr:colOff>533400</xdr:colOff>
      <xdr:row>101</xdr:row>
      <xdr:rowOff>238125</xdr:rowOff>
    </xdr:to>
    <xdr:pic>
      <xdr:nvPicPr>
        <xdr:cNvPr id="25631" name="Picture 12">
          <a:extLst>
            <a:ext uri="{FF2B5EF4-FFF2-40B4-BE49-F238E27FC236}">
              <a16:creationId xmlns:a16="http://schemas.microsoft.com/office/drawing/2014/main" id="{00000000-0008-0000-0900-00001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37" b="-1437"/>
        <a:stretch>
          <a:fillRect/>
        </a:stretch>
      </xdr:blipFill>
      <xdr:spPr>
        <a:xfrm>
          <a:off x="6286500" y="30156150"/>
          <a:ext cx="485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102</xdr:row>
      <xdr:rowOff>66675</xdr:rowOff>
    </xdr:from>
    <xdr:to>
      <xdr:col>17</xdr:col>
      <xdr:colOff>523875</xdr:colOff>
      <xdr:row>102</xdr:row>
      <xdr:rowOff>276225</xdr:rowOff>
    </xdr:to>
    <xdr:pic>
      <xdr:nvPicPr>
        <xdr:cNvPr id="25632" name="Picture 13">
          <a:extLst>
            <a:ext uri="{FF2B5EF4-FFF2-40B4-BE49-F238E27FC236}">
              <a16:creationId xmlns:a16="http://schemas.microsoft.com/office/drawing/2014/main" id="{00000000-0008-0000-0900-00002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80" b="-2179"/>
        <a:stretch>
          <a:fillRect/>
        </a:stretch>
      </xdr:blipFill>
      <xdr:spPr>
        <a:xfrm>
          <a:off x="6276975" y="3048952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95</xdr:row>
      <xdr:rowOff>57150</xdr:rowOff>
    </xdr:from>
    <xdr:to>
      <xdr:col>17</xdr:col>
      <xdr:colOff>476250</xdr:colOff>
      <xdr:row>96</xdr:row>
      <xdr:rowOff>0</xdr:rowOff>
    </xdr:to>
    <xdr:pic>
      <xdr:nvPicPr>
        <xdr:cNvPr id="25633" name="Picture 39">
          <a:extLst>
            <a:ext uri="{FF2B5EF4-FFF2-40B4-BE49-F238E27FC236}">
              <a16:creationId xmlns:a16="http://schemas.microsoft.com/office/drawing/2014/main" id="{00000000-0008-0000-0900-00002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400800" y="28346400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100</xdr:row>
      <xdr:rowOff>66675</xdr:rowOff>
    </xdr:from>
    <xdr:to>
      <xdr:col>17</xdr:col>
      <xdr:colOff>400050</xdr:colOff>
      <xdr:row>101</xdr:row>
      <xdr:rowOff>28575</xdr:rowOff>
    </xdr:to>
    <xdr:pic>
      <xdr:nvPicPr>
        <xdr:cNvPr id="25634" name="Picture 9">
          <a:extLst>
            <a:ext uri="{FF2B5EF4-FFF2-40B4-BE49-F238E27FC236}">
              <a16:creationId xmlns:a16="http://schemas.microsoft.com/office/drawing/2014/main" id="{00000000-0008-0000-0900-00002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>
          <a:off x="6467475" y="29879925"/>
          <a:ext cx="171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96</xdr:row>
      <xdr:rowOff>47625</xdr:rowOff>
    </xdr:from>
    <xdr:to>
      <xdr:col>17</xdr:col>
      <xdr:colOff>438150</xdr:colOff>
      <xdr:row>96</xdr:row>
      <xdr:rowOff>276225</xdr:rowOff>
    </xdr:to>
    <xdr:pic>
      <xdr:nvPicPr>
        <xdr:cNvPr id="25635" name="Picture 1152">
          <a:extLst>
            <a:ext uri="{FF2B5EF4-FFF2-40B4-BE49-F238E27FC236}">
              <a16:creationId xmlns:a16="http://schemas.microsoft.com/office/drawing/2014/main" id="{00000000-0008-0000-0900-00002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56" b="-1056"/>
        <a:stretch>
          <a:fillRect/>
        </a:stretch>
      </xdr:blipFill>
      <xdr:spPr>
        <a:xfrm>
          <a:off x="6391275" y="286416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97</xdr:row>
      <xdr:rowOff>66675</xdr:rowOff>
    </xdr:from>
    <xdr:to>
      <xdr:col>17</xdr:col>
      <xdr:colOff>504825</xdr:colOff>
      <xdr:row>98</xdr:row>
      <xdr:rowOff>9525</xdr:rowOff>
    </xdr:to>
    <xdr:pic>
      <xdr:nvPicPr>
        <xdr:cNvPr id="25636" name="Picture 91" descr="888">
          <a:extLst>
            <a:ext uri="{FF2B5EF4-FFF2-40B4-BE49-F238E27FC236}">
              <a16:creationId xmlns:a16="http://schemas.microsoft.com/office/drawing/2014/main" id="{00000000-0008-0000-0900-00002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45" b="-7545"/>
        <a:stretch>
          <a:fillRect/>
        </a:stretch>
      </xdr:blipFill>
      <xdr:spPr>
        <a:xfrm>
          <a:off x="6334125" y="28965525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98</xdr:row>
      <xdr:rowOff>85725</xdr:rowOff>
    </xdr:from>
    <xdr:to>
      <xdr:col>17</xdr:col>
      <xdr:colOff>438150</xdr:colOff>
      <xdr:row>99</xdr:row>
      <xdr:rowOff>38100</xdr:rowOff>
    </xdr:to>
    <xdr:pic>
      <xdr:nvPicPr>
        <xdr:cNvPr id="25637" name="Picture 92" descr="888">
          <a:extLst>
            <a:ext uri="{FF2B5EF4-FFF2-40B4-BE49-F238E27FC236}">
              <a16:creationId xmlns:a16="http://schemas.microsoft.com/office/drawing/2014/main" id="{00000000-0008-0000-0900-00002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27" b="-1627"/>
        <a:stretch>
          <a:fillRect/>
        </a:stretch>
      </xdr:blipFill>
      <xdr:spPr>
        <a:xfrm>
          <a:off x="6372225" y="292893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99</xdr:row>
      <xdr:rowOff>47625</xdr:rowOff>
    </xdr:from>
    <xdr:to>
      <xdr:col>17</xdr:col>
      <xdr:colOff>457200</xdr:colOff>
      <xdr:row>100</xdr:row>
      <xdr:rowOff>38100</xdr:rowOff>
    </xdr:to>
    <xdr:pic>
      <xdr:nvPicPr>
        <xdr:cNvPr id="25638" name="Picture 118" descr="888">
          <a:extLst>
            <a:ext uri="{FF2B5EF4-FFF2-40B4-BE49-F238E27FC236}">
              <a16:creationId xmlns:a16="http://schemas.microsoft.com/office/drawing/2014/main" id="{00000000-0008-0000-0900-00002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>
        <a:xfrm>
          <a:off x="6362700" y="29556075"/>
          <a:ext cx="3333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107</xdr:row>
      <xdr:rowOff>38100</xdr:rowOff>
    </xdr:from>
    <xdr:to>
      <xdr:col>17</xdr:col>
      <xdr:colOff>390525</xdr:colOff>
      <xdr:row>107</xdr:row>
      <xdr:rowOff>266700</xdr:rowOff>
    </xdr:to>
    <xdr:pic>
      <xdr:nvPicPr>
        <xdr:cNvPr id="25639" name="Picture 34">
          <a:extLst>
            <a:ext uri="{FF2B5EF4-FFF2-40B4-BE49-F238E27FC236}">
              <a16:creationId xmlns:a16="http://schemas.microsoft.com/office/drawing/2014/main" id="{00000000-0008-0000-0900-00002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81750" y="31984950"/>
          <a:ext cx="247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111</xdr:row>
      <xdr:rowOff>0</xdr:rowOff>
    </xdr:from>
    <xdr:to>
      <xdr:col>17</xdr:col>
      <xdr:colOff>457200</xdr:colOff>
      <xdr:row>111</xdr:row>
      <xdr:rowOff>295275</xdr:rowOff>
    </xdr:to>
    <xdr:pic>
      <xdr:nvPicPr>
        <xdr:cNvPr id="25640" name="Picture 1">
          <a:extLst>
            <a:ext uri="{FF2B5EF4-FFF2-40B4-BE49-F238E27FC236}">
              <a16:creationId xmlns:a16="http://schemas.microsoft.com/office/drawing/2014/main" id="{00000000-0008-0000-0900-00002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56" b="-1656"/>
        <a:stretch>
          <a:fillRect/>
        </a:stretch>
      </xdr:blipFill>
      <xdr:spPr>
        <a:xfrm>
          <a:off x="6410325" y="33166050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112</xdr:row>
      <xdr:rowOff>66675</xdr:rowOff>
    </xdr:from>
    <xdr:to>
      <xdr:col>17</xdr:col>
      <xdr:colOff>533400</xdr:colOff>
      <xdr:row>112</xdr:row>
      <xdr:rowOff>276225</xdr:rowOff>
    </xdr:to>
    <xdr:pic>
      <xdr:nvPicPr>
        <xdr:cNvPr id="25641" name="Picture 6">
          <a:extLst>
            <a:ext uri="{FF2B5EF4-FFF2-40B4-BE49-F238E27FC236}">
              <a16:creationId xmlns:a16="http://schemas.microsoft.com/office/drawing/2014/main" id="{00000000-0008-0000-0900-00002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963" b="-3963"/>
        <a:stretch>
          <a:fillRect/>
        </a:stretch>
      </xdr:blipFill>
      <xdr:spPr>
        <a:xfrm>
          <a:off x="6257925" y="335375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112</xdr:row>
      <xdr:rowOff>295275</xdr:rowOff>
    </xdr:from>
    <xdr:to>
      <xdr:col>17</xdr:col>
      <xdr:colOff>447675</xdr:colOff>
      <xdr:row>113</xdr:row>
      <xdr:rowOff>285750</xdr:rowOff>
    </xdr:to>
    <xdr:pic>
      <xdr:nvPicPr>
        <xdr:cNvPr id="25642" name="Picture 7">
          <a:extLst>
            <a:ext uri="{FF2B5EF4-FFF2-40B4-BE49-F238E27FC236}">
              <a16:creationId xmlns:a16="http://schemas.microsoft.com/office/drawing/2014/main" id="{00000000-0008-0000-0900-00002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95" b="-1895"/>
        <a:stretch>
          <a:fillRect/>
        </a:stretch>
      </xdr:blipFill>
      <xdr:spPr>
        <a:xfrm>
          <a:off x="6343650" y="33766125"/>
          <a:ext cx="342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114</xdr:row>
      <xdr:rowOff>66675</xdr:rowOff>
    </xdr:from>
    <xdr:to>
      <xdr:col>17</xdr:col>
      <xdr:colOff>447675</xdr:colOff>
      <xdr:row>115</xdr:row>
      <xdr:rowOff>19050</xdr:rowOff>
    </xdr:to>
    <xdr:pic>
      <xdr:nvPicPr>
        <xdr:cNvPr id="25643" name="Picture 8">
          <a:extLst>
            <a:ext uri="{FF2B5EF4-FFF2-40B4-BE49-F238E27FC236}">
              <a16:creationId xmlns:a16="http://schemas.microsoft.com/office/drawing/2014/main" id="{00000000-0008-0000-0900-00002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293" b="-2293"/>
        <a:stretch>
          <a:fillRect/>
        </a:stretch>
      </xdr:blipFill>
      <xdr:spPr>
        <a:xfrm>
          <a:off x="6372225" y="34147125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92</xdr:row>
      <xdr:rowOff>85725</xdr:rowOff>
    </xdr:from>
    <xdr:to>
      <xdr:col>17</xdr:col>
      <xdr:colOff>514350</xdr:colOff>
      <xdr:row>92</xdr:row>
      <xdr:rowOff>266700</xdr:rowOff>
    </xdr:to>
    <xdr:pic>
      <xdr:nvPicPr>
        <xdr:cNvPr id="25644" name="Picture 1">
          <a:extLst>
            <a:ext uri="{FF2B5EF4-FFF2-40B4-BE49-F238E27FC236}">
              <a16:creationId xmlns:a16="http://schemas.microsoft.com/office/drawing/2014/main" id="{00000000-0008-0000-0900-00002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02" b="-1202"/>
        <a:stretch>
          <a:fillRect/>
        </a:stretch>
      </xdr:blipFill>
      <xdr:spPr>
        <a:xfrm>
          <a:off x="6305550" y="27460575"/>
          <a:ext cx="447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106</xdr:row>
      <xdr:rowOff>38100</xdr:rowOff>
    </xdr:from>
    <xdr:to>
      <xdr:col>17</xdr:col>
      <xdr:colOff>447675</xdr:colOff>
      <xdr:row>106</xdr:row>
      <xdr:rowOff>257175</xdr:rowOff>
    </xdr:to>
    <xdr:pic>
      <xdr:nvPicPr>
        <xdr:cNvPr id="25645" name="Picture 8">
          <a:extLst>
            <a:ext uri="{FF2B5EF4-FFF2-40B4-BE49-F238E27FC236}">
              <a16:creationId xmlns:a16="http://schemas.microsoft.com/office/drawing/2014/main" id="{00000000-0008-0000-0900-00002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6395720" y="3160839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104</xdr:row>
      <xdr:rowOff>123825</xdr:rowOff>
    </xdr:from>
    <xdr:to>
      <xdr:col>17</xdr:col>
      <xdr:colOff>552450</xdr:colOff>
      <xdr:row>104</xdr:row>
      <xdr:rowOff>228600</xdr:rowOff>
    </xdr:to>
    <xdr:pic>
      <xdr:nvPicPr>
        <xdr:cNvPr id="25646" name="Picture 14">
          <a:extLst>
            <a:ext uri="{FF2B5EF4-FFF2-40B4-BE49-F238E27FC236}">
              <a16:creationId xmlns:a16="http://schemas.microsoft.com/office/drawing/2014/main" id="{00000000-0008-0000-0900-00002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31156275"/>
          <a:ext cx="523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103</xdr:row>
      <xdr:rowOff>47625</xdr:rowOff>
    </xdr:from>
    <xdr:to>
      <xdr:col>17</xdr:col>
      <xdr:colOff>542925</xdr:colOff>
      <xdr:row>103</xdr:row>
      <xdr:rowOff>257175</xdr:rowOff>
    </xdr:to>
    <xdr:pic>
      <xdr:nvPicPr>
        <xdr:cNvPr id="25647" name="Picture 13">
          <a:extLst>
            <a:ext uri="{FF2B5EF4-FFF2-40B4-BE49-F238E27FC236}">
              <a16:creationId xmlns:a16="http://schemas.microsoft.com/office/drawing/2014/main" id="{00000000-0008-0000-0900-00002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3077527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104</xdr:row>
      <xdr:rowOff>123825</xdr:rowOff>
    </xdr:from>
    <xdr:to>
      <xdr:col>17</xdr:col>
      <xdr:colOff>552450</xdr:colOff>
      <xdr:row>104</xdr:row>
      <xdr:rowOff>228600</xdr:rowOff>
    </xdr:to>
    <xdr:pic>
      <xdr:nvPicPr>
        <xdr:cNvPr id="25648" name="Picture 14">
          <a:extLst>
            <a:ext uri="{FF2B5EF4-FFF2-40B4-BE49-F238E27FC236}">
              <a16:creationId xmlns:a16="http://schemas.microsoft.com/office/drawing/2014/main" id="{00000000-0008-0000-0900-00003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31156275"/>
          <a:ext cx="523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110</xdr:row>
      <xdr:rowOff>57150</xdr:rowOff>
    </xdr:from>
    <xdr:to>
      <xdr:col>17</xdr:col>
      <xdr:colOff>523875</xdr:colOff>
      <xdr:row>111</xdr:row>
      <xdr:rowOff>0</xdr:rowOff>
    </xdr:to>
    <xdr:pic>
      <xdr:nvPicPr>
        <xdr:cNvPr id="25649" name="Picture 38">
          <a:extLst>
            <a:ext uri="{FF2B5EF4-FFF2-40B4-BE49-F238E27FC236}">
              <a16:creationId xmlns:a16="http://schemas.microsoft.com/office/drawing/2014/main" id="{00000000-0008-0000-0900-00003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81750" y="32918400"/>
          <a:ext cx="381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110</xdr:row>
      <xdr:rowOff>38100</xdr:rowOff>
    </xdr:from>
    <xdr:to>
      <xdr:col>17</xdr:col>
      <xdr:colOff>476250</xdr:colOff>
      <xdr:row>111</xdr:row>
      <xdr:rowOff>0</xdr:rowOff>
    </xdr:to>
    <xdr:pic>
      <xdr:nvPicPr>
        <xdr:cNvPr id="25650" name="Picture 38">
          <a:extLst>
            <a:ext uri="{FF2B5EF4-FFF2-40B4-BE49-F238E27FC236}">
              <a16:creationId xmlns:a16="http://schemas.microsoft.com/office/drawing/2014/main" id="{00000000-0008-0000-0900-00003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34125" y="3289935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94</xdr:row>
      <xdr:rowOff>19050</xdr:rowOff>
    </xdr:from>
    <xdr:to>
      <xdr:col>17</xdr:col>
      <xdr:colOff>447675</xdr:colOff>
      <xdr:row>94</xdr:row>
      <xdr:rowOff>276225</xdr:rowOff>
    </xdr:to>
    <xdr:pic>
      <xdr:nvPicPr>
        <xdr:cNvPr id="25651" name="Picture 92" descr="888">
          <a:extLst>
            <a:ext uri="{FF2B5EF4-FFF2-40B4-BE49-F238E27FC236}">
              <a16:creationId xmlns:a16="http://schemas.microsoft.com/office/drawing/2014/main" id="{00000000-0008-0000-0900-00003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27" b="-1627"/>
        <a:stretch>
          <a:fillRect/>
        </a:stretch>
      </xdr:blipFill>
      <xdr:spPr>
        <a:xfrm>
          <a:off x="6381750" y="280035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115</xdr:row>
      <xdr:rowOff>47625</xdr:rowOff>
    </xdr:from>
    <xdr:to>
      <xdr:col>17</xdr:col>
      <xdr:colOff>447675</xdr:colOff>
      <xdr:row>115</xdr:row>
      <xdr:rowOff>285750</xdr:rowOff>
    </xdr:to>
    <xdr:pic>
      <xdr:nvPicPr>
        <xdr:cNvPr id="25652" name="图片 439">
          <a:extLst>
            <a:ext uri="{FF2B5EF4-FFF2-40B4-BE49-F238E27FC236}">
              <a16:creationId xmlns:a16="http://schemas.microsoft.com/office/drawing/2014/main" id="{00000000-0008-0000-0900-00003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344328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116</xdr:row>
      <xdr:rowOff>66675</xdr:rowOff>
    </xdr:from>
    <xdr:to>
      <xdr:col>17</xdr:col>
      <xdr:colOff>504825</xdr:colOff>
      <xdr:row>116</xdr:row>
      <xdr:rowOff>247650</xdr:rowOff>
    </xdr:to>
    <xdr:pic>
      <xdr:nvPicPr>
        <xdr:cNvPr id="25653" name="图片 440">
          <a:extLst>
            <a:ext uri="{FF2B5EF4-FFF2-40B4-BE49-F238E27FC236}">
              <a16:creationId xmlns:a16="http://schemas.microsoft.com/office/drawing/2014/main" id="{00000000-0008-0000-0900-000035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4756725"/>
          <a:ext cx="4191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108</xdr:row>
      <xdr:rowOff>28575</xdr:rowOff>
    </xdr:from>
    <xdr:to>
      <xdr:col>17</xdr:col>
      <xdr:colOff>400050</xdr:colOff>
      <xdr:row>108</xdr:row>
      <xdr:rowOff>257175</xdr:rowOff>
    </xdr:to>
    <xdr:pic>
      <xdr:nvPicPr>
        <xdr:cNvPr id="25654" name="Picture 34">
          <a:extLst>
            <a:ext uri="{FF2B5EF4-FFF2-40B4-BE49-F238E27FC236}">
              <a16:creationId xmlns:a16="http://schemas.microsoft.com/office/drawing/2014/main" id="{00000000-0008-0000-0900-00003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91275" y="32280225"/>
          <a:ext cx="247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121</xdr:row>
      <xdr:rowOff>57150</xdr:rowOff>
    </xdr:from>
    <xdr:to>
      <xdr:col>17</xdr:col>
      <xdr:colOff>495300</xdr:colOff>
      <xdr:row>122</xdr:row>
      <xdr:rowOff>0</xdr:rowOff>
    </xdr:to>
    <xdr:pic>
      <xdr:nvPicPr>
        <xdr:cNvPr id="25655" name="Picture 52">
          <a:extLst>
            <a:ext uri="{FF2B5EF4-FFF2-40B4-BE49-F238E27FC236}">
              <a16:creationId xmlns:a16="http://schemas.microsoft.com/office/drawing/2014/main" id="{00000000-0008-0000-0900-00003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29" b="-929"/>
        <a:stretch>
          <a:fillRect/>
        </a:stretch>
      </xdr:blipFill>
      <xdr:spPr>
        <a:xfrm>
          <a:off x="6334125" y="3627120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123</xdr:row>
      <xdr:rowOff>9525</xdr:rowOff>
    </xdr:from>
    <xdr:to>
      <xdr:col>17</xdr:col>
      <xdr:colOff>457200</xdr:colOff>
      <xdr:row>123</xdr:row>
      <xdr:rowOff>276225</xdr:rowOff>
    </xdr:to>
    <xdr:pic>
      <xdr:nvPicPr>
        <xdr:cNvPr id="25656" name="Picture 53">
          <a:extLst>
            <a:ext uri="{FF2B5EF4-FFF2-40B4-BE49-F238E27FC236}">
              <a16:creationId xmlns:a16="http://schemas.microsoft.com/office/drawing/2014/main" id="{00000000-0008-0000-0900-00003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6353175" y="3683317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122</xdr:row>
      <xdr:rowOff>38100</xdr:rowOff>
    </xdr:from>
    <xdr:to>
      <xdr:col>17</xdr:col>
      <xdr:colOff>476250</xdr:colOff>
      <xdr:row>123</xdr:row>
      <xdr:rowOff>9525</xdr:rowOff>
    </xdr:to>
    <xdr:pic>
      <xdr:nvPicPr>
        <xdr:cNvPr id="25657" name="Picture 8">
          <a:extLst>
            <a:ext uri="{FF2B5EF4-FFF2-40B4-BE49-F238E27FC236}">
              <a16:creationId xmlns:a16="http://schemas.microsoft.com/office/drawing/2014/main" id="{00000000-0008-0000-0900-00003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6381750" y="3655695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125</xdr:row>
      <xdr:rowOff>38100</xdr:rowOff>
    </xdr:from>
    <xdr:to>
      <xdr:col>17</xdr:col>
      <xdr:colOff>438150</xdr:colOff>
      <xdr:row>125</xdr:row>
      <xdr:rowOff>276225</xdr:rowOff>
    </xdr:to>
    <xdr:pic>
      <xdr:nvPicPr>
        <xdr:cNvPr id="25658" name="Picture 54">
          <a:extLst>
            <a:ext uri="{FF2B5EF4-FFF2-40B4-BE49-F238E27FC236}">
              <a16:creationId xmlns:a16="http://schemas.microsoft.com/office/drawing/2014/main" id="{00000000-0008-0000-0900-00003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6381750" y="37471350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127</xdr:row>
      <xdr:rowOff>47625</xdr:rowOff>
    </xdr:from>
    <xdr:to>
      <xdr:col>17</xdr:col>
      <xdr:colOff>457200</xdr:colOff>
      <xdr:row>127</xdr:row>
      <xdr:rowOff>266700</xdr:rowOff>
    </xdr:to>
    <xdr:pic>
      <xdr:nvPicPr>
        <xdr:cNvPr id="25659" name="Picture 53">
          <a:extLst>
            <a:ext uri="{FF2B5EF4-FFF2-40B4-BE49-F238E27FC236}">
              <a16:creationId xmlns:a16="http://schemas.microsoft.com/office/drawing/2014/main" id="{00000000-0008-0000-0900-00003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6353175" y="38090475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126</xdr:row>
      <xdr:rowOff>38100</xdr:rowOff>
    </xdr:from>
    <xdr:to>
      <xdr:col>17</xdr:col>
      <xdr:colOff>457200</xdr:colOff>
      <xdr:row>126</xdr:row>
      <xdr:rowOff>238125</xdr:rowOff>
    </xdr:to>
    <xdr:pic>
      <xdr:nvPicPr>
        <xdr:cNvPr id="25660" name="Picture 8">
          <a:extLst>
            <a:ext uri="{FF2B5EF4-FFF2-40B4-BE49-F238E27FC236}">
              <a16:creationId xmlns:a16="http://schemas.microsoft.com/office/drawing/2014/main" id="{00000000-0008-0000-0900-00003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6372225" y="37776150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136</xdr:row>
      <xdr:rowOff>19050</xdr:rowOff>
    </xdr:from>
    <xdr:to>
      <xdr:col>17</xdr:col>
      <xdr:colOff>438150</xdr:colOff>
      <xdr:row>136</xdr:row>
      <xdr:rowOff>285750</xdr:rowOff>
    </xdr:to>
    <xdr:pic>
      <xdr:nvPicPr>
        <xdr:cNvPr id="25661" name="Picture 3640">
          <a:extLst>
            <a:ext uri="{FF2B5EF4-FFF2-40B4-BE49-F238E27FC236}">
              <a16:creationId xmlns:a16="http://schemas.microsoft.com/office/drawing/2014/main" id="{00000000-0008-0000-0900-00003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40805100"/>
          <a:ext cx="314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137</xdr:row>
      <xdr:rowOff>0</xdr:rowOff>
    </xdr:from>
    <xdr:to>
      <xdr:col>17</xdr:col>
      <xdr:colOff>504825</xdr:colOff>
      <xdr:row>137</xdr:row>
      <xdr:rowOff>247650</xdr:rowOff>
    </xdr:to>
    <xdr:pic>
      <xdr:nvPicPr>
        <xdr:cNvPr id="25662" name="Picture 4">
          <a:extLst>
            <a:ext uri="{FF2B5EF4-FFF2-40B4-BE49-F238E27FC236}">
              <a16:creationId xmlns:a16="http://schemas.microsoft.com/office/drawing/2014/main" id="{00000000-0008-0000-0900-00003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41090850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132</xdr:row>
      <xdr:rowOff>9525</xdr:rowOff>
    </xdr:from>
    <xdr:to>
      <xdr:col>17</xdr:col>
      <xdr:colOff>495300</xdr:colOff>
      <xdr:row>132</xdr:row>
      <xdr:rowOff>285750</xdr:rowOff>
    </xdr:to>
    <xdr:pic>
      <xdr:nvPicPr>
        <xdr:cNvPr id="25663" name="Picture 5">
          <a:extLst>
            <a:ext uri="{FF2B5EF4-FFF2-40B4-BE49-F238E27FC236}">
              <a16:creationId xmlns:a16="http://schemas.microsoft.com/office/drawing/2014/main" id="{00000000-0008-0000-0900-00003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3957637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133</xdr:row>
      <xdr:rowOff>95250</xdr:rowOff>
    </xdr:from>
    <xdr:to>
      <xdr:col>18</xdr:col>
      <xdr:colOff>0</xdr:colOff>
      <xdr:row>133</xdr:row>
      <xdr:rowOff>266700</xdr:rowOff>
    </xdr:to>
    <xdr:pic>
      <xdr:nvPicPr>
        <xdr:cNvPr id="25664" name="Picture 6">
          <a:extLst>
            <a:ext uri="{FF2B5EF4-FFF2-40B4-BE49-F238E27FC236}">
              <a16:creationId xmlns:a16="http://schemas.microsoft.com/office/drawing/2014/main" id="{00000000-0008-0000-0900-00004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39966900"/>
          <a:ext cx="523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134</xdr:row>
      <xdr:rowOff>9525</xdr:rowOff>
    </xdr:from>
    <xdr:to>
      <xdr:col>17</xdr:col>
      <xdr:colOff>457200</xdr:colOff>
      <xdr:row>134</xdr:row>
      <xdr:rowOff>257175</xdr:rowOff>
    </xdr:to>
    <xdr:pic>
      <xdr:nvPicPr>
        <xdr:cNvPr id="25665" name="Picture 7">
          <a:extLst>
            <a:ext uri="{FF2B5EF4-FFF2-40B4-BE49-F238E27FC236}">
              <a16:creationId xmlns:a16="http://schemas.microsoft.com/office/drawing/2014/main" id="{00000000-0008-0000-0900-00004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4018597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135</xdr:row>
      <xdr:rowOff>38100</xdr:rowOff>
    </xdr:from>
    <xdr:to>
      <xdr:col>18</xdr:col>
      <xdr:colOff>0</xdr:colOff>
      <xdr:row>135</xdr:row>
      <xdr:rowOff>276225</xdr:rowOff>
    </xdr:to>
    <xdr:pic>
      <xdr:nvPicPr>
        <xdr:cNvPr id="25666" name="Picture 8">
          <a:extLst>
            <a:ext uri="{FF2B5EF4-FFF2-40B4-BE49-F238E27FC236}">
              <a16:creationId xmlns:a16="http://schemas.microsoft.com/office/drawing/2014/main" id="{00000000-0008-0000-0900-00004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4051935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131</xdr:row>
      <xdr:rowOff>38100</xdr:rowOff>
    </xdr:from>
    <xdr:to>
      <xdr:col>17</xdr:col>
      <xdr:colOff>485775</xdr:colOff>
      <xdr:row>131</xdr:row>
      <xdr:rowOff>266700</xdr:rowOff>
    </xdr:to>
    <xdr:pic>
      <xdr:nvPicPr>
        <xdr:cNvPr id="25667" name="Picture 9">
          <a:extLst>
            <a:ext uri="{FF2B5EF4-FFF2-40B4-BE49-F238E27FC236}">
              <a16:creationId xmlns:a16="http://schemas.microsoft.com/office/drawing/2014/main" id="{00000000-0008-0000-0900-00004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39300150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150</xdr:row>
      <xdr:rowOff>47625</xdr:rowOff>
    </xdr:from>
    <xdr:to>
      <xdr:col>17</xdr:col>
      <xdr:colOff>466725</xdr:colOff>
      <xdr:row>150</xdr:row>
      <xdr:rowOff>266700</xdr:rowOff>
    </xdr:to>
    <xdr:pic>
      <xdr:nvPicPr>
        <xdr:cNvPr id="25668" name="Picture 67">
          <a:extLst>
            <a:ext uri="{FF2B5EF4-FFF2-40B4-BE49-F238E27FC236}">
              <a16:creationId xmlns:a16="http://schemas.microsoft.com/office/drawing/2014/main" id="{00000000-0008-0000-0900-00004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6324600" y="45100875"/>
          <a:ext cx="3810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151</xdr:row>
      <xdr:rowOff>38100</xdr:rowOff>
    </xdr:from>
    <xdr:to>
      <xdr:col>17</xdr:col>
      <xdr:colOff>533400</xdr:colOff>
      <xdr:row>151</xdr:row>
      <xdr:rowOff>266700</xdr:rowOff>
    </xdr:to>
    <xdr:pic>
      <xdr:nvPicPr>
        <xdr:cNvPr id="25669" name="图片 383">
          <a:extLst>
            <a:ext uri="{FF2B5EF4-FFF2-40B4-BE49-F238E27FC236}">
              <a16:creationId xmlns:a16="http://schemas.microsoft.com/office/drawing/2014/main" id="{00000000-0008-0000-0900-00004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4539615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153</xdr:row>
      <xdr:rowOff>38100</xdr:rowOff>
    </xdr:from>
    <xdr:to>
      <xdr:col>17</xdr:col>
      <xdr:colOff>533400</xdr:colOff>
      <xdr:row>153</xdr:row>
      <xdr:rowOff>285750</xdr:rowOff>
    </xdr:to>
    <xdr:pic>
      <xdr:nvPicPr>
        <xdr:cNvPr id="25670" name="Picture 45">
          <a:extLst>
            <a:ext uri="{FF2B5EF4-FFF2-40B4-BE49-F238E27FC236}">
              <a16:creationId xmlns:a16="http://schemas.microsoft.com/office/drawing/2014/main" id="{00000000-0008-0000-0900-00004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6410325" y="4600575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154</xdr:row>
      <xdr:rowOff>28575</xdr:rowOff>
    </xdr:from>
    <xdr:to>
      <xdr:col>17</xdr:col>
      <xdr:colOff>476250</xdr:colOff>
      <xdr:row>154</xdr:row>
      <xdr:rowOff>257175</xdr:rowOff>
    </xdr:to>
    <xdr:pic>
      <xdr:nvPicPr>
        <xdr:cNvPr id="25671" name="Picture 46">
          <a:extLst>
            <a:ext uri="{FF2B5EF4-FFF2-40B4-BE49-F238E27FC236}">
              <a16:creationId xmlns:a16="http://schemas.microsoft.com/office/drawing/2014/main" id="{00000000-0008-0000-0900-00004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6372225" y="46301025"/>
          <a:ext cx="342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11</xdr:row>
      <xdr:rowOff>9525</xdr:rowOff>
    </xdr:from>
    <xdr:to>
      <xdr:col>17</xdr:col>
      <xdr:colOff>485775</xdr:colOff>
      <xdr:row>11</xdr:row>
      <xdr:rowOff>266700</xdr:rowOff>
    </xdr:to>
    <xdr:pic>
      <xdr:nvPicPr>
        <xdr:cNvPr id="25672" name="图片 130">
          <a:extLst>
            <a:ext uri="{FF2B5EF4-FFF2-40B4-BE49-F238E27FC236}">
              <a16:creationId xmlns:a16="http://schemas.microsoft.com/office/drawing/2014/main" id="{00000000-0008-0000-0900-00004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269557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12</xdr:row>
      <xdr:rowOff>47625</xdr:rowOff>
    </xdr:from>
    <xdr:to>
      <xdr:col>17</xdr:col>
      <xdr:colOff>400050</xdr:colOff>
      <xdr:row>12</xdr:row>
      <xdr:rowOff>257175</xdr:rowOff>
    </xdr:to>
    <xdr:pic>
      <xdr:nvPicPr>
        <xdr:cNvPr id="25673" name="图片 131">
          <a:extLst>
            <a:ext uri="{FF2B5EF4-FFF2-40B4-BE49-F238E27FC236}">
              <a16:creationId xmlns:a16="http://schemas.microsoft.com/office/drawing/2014/main" id="{00000000-0008-0000-0900-00004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3038475"/>
          <a:ext cx="3619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13</xdr:row>
      <xdr:rowOff>0</xdr:rowOff>
    </xdr:from>
    <xdr:to>
      <xdr:col>17</xdr:col>
      <xdr:colOff>314325</xdr:colOff>
      <xdr:row>13</xdr:row>
      <xdr:rowOff>257175</xdr:rowOff>
    </xdr:to>
    <xdr:pic>
      <xdr:nvPicPr>
        <xdr:cNvPr id="25674" name="图片 132">
          <a:extLst>
            <a:ext uri="{FF2B5EF4-FFF2-40B4-BE49-F238E27FC236}">
              <a16:creationId xmlns:a16="http://schemas.microsoft.com/office/drawing/2014/main" id="{00000000-0008-0000-0900-00004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29565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15</xdr:row>
      <xdr:rowOff>76200</xdr:rowOff>
    </xdr:from>
    <xdr:to>
      <xdr:col>17</xdr:col>
      <xdr:colOff>390525</xdr:colOff>
      <xdr:row>15</xdr:row>
      <xdr:rowOff>247650</xdr:rowOff>
    </xdr:to>
    <xdr:pic>
      <xdr:nvPicPr>
        <xdr:cNvPr id="25675" name="图片 133">
          <a:extLst>
            <a:ext uri="{FF2B5EF4-FFF2-40B4-BE49-F238E27FC236}">
              <a16:creationId xmlns:a16="http://schemas.microsoft.com/office/drawing/2014/main" id="{00000000-0008-0000-0900-00004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3981450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16</xdr:row>
      <xdr:rowOff>47625</xdr:rowOff>
    </xdr:from>
    <xdr:to>
      <xdr:col>17</xdr:col>
      <xdr:colOff>323850</xdr:colOff>
      <xdr:row>17</xdr:row>
      <xdr:rowOff>0</xdr:rowOff>
    </xdr:to>
    <xdr:pic>
      <xdr:nvPicPr>
        <xdr:cNvPr id="25676" name="图片 134">
          <a:extLst>
            <a:ext uri="{FF2B5EF4-FFF2-40B4-BE49-F238E27FC236}">
              <a16:creationId xmlns:a16="http://schemas.microsoft.com/office/drawing/2014/main" id="{00000000-0008-0000-0900-00004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257675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90</xdr:row>
      <xdr:rowOff>28575</xdr:rowOff>
    </xdr:from>
    <xdr:to>
      <xdr:col>17</xdr:col>
      <xdr:colOff>533400</xdr:colOff>
      <xdr:row>90</xdr:row>
      <xdr:rowOff>276225</xdr:rowOff>
    </xdr:to>
    <xdr:pic>
      <xdr:nvPicPr>
        <xdr:cNvPr id="25677" name="图片 135">
          <a:extLst>
            <a:ext uri="{FF2B5EF4-FFF2-40B4-BE49-F238E27FC236}">
              <a16:creationId xmlns:a16="http://schemas.microsoft.com/office/drawing/2014/main" id="{00000000-0008-0000-0900-00004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26793825"/>
          <a:ext cx="495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117</xdr:row>
      <xdr:rowOff>76200</xdr:rowOff>
    </xdr:from>
    <xdr:to>
      <xdr:col>17</xdr:col>
      <xdr:colOff>457200</xdr:colOff>
      <xdr:row>117</xdr:row>
      <xdr:rowOff>238125</xdr:rowOff>
    </xdr:to>
    <xdr:pic>
      <xdr:nvPicPr>
        <xdr:cNvPr id="25678" name="图片 136">
          <a:extLst>
            <a:ext uri="{FF2B5EF4-FFF2-40B4-BE49-F238E27FC236}">
              <a16:creationId xmlns:a16="http://schemas.microsoft.com/office/drawing/2014/main" id="{00000000-0008-0000-0900-00004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35071050"/>
          <a:ext cx="4000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118</xdr:row>
      <xdr:rowOff>28575</xdr:rowOff>
    </xdr:from>
    <xdr:to>
      <xdr:col>17</xdr:col>
      <xdr:colOff>409575</xdr:colOff>
      <xdr:row>118</xdr:row>
      <xdr:rowOff>285750</xdr:rowOff>
    </xdr:to>
    <xdr:pic>
      <xdr:nvPicPr>
        <xdr:cNvPr id="25679" name="图片 137">
          <a:extLst>
            <a:ext uri="{FF2B5EF4-FFF2-40B4-BE49-F238E27FC236}">
              <a16:creationId xmlns:a16="http://schemas.microsoft.com/office/drawing/2014/main" id="{00000000-0008-0000-0900-00004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353282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119</xdr:row>
      <xdr:rowOff>0</xdr:rowOff>
    </xdr:from>
    <xdr:to>
      <xdr:col>17</xdr:col>
      <xdr:colOff>400050</xdr:colOff>
      <xdr:row>119</xdr:row>
      <xdr:rowOff>247650</xdr:rowOff>
    </xdr:to>
    <xdr:pic>
      <xdr:nvPicPr>
        <xdr:cNvPr id="25680" name="图片 138">
          <a:extLst>
            <a:ext uri="{FF2B5EF4-FFF2-40B4-BE49-F238E27FC236}">
              <a16:creationId xmlns:a16="http://schemas.microsoft.com/office/drawing/2014/main" id="{00000000-0008-0000-0900-00005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38875" y="356044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120</xdr:row>
      <xdr:rowOff>28575</xdr:rowOff>
    </xdr:from>
    <xdr:to>
      <xdr:col>17</xdr:col>
      <xdr:colOff>390525</xdr:colOff>
      <xdr:row>120</xdr:row>
      <xdr:rowOff>247650</xdr:rowOff>
    </xdr:to>
    <xdr:pic>
      <xdr:nvPicPr>
        <xdr:cNvPr id="25681" name="图片 139">
          <a:extLst>
            <a:ext uri="{FF2B5EF4-FFF2-40B4-BE49-F238E27FC236}">
              <a16:creationId xmlns:a16="http://schemas.microsoft.com/office/drawing/2014/main" id="{00000000-0008-0000-0900-00005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35937825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124</xdr:row>
      <xdr:rowOff>28575</xdr:rowOff>
    </xdr:from>
    <xdr:to>
      <xdr:col>17</xdr:col>
      <xdr:colOff>400050</xdr:colOff>
      <xdr:row>124</xdr:row>
      <xdr:rowOff>276225</xdr:rowOff>
    </xdr:to>
    <xdr:pic>
      <xdr:nvPicPr>
        <xdr:cNvPr id="25682" name="图片 140">
          <a:extLst>
            <a:ext uri="{FF2B5EF4-FFF2-40B4-BE49-F238E27FC236}">
              <a16:creationId xmlns:a16="http://schemas.microsoft.com/office/drawing/2014/main" id="{00000000-0008-0000-0900-00005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7157025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128</xdr:row>
      <xdr:rowOff>0</xdr:rowOff>
    </xdr:from>
    <xdr:to>
      <xdr:col>17</xdr:col>
      <xdr:colOff>466725</xdr:colOff>
      <xdr:row>129</xdr:row>
      <xdr:rowOff>19050</xdr:rowOff>
    </xdr:to>
    <xdr:pic>
      <xdr:nvPicPr>
        <xdr:cNvPr id="25683" name="图片 141">
          <a:extLst>
            <a:ext uri="{FF2B5EF4-FFF2-40B4-BE49-F238E27FC236}">
              <a16:creationId xmlns:a16="http://schemas.microsoft.com/office/drawing/2014/main" id="{00000000-0008-0000-0900-00005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3834765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139</xdr:row>
      <xdr:rowOff>28575</xdr:rowOff>
    </xdr:from>
    <xdr:to>
      <xdr:col>17</xdr:col>
      <xdr:colOff>476250</xdr:colOff>
      <xdr:row>139</xdr:row>
      <xdr:rowOff>285750</xdr:rowOff>
    </xdr:to>
    <xdr:pic>
      <xdr:nvPicPr>
        <xdr:cNvPr id="25684" name="图片 142">
          <a:extLst>
            <a:ext uri="{FF2B5EF4-FFF2-40B4-BE49-F238E27FC236}">
              <a16:creationId xmlns:a16="http://schemas.microsoft.com/office/drawing/2014/main" id="{00000000-0008-0000-0900-00005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41729025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142</xdr:row>
      <xdr:rowOff>28575</xdr:rowOff>
    </xdr:from>
    <xdr:to>
      <xdr:col>17</xdr:col>
      <xdr:colOff>495300</xdr:colOff>
      <xdr:row>142</xdr:row>
      <xdr:rowOff>266700</xdr:rowOff>
    </xdr:to>
    <xdr:pic>
      <xdr:nvPicPr>
        <xdr:cNvPr id="25685" name="图片 143">
          <a:extLst>
            <a:ext uri="{FF2B5EF4-FFF2-40B4-BE49-F238E27FC236}">
              <a16:creationId xmlns:a16="http://schemas.microsoft.com/office/drawing/2014/main" id="{00000000-0008-0000-0900-00005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4264342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140</xdr:row>
      <xdr:rowOff>19050</xdr:rowOff>
    </xdr:from>
    <xdr:to>
      <xdr:col>17</xdr:col>
      <xdr:colOff>409575</xdr:colOff>
      <xdr:row>140</xdr:row>
      <xdr:rowOff>228600</xdr:rowOff>
    </xdr:to>
    <xdr:pic>
      <xdr:nvPicPr>
        <xdr:cNvPr id="25686" name="图片 144">
          <a:extLst>
            <a:ext uri="{FF2B5EF4-FFF2-40B4-BE49-F238E27FC236}">
              <a16:creationId xmlns:a16="http://schemas.microsoft.com/office/drawing/2014/main" id="{00000000-0008-0000-0900-00005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4202430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129</xdr:row>
      <xdr:rowOff>0</xdr:rowOff>
    </xdr:from>
    <xdr:to>
      <xdr:col>17</xdr:col>
      <xdr:colOff>342900</xdr:colOff>
      <xdr:row>129</xdr:row>
      <xdr:rowOff>276225</xdr:rowOff>
    </xdr:to>
    <xdr:pic>
      <xdr:nvPicPr>
        <xdr:cNvPr id="25687" name="图片 145">
          <a:extLst>
            <a:ext uri="{FF2B5EF4-FFF2-40B4-BE49-F238E27FC236}">
              <a16:creationId xmlns:a16="http://schemas.microsoft.com/office/drawing/2014/main" id="{00000000-0008-0000-0900-00005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8652450"/>
          <a:ext cx="2571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141</xdr:row>
      <xdr:rowOff>47625</xdr:rowOff>
    </xdr:from>
    <xdr:to>
      <xdr:col>17</xdr:col>
      <xdr:colOff>342900</xdr:colOff>
      <xdr:row>141</xdr:row>
      <xdr:rowOff>285750</xdr:rowOff>
    </xdr:to>
    <xdr:pic>
      <xdr:nvPicPr>
        <xdr:cNvPr id="25688" name="图片 146">
          <a:extLst>
            <a:ext uri="{FF2B5EF4-FFF2-40B4-BE49-F238E27FC236}">
              <a16:creationId xmlns:a16="http://schemas.microsoft.com/office/drawing/2014/main" id="{00000000-0008-0000-0900-00005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4235767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143</xdr:row>
      <xdr:rowOff>28575</xdr:rowOff>
    </xdr:from>
    <xdr:to>
      <xdr:col>17</xdr:col>
      <xdr:colOff>495300</xdr:colOff>
      <xdr:row>143</xdr:row>
      <xdr:rowOff>228600</xdr:rowOff>
    </xdr:to>
    <xdr:pic>
      <xdr:nvPicPr>
        <xdr:cNvPr id="25689" name="图片 147">
          <a:extLst>
            <a:ext uri="{FF2B5EF4-FFF2-40B4-BE49-F238E27FC236}">
              <a16:creationId xmlns:a16="http://schemas.microsoft.com/office/drawing/2014/main" id="{00000000-0008-0000-0900-00005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4294822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146</xdr:row>
      <xdr:rowOff>47625</xdr:rowOff>
    </xdr:from>
    <xdr:to>
      <xdr:col>17</xdr:col>
      <xdr:colOff>533400</xdr:colOff>
      <xdr:row>146</xdr:row>
      <xdr:rowOff>266700</xdr:rowOff>
    </xdr:to>
    <xdr:pic>
      <xdr:nvPicPr>
        <xdr:cNvPr id="25690" name="图片 148">
          <a:extLst>
            <a:ext uri="{FF2B5EF4-FFF2-40B4-BE49-F238E27FC236}">
              <a16:creationId xmlns:a16="http://schemas.microsoft.com/office/drawing/2014/main" id="{00000000-0008-0000-0900-00005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43881675"/>
          <a:ext cx="485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144</xdr:row>
      <xdr:rowOff>38100</xdr:rowOff>
    </xdr:from>
    <xdr:to>
      <xdr:col>17</xdr:col>
      <xdr:colOff>504825</xdr:colOff>
      <xdr:row>144</xdr:row>
      <xdr:rowOff>238125</xdr:rowOff>
    </xdr:to>
    <xdr:pic>
      <xdr:nvPicPr>
        <xdr:cNvPr id="25691" name="图片 149">
          <a:extLst>
            <a:ext uri="{FF2B5EF4-FFF2-40B4-BE49-F238E27FC236}">
              <a16:creationId xmlns:a16="http://schemas.microsoft.com/office/drawing/2014/main" id="{00000000-0008-0000-0900-00005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4326255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130</xdr:row>
      <xdr:rowOff>28575</xdr:rowOff>
    </xdr:from>
    <xdr:to>
      <xdr:col>17</xdr:col>
      <xdr:colOff>314325</xdr:colOff>
      <xdr:row>130</xdr:row>
      <xdr:rowOff>276225</xdr:rowOff>
    </xdr:to>
    <xdr:pic>
      <xdr:nvPicPr>
        <xdr:cNvPr id="25692" name="图片 150">
          <a:extLst>
            <a:ext uri="{FF2B5EF4-FFF2-40B4-BE49-F238E27FC236}">
              <a16:creationId xmlns:a16="http://schemas.microsoft.com/office/drawing/2014/main" id="{00000000-0008-0000-0900-00005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389858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145</xdr:row>
      <xdr:rowOff>38100</xdr:rowOff>
    </xdr:from>
    <xdr:to>
      <xdr:col>17</xdr:col>
      <xdr:colOff>361950</xdr:colOff>
      <xdr:row>145</xdr:row>
      <xdr:rowOff>276225</xdr:rowOff>
    </xdr:to>
    <xdr:pic>
      <xdr:nvPicPr>
        <xdr:cNvPr id="25693" name="图片 151">
          <a:extLst>
            <a:ext uri="{FF2B5EF4-FFF2-40B4-BE49-F238E27FC236}">
              <a16:creationId xmlns:a16="http://schemas.microsoft.com/office/drawing/2014/main" id="{00000000-0008-0000-0900-00005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3567350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147</xdr:row>
      <xdr:rowOff>57150</xdr:rowOff>
    </xdr:from>
    <xdr:to>
      <xdr:col>17</xdr:col>
      <xdr:colOff>552450</xdr:colOff>
      <xdr:row>147</xdr:row>
      <xdr:rowOff>219075</xdr:rowOff>
    </xdr:to>
    <xdr:pic>
      <xdr:nvPicPr>
        <xdr:cNvPr id="25694" name="图片 152">
          <a:extLst>
            <a:ext uri="{FF2B5EF4-FFF2-40B4-BE49-F238E27FC236}">
              <a16:creationId xmlns:a16="http://schemas.microsoft.com/office/drawing/2014/main" id="{00000000-0008-0000-0900-00005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44196000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148</xdr:row>
      <xdr:rowOff>47625</xdr:rowOff>
    </xdr:from>
    <xdr:to>
      <xdr:col>17</xdr:col>
      <xdr:colOff>476250</xdr:colOff>
      <xdr:row>148</xdr:row>
      <xdr:rowOff>238125</xdr:rowOff>
    </xdr:to>
    <xdr:pic>
      <xdr:nvPicPr>
        <xdr:cNvPr id="25695" name="图片 153">
          <a:extLst>
            <a:ext uri="{FF2B5EF4-FFF2-40B4-BE49-F238E27FC236}">
              <a16:creationId xmlns:a16="http://schemas.microsoft.com/office/drawing/2014/main" id="{00000000-0008-0000-0900-00005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44491275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149</xdr:row>
      <xdr:rowOff>57150</xdr:rowOff>
    </xdr:from>
    <xdr:to>
      <xdr:col>17</xdr:col>
      <xdr:colOff>476250</xdr:colOff>
      <xdr:row>149</xdr:row>
      <xdr:rowOff>238125</xdr:rowOff>
    </xdr:to>
    <xdr:pic>
      <xdr:nvPicPr>
        <xdr:cNvPr id="25696" name="图片 154">
          <a:extLst>
            <a:ext uri="{FF2B5EF4-FFF2-40B4-BE49-F238E27FC236}">
              <a16:creationId xmlns:a16="http://schemas.microsoft.com/office/drawing/2014/main" id="{00000000-0008-0000-0900-00006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480560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152</xdr:row>
      <xdr:rowOff>28575</xdr:rowOff>
    </xdr:from>
    <xdr:to>
      <xdr:col>17</xdr:col>
      <xdr:colOff>457200</xdr:colOff>
      <xdr:row>152</xdr:row>
      <xdr:rowOff>276225</xdr:rowOff>
    </xdr:to>
    <xdr:pic>
      <xdr:nvPicPr>
        <xdr:cNvPr id="25697" name="图片 155">
          <a:extLst>
            <a:ext uri="{FF2B5EF4-FFF2-40B4-BE49-F238E27FC236}">
              <a16:creationId xmlns:a16="http://schemas.microsoft.com/office/drawing/2014/main" id="{00000000-0008-0000-0900-00006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45691425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25</xdr:row>
      <xdr:rowOff>47625</xdr:rowOff>
    </xdr:from>
    <xdr:to>
      <xdr:col>17</xdr:col>
      <xdr:colOff>438150</xdr:colOff>
      <xdr:row>25</xdr:row>
      <xdr:rowOff>266700</xdr:rowOff>
    </xdr:to>
    <xdr:pic>
      <xdr:nvPicPr>
        <xdr:cNvPr id="25698" name="图片 441">
          <a:extLst>
            <a:ext uri="{FF2B5EF4-FFF2-40B4-BE49-F238E27FC236}">
              <a16:creationId xmlns:a16="http://schemas.microsoft.com/office/drawing/2014/main" id="{00000000-0008-0000-0900-00006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7475" y="7000875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23</xdr:row>
      <xdr:rowOff>104775</xdr:rowOff>
    </xdr:from>
    <xdr:to>
      <xdr:col>17</xdr:col>
      <xdr:colOff>419100</xdr:colOff>
      <xdr:row>23</xdr:row>
      <xdr:rowOff>276225</xdr:rowOff>
    </xdr:to>
    <xdr:pic>
      <xdr:nvPicPr>
        <xdr:cNvPr id="25699" name="图片 442">
          <a:extLst>
            <a:ext uri="{FF2B5EF4-FFF2-40B4-BE49-F238E27FC236}">
              <a16:creationId xmlns:a16="http://schemas.microsoft.com/office/drawing/2014/main" id="{00000000-0008-0000-0900-00006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644842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24</xdr:row>
      <xdr:rowOff>114300</xdr:rowOff>
    </xdr:from>
    <xdr:to>
      <xdr:col>17</xdr:col>
      <xdr:colOff>428625</xdr:colOff>
      <xdr:row>24</xdr:row>
      <xdr:rowOff>295275</xdr:rowOff>
    </xdr:to>
    <xdr:pic>
      <xdr:nvPicPr>
        <xdr:cNvPr id="25700" name="图片 443">
          <a:extLst>
            <a:ext uri="{FF2B5EF4-FFF2-40B4-BE49-F238E27FC236}">
              <a16:creationId xmlns:a16="http://schemas.microsoft.com/office/drawing/2014/main" id="{00000000-0008-0000-0900-00006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6762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19</xdr:row>
      <xdr:rowOff>47625</xdr:rowOff>
    </xdr:from>
    <xdr:to>
      <xdr:col>17</xdr:col>
      <xdr:colOff>438150</xdr:colOff>
      <xdr:row>19</xdr:row>
      <xdr:rowOff>257175</xdr:rowOff>
    </xdr:to>
    <xdr:pic>
      <xdr:nvPicPr>
        <xdr:cNvPr id="25701" name="图片 162">
          <a:extLst>
            <a:ext uri="{FF2B5EF4-FFF2-40B4-BE49-F238E27FC236}">
              <a16:creationId xmlns:a16="http://schemas.microsoft.com/office/drawing/2014/main" id="{00000000-0008-0000-0900-00006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5172075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48</xdr:row>
      <xdr:rowOff>47625</xdr:rowOff>
    </xdr:from>
    <xdr:to>
      <xdr:col>17</xdr:col>
      <xdr:colOff>447675</xdr:colOff>
      <xdr:row>49</xdr:row>
      <xdr:rowOff>0</xdr:rowOff>
    </xdr:to>
    <xdr:pic>
      <xdr:nvPicPr>
        <xdr:cNvPr id="25702" name="图片 345">
          <a:extLst>
            <a:ext uri="{FF2B5EF4-FFF2-40B4-BE49-F238E27FC236}">
              <a16:creationId xmlns:a16="http://schemas.microsoft.com/office/drawing/2014/main" id="{00000000-0008-0000-0900-00006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401127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158</xdr:row>
      <xdr:rowOff>38100</xdr:rowOff>
    </xdr:from>
    <xdr:to>
      <xdr:col>17</xdr:col>
      <xdr:colOff>485775</xdr:colOff>
      <xdr:row>158</xdr:row>
      <xdr:rowOff>238125</xdr:rowOff>
    </xdr:to>
    <xdr:pic>
      <xdr:nvPicPr>
        <xdr:cNvPr id="25703" name="Picture 452">
          <a:extLst>
            <a:ext uri="{FF2B5EF4-FFF2-40B4-BE49-F238E27FC236}">
              <a16:creationId xmlns:a16="http://schemas.microsoft.com/office/drawing/2014/main" id="{00000000-0008-0000-0900-00006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945" b="-1945"/>
        <a:stretch>
          <a:fillRect/>
        </a:stretch>
      </xdr:blipFill>
      <xdr:spPr>
        <a:xfrm>
          <a:off x="6362700" y="47529750"/>
          <a:ext cx="3619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157</xdr:row>
      <xdr:rowOff>38100</xdr:rowOff>
    </xdr:from>
    <xdr:to>
      <xdr:col>17</xdr:col>
      <xdr:colOff>533400</xdr:colOff>
      <xdr:row>157</xdr:row>
      <xdr:rowOff>285750</xdr:rowOff>
    </xdr:to>
    <xdr:pic>
      <xdr:nvPicPr>
        <xdr:cNvPr id="25704" name="Picture 13630">
          <a:extLst>
            <a:ext uri="{FF2B5EF4-FFF2-40B4-BE49-F238E27FC236}">
              <a16:creationId xmlns:a16="http://schemas.microsoft.com/office/drawing/2014/main" id="{00000000-0008-0000-0900-00006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>
        <a:xfrm>
          <a:off x="6257925" y="47224950"/>
          <a:ext cx="514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138</xdr:row>
      <xdr:rowOff>38100</xdr:rowOff>
    </xdr:from>
    <xdr:to>
      <xdr:col>17</xdr:col>
      <xdr:colOff>438150</xdr:colOff>
      <xdr:row>138</xdr:row>
      <xdr:rowOff>257175</xdr:rowOff>
    </xdr:to>
    <xdr:pic>
      <xdr:nvPicPr>
        <xdr:cNvPr id="25705" name="图片 2">
          <a:extLst>
            <a:ext uri="{FF2B5EF4-FFF2-40B4-BE49-F238E27FC236}">
              <a16:creationId xmlns:a16="http://schemas.microsoft.com/office/drawing/2014/main" id="{00000000-0008-0000-0900-00006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1433750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155</xdr:row>
      <xdr:rowOff>28575</xdr:rowOff>
    </xdr:from>
    <xdr:to>
      <xdr:col>17</xdr:col>
      <xdr:colOff>495300</xdr:colOff>
      <xdr:row>156</xdr:row>
      <xdr:rowOff>0</xdr:rowOff>
    </xdr:to>
    <xdr:pic>
      <xdr:nvPicPr>
        <xdr:cNvPr id="25706" name="图片 13">
          <a:extLst>
            <a:ext uri="{FF2B5EF4-FFF2-40B4-BE49-F238E27FC236}">
              <a16:creationId xmlns:a16="http://schemas.microsoft.com/office/drawing/2014/main" id="{00000000-0008-0000-0900-00006A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4660582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156</xdr:row>
      <xdr:rowOff>47625</xdr:rowOff>
    </xdr:from>
    <xdr:to>
      <xdr:col>17</xdr:col>
      <xdr:colOff>466725</xdr:colOff>
      <xdr:row>156</xdr:row>
      <xdr:rowOff>247650</xdr:rowOff>
    </xdr:to>
    <xdr:pic>
      <xdr:nvPicPr>
        <xdr:cNvPr id="25707" name="图片 17">
          <a:extLst>
            <a:ext uri="{FF2B5EF4-FFF2-40B4-BE49-F238E27FC236}">
              <a16:creationId xmlns:a16="http://schemas.microsoft.com/office/drawing/2014/main" id="{00000000-0008-0000-0900-00006B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4692967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238125</xdr:colOff>
      <xdr:row>158</xdr:row>
      <xdr:rowOff>57150</xdr:rowOff>
    </xdr:from>
    <xdr:to>
      <xdr:col>17</xdr:col>
      <xdr:colOff>247650</xdr:colOff>
      <xdr:row>158</xdr:row>
      <xdr:rowOff>209550</xdr:rowOff>
    </xdr:to>
    <xdr:pic>
      <xdr:nvPicPr>
        <xdr:cNvPr id="25708" name="Picture 50954">
          <a:extLst>
            <a:ext uri="{FF2B5EF4-FFF2-40B4-BE49-F238E27FC236}">
              <a16:creationId xmlns:a16="http://schemas.microsoft.com/office/drawing/2014/main" id="{00000000-0008-0000-0900-00006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7000" y="47548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11</xdr:row>
      <xdr:rowOff>85725</xdr:rowOff>
    </xdr:from>
    <xdr:to>
      <xdr:col>17</xdr:col>
      <xdr:colOff>476250</xdr:colOff>
      <xdr:row>11</xdr:row>
      <xdr:rowOff>285750</xdr:rowOff>
    </xdr:to>
    <xdr:pic>
      <xdr:nvPicPr>
        <xdr:cNvPr id="20588" name="Picture 6">
          <a:extLst>
            <a:ext uri="{FF2B5EF4-FFF2-40B4-BE49-F238E27FC236}">
              <a16:creationId xmlns:a16="http://schemas.microsoft.com/office/drawing/2014/main" id="{00000000-0008-0000-0A00-00006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2" b="-652"/>
        <a:stretch>
          <a:fillRect/>
        </a:stretch>
      </xdr:blipFill>
      <xdr:spPr>
        <a:xfrm>
          <a:off x="6296025" y="287655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</xdr:row>
      <xdr:rowOff>19050</xdr:rowOff>
    </xdr:from>
    <xdr:to>
      <xdr:col>17</xdr:col>
      <xdr:colOff>495300</xdr:colOff>
      <xdr:row>15</xdr:row>
      <xdr:rowOff>304800</xdr:rowOff>
    </xdr:to>
    <xdr:pic>
      <xdr:nvPicPr>
        <xdr:cNvPr id="20589" name="Picture 13593">
          <a:extLst>
            <a:ext uri="{FF2B5EF4-FFF2-40B4-BE49-F238E27FC236}">
              <a16:creationId xmlns:a16="http://schemas.microsoft.com/office/drawing/2014/main" id="{00000000-0008-0000-0A00-00006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>
        <a:xfrm rot="5400000">
          <a:off x="6395720" y="3976370"/>
          <a:ext cx="285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</xdr:row>
      <xdr:rowOff>9525</xdr:rowOff>
    </xdr:from>
    <xdr:to>
      <xdr:col>17</xdr:col>
      <xdr:colOff>314325</xdr:colOff>
      <xdr:row>14</xdr:row>
      <xdr:rowOff>19050</xdr:rowOff>
    </xdr:to>
    <xdr:pic>
      <xdr:nvPicPr>
        <xdr:cNvPr id="20590" name="Picture 13591">
          <a:extLst>
            <a:ext uri="{FF2B5EF4-FFF2-40B4-BE49-F238E27FC236}">
              <a16:creationId xmlns:a16="http://schemas.microsoft.com/office/drawing/2014/main" id="{00000000-0008-0000-0A00-00006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>
        <a:xfrm>
          <a:off x="6362700" y="3409950"/>
          <a:ext cx="1905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18</xdr:row>
      <xdr:rowOff>66675</xdr:rowOff>
    </xdr:from>
    <xdr:to>
      <xdr:col>17</xdr:col>
      <xdr:colOff>342900</xdr:colOff>
      <xdr:row>18</xdr:row>
      <xdr:rowOff>247650</xdr:rowOff>
    </xdr:to>
    <xdr:pic>
      <xdr:nvPicPr>
        <xdr:cNvPr id="20591" name="Picture 13598">
          <a:extLst>
            <a:ext uri="{FF2B5EF4-FFF2-40B4-BE49-F238E27FC236}">
              <a16:creationId xmlns:a16="http://schemas.microsoft.com/office/drawing/2014/main" id="{00000000-0008-0000-0A00-00006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5" b="-285"/>
        <a:stretch>
          <a:fillRect/>
        </a:stretch>
      </xdr:blipFill>
      <xdr:spPr>
        <a:xfrm>
          <a:off x="6353175" y="4991100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17</xdr:row>
      <xdr:rowOff>47625</xdr:rowOff>
    </xdr:from>
    <xdr:to>
      <xdr:col>17</xdr:col>
      <xdr:colOff>390525</xdr:colOff>
      <xdr:row>17</xdr:row>
      <xdr:rowOff>257175</xdr:rowOff>
    </xdr:to>
    <xdr:pic>
      <xdr:nvPicPr>
        <xdr:cNvPr id="20592" name="Picture 13597">
          <a:extLst>
            <a:ext uri="{FF2B5EF4-FFF2-40B4-BE49-F238E27FC236}">
              <a16:creationId xmlns:a16="http://schemas.microsoft.com/office/drawing/2014/main" id="{00000000-0008-0000-0A00-00007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43650" y="466725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180975</xdr:colOff>
      <xdr:row>19</xdr:row>
      <xdr:rowOff>28575</xdr:rowOff>
    </xdr:from>
    <xdr:to>
      <xdr:col>17</xdr:col>
      <xdr:colOff>419100</xdr:colOff>
      <xdr:row>19</xdr:row>
      <xdr:rowOff>247650</xdr:rowOff>
    </xdr:to>
    <xdr:pic>
      <xdr:nvPicPr>
        <xdr:cNvPr id="20593" name="Picture 18700" descr="J)5YS357X@ZA`GLO%GGAFF2">
          <a:extLst>
            <a:ext uri="{FF2B5EF4-FFF2-40B4-BE49-F238E27FC236}">
              <a16:creationId xmlns:a16="http://schemas.microsoft.com/office/drawing/2014/main" id="{00000000-0008-0000-0A00-00007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263" b="-5263"/>
        <a:stretch>
          <a:fillRect/>
        </a:stretch>
      </xdr:blipFill>
      <xdr:spPr>
        <a:xfrm>
          <a:off x="6419850" y="5257800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25</xdr:row>
      <xdr:rowOff>57150</xdr:rowOff>
    </xdr:from>
    <xdr:to>
      <xdr:col>17</xdr:col>
      <xdr:colOff>495300</xdr:colOff>
      <xdr:row>26</xdr:row>
      <xdr:rowOff>0</xdr:rowOff>
    </xdr:to>
    <xdr:pic>
      <xdr:nvPicPr>
        <xdr:cNvPr id="20594" name="Picture 13592">
          <a:extLst>
            <a:ext uri="{FF2B5EF4-FFF2-40B4-BE49-F238E27FC236}">
              <a16:creationId xmlns:a16="http://schemas.microsoft.com/office/drawing/2014/main" id="{00000000-0008-0000-0A00-00007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6" b="-186"/>
        <a:stretch>
          <a:fillRect/>
        </a:stretch>
      </xdr:blipFill>
      <xdr:spPr>
        <a:xfrm>
          <a:off x="6315075" y="7115175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27</xdr:row>
      <xdr:rowOff>95250</xdr:rowOff>
    </xdr:from>
    <xdr:to>
      <xdr:col>17</xdr:col>
      <xdr:colOff>504825</xdr:colOff>
      <xdr:row>28</xdr:row>
      <xdr:rowOff>0</xdr:rowOff>
    </xdr:to>
    <xdr:pic>
      <xdr:nvPicPr>
        <xdr:cNvPr id="20595" name="Picture 13594">
          <a:extLst>
            <a:ext uri="{FF2B5EF4-FFF2-40B4-BE49-F238E27FC236}">
              <a16:creationId xmlns:a16="http://schemas.microsoft.com/office/drawing/2014/main" id="{00000000-0008-0000-0A00-00007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10" b="-410"/>
        <a:stretch>
          <a:fillRect/>
        </a:stretch>
      </xdr:blipFill>
      <xdr:spPr>
        <a:xfrm>
          <a:off x="6362700" y="7762875"/>
          <a:ext cx="381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29</xdr:row>
      <xdr:rowOff>133350</xdr:rowOff>
    </xdr:from>
    <xdr:to>
      <xdr:col>17</xdr:col>
      <xdr:colOff>390525</xdr:colOff>
      <xdr:row>29</xdr:row>
      <xdr:rowOff>276225</xdr:rowOff>
    </xdr:to>
    <xdr:pic>
      <xdr:nvPicPr>
        <xdr:cNvPr id="20596" name="Picture 13597">
          <a:extLst>
            <a:ext uri="{FF2B5EF4-FFF2-40B4-BE49-F238E27FC236}">
              <a16:creationId xmlns:a16="http://schemas.microsoft.com/office/drawing/2014/main" id="{00000000-0008-0000-0A00-00007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81750" y="8410575"/>
          <a:ext cx="24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30</xdr:row>
      <xdr:rowOff>114300</xdr:rowOff>
    </xdr:from>
    <xdr:to>
      <xdr:col>17</xdr:col>
      <xdr:colOff>409575</xdr:colOff>
      <xdr:row>30</xdr:row>
      <xdr:rowOff>285750</xdr:rowOff>
    </xdr:to>
    <xdr:pic>
      <xdr:nvPicPr>
        <xdr:cNvPr id="20597" name="Picture 13598">
          <a:extLst>
            <a:ext uri="{FF2B5EF4-FFF2-40B4-BE49-F238E27FC236}">
              <a16:creationId xmlns:a16="http://schemas.microsoft.com/office/drawing/2014/main" id="{00000000-0008-0000-0A00-00007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5" b="-285"/>
        <a:stretch>
          <a:fillRect/>
        </a:stretch>
      </xdr:blipFill>
      <xdr:spPr>
        <a:xfrm>
          <a:off x="6381750" y="8696325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31</xdr:row>
      <xdr:rowOff>47625</xdr:rowOff>
    </xdr:from>
    <xdr:to>
      <xdr:col>17</xdr:col>
      <xdr:colOff>476250</xdr:colOff>
      <xdr:row>31</xdr:row>
      <xdr:rowOff>266700</xdr:rowOff>
    </xdr:to>
    <xdr:pic>
      <xdr:nvPicPr>
        <xdr:cNvPr id="20598" name="Picture 18699" descr="J)5YS357X@ZA`GLO%GGAFF2">
          <a:extLst>
            <a:ext uri="{FF2B5EF4-FFF2-40B4-BE49-F238E27FC236}">
              <a16:creationId xmlns:a16="http://schemas.microsoft.com/office/drawing/2014/main" id="{00000000-0008-0000-0A00-00007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8" b="-6248"/>
        <a:stretch>
          <a:fillRect/>
        </a:stretch>
      </xdr:blipFill>
      <xdr:spPr>
        <a:xfrm>
          <a:off x="6353175" y="8934450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22</xdr:row>
      <xdr:rowOff>19050</xdr:rowOff>
    </xdr:from>
    <xdr:to>
      <xdr:col>17</xdr:col>
      <xdr:colOff>390525</xdr:colOff>
      <xdr:row>22</xdr:row>
      <xdr:rowOff>257175</xdr:rowOff>
    </xdr:to>
    <xdr:pic>
      <xdr:nvPicPr>
        <xdr:cNvPr id="20599" name="Picture 6202">
          <a:extLst>
            <a:ext uri="{FF2B5EF4-FFF2-40B4-BE49-F238E27FC236}">
              <a16:creationId xmlns:a16="http://schemas.microsoft.com/office/drawing/2014/main" id="{00000000-0008-0000-0A00-00007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5" b="-885"/>
        <a:stretch>
          <a:fillRect/>
        </a:stretch>
      </xdr:blipFill>
      <xdr:spPr>
        <a:xfrm>
          <a:off x="6305550" y="61626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12</xdr:row>
      <xdr:rowOff>57150</xdr:rowOff>
    </xdr:from>
    <xdr:to>
      <xdr:col>17</xdr:col>
      <xdr:colOff>419100</xdr:colOff>
      <xdr:row>12</xdr:row>
      <xdr:rowOff>266700</xdr:rowOff>
    </xdr:to>
    <xdr:pic>
      <xdr:nvPicPr>
        <xdr:cNvPr id="20600" name="Picture 13">
          <a:extLst>
            <a:ext uri="{FF2B5EF4-FFF2-40B4-BE49-F238E27FC236}">
              <a16:creationId xmlns:a16="http://schemas.microsoft.com/office/drawing/2014/main" id="{00000000-0008-0000-0A00-00007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73" b="-1073"/>
        <a:stretch>
          <a:fillRect/>
        </a:stretch>
      </xdr:blipFill>
      <xdr:spPr>
        <a:xfrm>
          <a:off x="6362700" y="3152775"/>
          <a:ext cx="295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28</xdr:row>
      <xdr:rowOff>47625</xdr:rowOff>
    </xdr:from>
    <xdr:to>
      <xdr:col>17</xdr:col>
      <xdr:colOff>495300</xdr:colOff>
      <xdr:row>29</xdr:row>
      <xdr:rowOff>0</xdr:rowOff>
    </xdr:to>
    <xdr:pic>
      <xdr:nvPicPr>
        <xdr:cNvPr id="20601" name="Picture 10883">
          <a:extLst>
            <a:ext uri="{FF2B5EF4-FFF2-40B4-BE49-F238E27FC236}">
              <a16:creationId xmlns:a16="http://schemas.microsoft.com/office/drawing/2014/main" id="{00000000-0008-0000-0A00-00007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72225" y="8020050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23</xdr:row>
      <xdr:rowOff>9525</xdr:rowOff>
    </xdr:from>
    <xdr:to>
      <xdr:col>17</xdr:col>
      <xdr:colOff>409575</xdr:colOff>
      <xdr:row>24</xdr:row>
      <xdr:rowOff>19050</xdr:rowOff>
    </xdr:to>
    <xdr:pic>
      <xdr:nvPicPr>
        <xdr:cNvPr id="20602" name="Picture 13595">
          <a:extLst>
            <a:ext uri="{FF2B5EF4-FFF2-40B4-BE49-F238E27FC236}">
              <a16:creationId xmlns:a16="http://schemas.microsoft.com/office/drawing/2014/main" id="{00000000-0008-0000-0A00-00007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6457950"/>
          <a:ext cx="2476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24</xdr:row>
      <xdr:rowOff>57150</xdr:rowOff>
    </xdr:from>
    <xdr:to>
      <xdr:col>17</xdr:col>
      <xdr:colOff>457200</xdr:colOff>
      <xdr:row>24</xdr:row>
      <xdr:rowOff>257175</xdr:rowOff>
    </xdr:to>
    <xdr:pic>
      <xdr:nvPicPr>
        <xdr:cNvPr id="20603" name="Picture 1">
          <a:extLst>
            <a:ext uri="{FF2B5EF4-FFF2-40B4-BE49-F238E27FC236}">
              <a16:creationId xmlns:a16="http://schemas.microsoft.com/office/drawing/2014/main" id="{00000000-0008-0000-0A00-00007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6810375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20</xdr:row>
      <xdr:rowOff>57150</xdr:rowOff>
    </xdr:from>
    <xdr:to>
      <xdr:col>17</xdr:col>
      <xdr:colOff>523875</xdr:colOff>
      <xdr:row>20</xdr:row>
      <xdr:rowOff>285750</xdr:rowOff>
    </xdr:to>
    <xdr:pic>
      <xdr:nvPicPr>
        <xdr:cNvPr id="20604" name="Picture 18743">
          <a:extLst>
            <a:ext uri="{FF2B5EF4-FFF2-40B4-BE49-F238E27FC236}">
              <a16:creationId xmlns:a16="http://schemas.microsoft.com/office/drawing/2014/main" id="{00000000-0008-0000-0A00-00007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5591175"/>
          <a:ext cx="495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32</xdr:row>
      <xdr:rowOff>57150</xdr:rowOff>
    </xdr:from>
    <xdr:to>
      <xdr:col>17</xdr:col>
      <xdr:colOff>523875</xdr:colOff>
      <xdr:row>32</xdr:row>
      <xdr:rowOff>285750</xdr:rowOff>
    </xdr:to>
    <xdr:pic>
      <xdr:nvPicPr>
        <xdr:cNvPr id="20605" name="Picture 18743">
          <a:extLst>
            <a:ext uri="{FF2B5EF4-FFF2-40B4-BE49-F238E27FC236}">
              <a16:creationId xmlns:a16="http://schemas.microsoft.com/office/drawing/2014/main" id="{00000000-0008-0000-0A00-00007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9248775"/>
          <a:ext cx="495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16</xdr:row>
      <xdr:rowOff>28575</xdr:rowOff>
    </xdr:from>
    <xdr:to>
      <xdr:col>17</xdr:col>
      <xdr:colOff>457200</xdr:colOff>
      <xdr:row>16</xdr:row>
      <xdr:rowOff>285750</xdr:rowOff>
    </xdr:to>
    <xdr:pic>
      <xdr:nvPicPr>
        <xdr:cNvPr id="20606" name="Picture 10883">
          <a:extLst>
            <a:ext uri="{FF2B5EF4-FFF2-40B4-BE49-F238E27FC236}">
              <a16:creationId xmlns:a16="http://schemas.microsoft.com/office/drawing/2014/main" id="{00000000-0008-0000-0A00-00007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34125" y="4343400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14</xdr:row>
      <xdr:rowOff>28575</xdr:rowOff>
    </xdr:from>
    <xdr:to>
      <xdr:col>17</xdr:col>
      <xdr:colOff>371475</xdr:colOff>
      <xdr:row>14</xdr:row>
      <xdr:rowOff>285750</xdr:rowOff>
    </xdr:to>
    <xdr:pic>
      <xdr:nvPicPr>
        <xdr:cNvPr id="20607" name="图片 2">
          <a:extLst>
            <a:ext uri="{FF2B5EF4-FFF2-40B4-BE49-F238E27FC236}">
              <a16:creationId xmlns:a16="http://schemas.microsoft.com/office/drawing/2014/main" id="{00000000-0008-0000-0A00-00007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3733800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</xdr:row>
      <xdr:rowOff>0</xdr:rowOff>
    </xdr:from>
    <xdr:to>
      <xdr:col>17</xdr:col>
      <xdr:colOff>495300</xdr:colOff>
      <xdr:row>15</xdr:row>
      <xdr:rowOff>0</xdr:rowOff>
    </xdr:to>
    <xdr:pic>
      <xdr:nvPicPr>
        <xdr:cNvPr id="20608" name="Picture 13593">
          <a:extLst>
            <a:ext uri="{FF2B5EF4-FFF2-40B4-BE49-F238E27FC236}">
              <a16:creationId xmlns:a16="http://schemas.microsoft.com/office/drawing/2014/main" id="{00000000-0008-0000-0A00-00008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>
        <a:xfrm rot="5400000">
          <a:off x="6538595" y="381444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14</xdr:row>
      <xdr:rowOff>0</xdr:rowOff>
    </xdr:from>
    <xdr:to>
      <xdr:col>17</xdr:col>
      <xdr:colOff>314325</xdr:colOff>
      <xdr:row>14</xdr:row>
      <xdr:rowOff>19050</xdr:rowOff>
    </xdr:to>
    <xdr:pic>
      <xdr:nvPicPr>
        <xdr:cNvPr id="20609" name="Picture 13591">
          <a:extLst>
            <a:ext uri="{FF2B5EF4-FFF2-40B4-BE49-F238E27FC236}">
              <a16:creationId xmlns:a16="http://schemas.microsoft.com/office/drawing/2014/main" id="{00000000-0008-0000-0A00-00008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>
        <a:xfrm>
          <a:off x="6362700" y="3705225"/>
          <a:ext cx="1905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14</xdr:row>
      <xdr:rowOff>28575</xdr:rowOff>
    </xdr:from>
    <xdr:to>
      <xdr:col>17</xdr:col>
      <xdr:colOff>371475</xdr:colOff>
      <xdr:row>14</xdr:row>
      <xdr:rowOff>285750</xdr:rowOff>
    </xdr:to>
    <xdr:pic>
      <xdr:nvPicPr>
        <xdr:cNvPr id="20610" name="图片 277">
          <a:extLst>
            <a:ext uri="{FF2B5EF4-FFF2-40B4-BE49-F238E27FC236}">
              <a16:creationId xmlns:a16="http://schemas.microsoft.com/office/drawing/2014/main" id="{00000000-0008-0000-0A00-00008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3733800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26</xdr:row>
      <xdr:rowOff>38100</xdr:rowOff>
    </xdr:from>
    <xdr:to>
      <xdr:col>17</xdr:col>
      <xdr:colOff>390525</xdr:colOff>
      <xdr:row>26</xdr:row>
      <xdr:rowOff>295275</xdr:rowOff>
    </xdr:to>
    <xdr:pic>
      <xdr:nvPicPr>
        <xdr:cNvPr id="20611" name="图片 279">
          <a:extLst>
            <a:ext uri="{FF2B5EF4-FFF2-40B4-BE49-F238E27FC236}">
              <a16:creationId xmlns:a16="http://schemas.microsoft.com/office/drawing/2014/main" id="{00000000-0008-0000-0A00-00008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30326">
          <a:off x="6400800" y="7400925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13</xdr:row>
      <xdr:rowOff>76200</xdr:rowOff>
    </xdr:from>
    <xdr:to>
      <xdr:col>17</xdr:col>
      <xdr:colOff>514350</xdr:colOff>
      <xdr:row>13</xdr:row>
      <xdr:rowOff>276225</xdr:rowOff>
    </xdr:to>
    <xdr:pic>
      <xdr:nvPicPr>
        <xdr:cNvPr id="23669" name="Picture 7">
          <a:extLst>
            <a:ext uri="{FF2B5EF4-FFF2-40B4-BE49-F238E27FC236}">
              <a16:creationId xmlns:a16="http://schemas.microsoft.com/office/drawing/2014/main" id="{00000000-0008-0000-0B00-000075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65" b="-11765"/>
        <a:stretch>
          <a:fillRect/>
        </a:stretch>
      </xdr:blipFill>
      <xdr:spPr>
        <a:xfrm>
          <a:off x="6315075" y="348678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12</xdr:row>
      <xdr:rowOff>95250</xdr:rowOff>
    </xdr:from>
    <xdr:to>
      <xdr:col>17</xdr:col>
      <xdr:colOff>523875</xdr:colOff>
      <xdr:row>12</xdr:row>
      <xdr:rowOff>257175</xdr:rowOff>
    </xdr:to>
    <xdr:pic>
      <xdr:nvPicPr>
        <xdr:cNvPr id="23670" name="Picture 7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999" b="-15999"/>
        <a:stretch>
          <a:fillRect/>
        </a:stretch>
      </xdr:blipFill>
      <xdr:spPr>
        <a:xfrm>
          <a:off x="6334125" y="3188970"/>
          <a:ext cx="428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15</xdr:row>
      <xdr:rowOff>0</xdr:rowOff>
    </xdr:from>
    <xdr:to>
      <xdr:col>17</xdr:col>
      <xdr:colOff>466725</xdr:colOff>
      <xdr:row>15</xdr:row>
      <xdr:rowOff>0</xdr:rowOff>
    </xdr:to>
    <xdr:pic>
      <xdr:nvPicPr>
        <xdr:cNvPr id="23671" name="Picture 2441">
          <a:extLst>
            <a:ext uri="{FF2B5EF4-FFF2-40B4-BE49-F238E27FC236}">
              <a16:creationId xmlns:a16="http://schemas.microsoft.com/office/drawing/2014/main" id="{00000000-0008-0000-0B00-00007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6538595" y="387731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14</xdr:row>
      <xdr:rowOff>66675</xdr:rowOff>
    </xdr:from>
    <xdr:to>
      <xdr:col>17</xdr:col>
      <xdr:colOff>447675</xdr:colOff>
      <xdr:row>14</xdr:row>
      <xdr:rowOff>266700</xdr:rowOff>
    </xdr:to>
    <xdr:pic>
      <xdr:nvPicPr>
        <xdr:cNvPr id="23672" name="Picture 217">
          <a:extLst>
            <a:ext uri="{FF2B5EF4-FFF2-40B4-BE49-F238E27FC236}">
              <a16:creationId xmlns:a16="http://schemas.microsoft.com/office/drawing/2014/main" id="{00000000-0008-0000-0B00-000078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72" b="-7272"/>
        <a:stretch>
          <a:fillRect/>
        </a:stretch>
      </xdr:blipFill>
      <xdr:spPr>
        <a:xfrm>
          <a:off x="6467475" y="37941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11</xdr:row>
      <xdr:rowOff>76200</xdr:rowOff>
    </xdr:from>
    <xdr:to>
      <xdr:col>17</xdr:col>
      <xdr:colOff>514350</xdr:colOff>
      <xdr:row>11</xdr:row>
      <xdr:rowOff>247650</xdr:rowOff>
    </xdr:to>
    <xdr:pic>
      <xdr:nvPicPr>
        <xdr:cNvPr id="23673" name="图片 237">
          <a:extLst>
            <a:ext uri="{FF2B5EF4-FFF2-40B4-BE49-F238E27FC236}">
              <a16:creationId xmlns:a16="http://schemas.microsoft.com/office/drawing/2014/main" id="{00000000-0008-0000-0B00-000079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2853055"/>
          <a:ext cx="3714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9</xdr:row>
      <xdr:rowOff>47625</xdr:rowOff>
    </xdr:from>
    <xdr:to>
      <xdr:col>17</xdr:col>
      <xdr:colOff>514350</xdr:colOff>
      <xdr:row>10</xdr:row>
      <xdr:rowOff>0</xdr:rowOff>
    </xdr:to>
    <xdr:pic>
      <xdr:nvPicPr>
        <xdr:cNvPr id="23674" name="图片 254">
          <a:extLst>
            <a:ext uri="{FF2B5EF4-FFF2-40B4-BE49-F238E27FC236}">
              <a16:creationId xmlns:a16="http://schemas.microsoft.com/office/drawing/2014/main" id="{00000000-0008-0000-0B00-00007A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2190750"/>
          <a:ext cx="26670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10</xdr:row>
      <xdr:rowOff>47625</xdr:rowOff>
    </xdr:from>
    <xdr:to>
      <xdr:col>17</xdr:col>
      <xdr:colOff>514350</xdr:colOff>
      <xdr:row>11</xdr:row>
      <xdr:rowOff>0</xdr:rowOff>
    </xdr:to>
    <xdr:pic>
      <xdr:nvPicPr>
        <xdr:cNvPr id="23675" name="图片 254">
          <a:extLst>
            <a:ext uri="{FF2B5EF4-FFF2-40B4-BE49-F238E27FC236}">
              <a16:creationId xmlns:a16="http://schemas.microsoft.com/office/drawing/2014/main" id="{00000000-0008-0000-0B00-00007B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2507615"/>
          <a:ext cx="26670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200025</xdr:colOff>
      <xdr:row>19</xdr:row>
      <xdr:rowOff>152400</xdr:rowOff>
    </xdr:from>
    <xdr:to>
      <xdr:col>17</xdr:col>
      <xdr:colOff>561975</xdr:colOff>
      <xdr:row>19</xdr:row>
      <xdr:rowOff>238125</xdr:rowOff>
    </xdr:to>
    <xdr:pic>
      <xdr:nvPicPr>
        <xdr:cNvPr id="23676" name="Picture 221">
          <a:extLst>
            <a:ext uri="{FF2B5EF4-FFF2-40B4-BE49-F238E27FC236}">
              <a16:creationId xmlns:a16="http://schemas.microsoft.com/office/drawing/2014/main" id="{00000000-0008-0000-0B00-00007C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594" b="-4594"/>
        <a:stretch>
          <a:fillRect/>
        </a:stretch>
      </xdr:blipFill>
      <xdr:spPr>
        <a:xfrm>
          <a:off x="6438900" y="5464175"/>
          <a:ext cx="3619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18</xdr:row>
      <xdr:rowOff>152400</xdr:rowOff>
    </xdr:from>
    <xdr:to>
      <xdr:col>17</xdr:col>
      <xdr:colOff>561975</xdr:colOff>
      <xdr:row>18</xdr:row>
      <xdr:rowOff>228600</xdr:rowOff>
    </xdr:to>
    <xdr:pic>
      <xdr:nvPicPr>
        <xdr:cNvPr id="23677" name="Picture 221">
          <a:extLst>
            <a:ext uri="{FF2B5EF4-FFF2-40B4-BE49-F238E27FC236}">
              <a16:creationId xmlns:a16="http://schemas.microsoft.com/office/drawing/2014/main" id="{00000000-0008-0000-0B00-00007D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594" b="-4594"/>
        <a:stretch>
          <a:fillRect/>
        </a:stretch>
      </xdr:blipFill>
      <xdr:spPr>
        <a:xfrm>
          <a:off x="6400800" y="5147310"/>
          <a:ext cx="4000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15</xdr:row>
      <xdr:rowOff>95250</xdr:rowOff>
    </xdr:from>
    <xdr:to>
      <xdr:col>17</xdr:col>
      <xdr:colOff>561975</xdr:colOff>
      <xdr:row>15</xdr:row>
      <xdr:rowOff>342900</xdr:rowOff>
    </xdr:to>
    <xdr:pic>
      <xdr:nvPicPr>
        <xdr:cNvPr id="23678" name="Picture 2441">
          <a:extLst>
            <a:ext uri="{FF2B5EF4-FFF2-40B4-BE49-F238E27FC236}">
              <a16:creationId xmlns:a16="http://schemas.microsoft.com/office/drawing/2014/main" id="{00000000-0008-0000-0B00-00007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6523355" y="4083685"/>
          <a:ext cx="22161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16</xdr:row>
      <xdr:rowOff>57150</xdr:rowOff>
    </xdr:from>
    <xdr:to>
      <xdr:col>17</xdr:col>
      <xdr:colOff>561975</xdr:colOff>
      <xdr:row>16</xdr:row>
      <xdr:rowOff>342900</xdr:rowOff>
    </xdr:to>
    <xdr:pic>
      <xdr:nvPicPr>
        <xdr:cNvPr id="23679" name="Picture 2442">
          <a:extLst>
            <a:ext uri="{FF2B5EF4-FFF2-40B4-BE49-F238E27FC236}">
              <a16:creationId xmlns:a16="http://schemas.microsoft.com/office/drawing/2014/main" id="{00000000-0008-0000-0B00-00007F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6513830" y="4391025"/>
          <a:ext cx="25971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21</xdr:row>
      <xdr:rowOff>209550</xdr:rowOff>
    </xdr:from>
    <xdr:to>
      <xdr:col>17</xdr:col>
      <xdr:colOff>476250</xdr:colOff>
      <xdr:row>21</xdr:row>
      <xdr:rowOff>276225</xdr:rowOff>
    </xdr:to>
    <xdr:pic>
      <xdr:nvPicPr>
        <xdr:cNvPr id="23680" name="Picture 2502">
          <a:extLst>
            <a:ext uri="{FF2B5EF4-FFF2-40B4-BE49-F238E27FC236}">
              <a16:creationId xmlns:a16="http://schemas.microsoft.com/office/drawing/2014/main" id="{00000000-0008-0000-0B00-000080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6315075" y="6155055"/>
          <a:ext cx="400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257175</xdr:colOff>
      <xdr:row>23</xdr:row>
      <xdr:rowOff>95250</xdr:rowOff>
    </xdr:from>
    <xdr:to>
      <xdr:col>17</xdr:col>
      <xdr:colOff>561975</xdr:colOff>
      <xdr:row>23</xdr:row>
      <xdr:rowOff>447675</xdr:rowOff>
    </xdr:to>
    <xdr:pic>
      <xdr:nvPicPr>
        <xdr:cNvPr id="23681" name="Picture 7368">
          <a:extLst>
            <a:ext uri="{FF2B5EF4-FFF2-40B4-BE49-F238E27FC236}">
              <a16:creationId xmlns:a16="http://schemas.microsoft.com/office/drawing/2014/main" id="{00000000-0008-0000-0B00-00008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90" b="-990"/>
        <a:stretch>
          <a:fillRect/>
        </a:stretch>
      </xdr:blipFill>
      <xdr:spPr>
        <a:xfrm>
          <a:off x="6496050" y="6674485"/>
          <a:ext cx="304800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219075</xdr:colOff>
      <xdr:row>28</xdr:row>
      <xdr:rowOff>76200</xdr:rowOff>
    </xdr:from>
    <xdr:to>
      <xdr:col>17</xdr:col>
      <xdr:colOff>552450</xdr:colOff>
      <xdr:row>28</xdr:row>
      <xdr:rowOff>352425</xdr:rowOff>
    </xdr:to>
    <xdr:pic>
      <xdr:nvPicPr>
        <xdr:cNvPr id="23682" name="Picture 13522">
          <a:extLst>
            <a:ext uri="{FF2B5EF4-FFF2-40B4-BE49-F238E27FC236}">
              <a16:creationId xmlns:a16="http://schemas.microsoft.com/office/drawing/2014/main" id="{00000000-0008-0000-0B00-00008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6457950" y="8239760"/>
          <a:ext cx="333375" cy="24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31</xdr:row>
      <xdr:rowOff>66675</xdr:rowOff>
    </xdr:from>
    <xdr:to>
      <xdr:col>17</xdr:col>
      <xdr:colOff>561975</xdr:colOff>
      <xdr:row>31</xdr:row>
      <xdr:rowOff>323850</xdr:rowOff>
    </xdr:to>
    <xdr:pic>
      <xdr:nvPicPr>
        <xdr:cNvPr id="23683" name="Picture 5">
          <a:extLst>
            <a:ext uri="{FF2B5EF4-FFF2-40B4-BE49-F238E27FC236}">
              <a16:creationId xmlns:a16="http://schemas.microsoft.com/office/drawing/2014/main" id="{00000000-0008-0000-0B00-00008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3" b="-803"/>
        <a:stretch>
          <a:fillRect/>
        </a:stretch>
      </xdr:blipFill>
      <xdr:spPr>
        <a:xfrm rot="-5400000">
          <a:off x="6499225" y="9129395"/>
          <a:ext cx="25019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35</xdr:row>
      <xdr:rowOff>85725</xdr:rowOff>
    </xdr:from>
    <xdr:to>
      <xdr:col>17</xdr:col>
      <xdr:colOff>523875</xdr:colOff>
      <xdr:row>35</xdr:row>
      <xdr:rowOff>209550</xdr:rowOff>
    </xdr:to>
    <xdr:pic>
      <xdr:nvPicPr>
        <xdr:cNvPr id="23684" name="Picture 99">
          <a:extLst>
            <a:ext uri="{FF2B5EF4-FFF2-40B4-BE49-F238E27FC236}">
              <a16:creationId xmlns:a16="http://schemas.microsoft.com/office/drawing/2014/main" id="{00000000-0008-0000-0B00-000084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>
        <a:xfrm>
          <a:off x="6286500" y="10467340"/>
          <a:ext cx="476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24</xdr:row>
      <xdr:rowOff>152400</xdr:rowOff>
    </xdr:from>
    <xdr:to>
      <xdr:col>17</xdr:col>
      <xdr:colOff>561975</xdr:colOff>
      <xdr:row>24</xdr:row>
      <xdr:rowOff>304800</xdr:rowOff>
    </xdr:to>
    <xdr:pic>
      <xdr:nvPicPr>
        <xdr:cNvPr id="23685" name="图片 305">
          <a:extLst>
            <a:ext uri="{FF2B5EF4-FFF2-40B4-BE49-F238E27FC236}">
              <a16:creationId xmlns:a16="http://schemas.microsoft.com/office/drawing/2014/main" id="{00000000-0008-0000-0B00-000085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7048500"/>
          <a:ext cx="428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27</xdr:row>
      <xdr:rowOff>190500</xdr:rowOff>
    </xdr:from>
    <xdr:to>
      <xdr:col>18</xdr:col>
      <xdr:colOff>0</xdr:colOff>
      <xdr:row>28</xdr:row>
      <xdr:rowOff>0</xdr:rowOff>
    </xdr:to>
    <xdr:pic>
      <xdr:nvPicPr>
        <xdr:cNvPr id="23686" name="图片 306">
          <a:extLst>
            <a:ext uri="{FF2B5EF4-FFF2-40B4-BE49-F238E27FC236}">
              <a16:creationId xmlns:a16="http://schemas.microsoft.com/office/drawing/2014/main" id="{00000000-0008-0000-0B00-000086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8037195"/>
          <a:ext cx="504825" cy="126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30</xdr:row>
      <xdr:rowOff>171450</xdr:rowOff>
    </xdr:from>
    <xdr:to>
      <xdr:col>17</xdr:col>
      <xdr:colOff>561975</xdr:colOff>
      <xdr:row>31</xdr:row>
      <xdr:rowOff>0</xdr:rowOff>
    </xdr:to>
    <xdr:pic>
      <xdr:nvPicPr>
        <xdr:cNvPr id="23687" name="图片 307">
          <a:extLst>
            <a:ext uri="{FF2B5EF4-FFF2-40B4-BE49-F238E27FC236}">
              <a16:creationId xmlns:a16="http://schemas.microsoft.com/office/drawing/2014/main" id="{00000000-0008-0000-0B00-00008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8425" y="8968740"/>
          <a:ext cx="352425" cy="14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32</xdr:row>
      <xdr:rowOff>114300</xdr:rowOff>
    </xdr:from>
    <xdr:to>
      <xdr:col>17</xdr:col>
      <xdr:colOff>561975</xdr:colOff>
      <xdr:row>32</xdr:row>
      <xdr:rowOff>238125</xdr:rowOff>
    </xdr:to>
    <xdr:pic>
      <xdr:nvPicPr>
        <xdr:cNvPr id="23688" name="图片 308">
          <a:extLst>
            <a:ext uri="{FF2B5EF4-FFF2-40B4-BE49-F238E27FC236}">
              <a16:creationId xmlns:a16="http://schemas.microsoft.com/office/drawing/2014/main" id="{00000000-0008-0000-0B00-000088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467475" y="9545320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17</xdr:row>
      <xdr:rowOff>219075</xdr:rowOff>
    </xdr:from>
    <xdr:to>
      <xdr:col>17</xdr:col>
      <xdr:colOff>561975</xdr:colOff>
      <xdr:row>17</xdr:row>
      <xdr:rowOff>285750</xdr:rowOff>
    </xdr:to>
    <xdr:pic>
      <xdr:nvPicPr>
        <xdr:cNvPr id="23689" name="Picture 2502">
          <a:extLst>
            <a:ext uri="{FF2B5EF4-FFF2-40B4-BE49-F238E27FC236}">
              <a16:creationId xmlns:a16="http://schemas.microsoft.com/office/drawing/2014/main" id="{00000000-0008-0000-0B00-000089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6429375" y="4897120"/>
          <a:ext cx="3714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20</xdr:row>
      <xdr:rowOff>238125</xdr:rowOff>
    </xdr:from>
    <xdr:to>
      <xdr:col>17</xdr:col>
      <xdr:colOff>514350</xdr:colOff>
      <xdr:row>20</xdr:row>
      <xdr:rowOff>304800</xdr:rowOff>
    </xdr:to>
    <xdr:pic>
      <xdr:nvPicPr>
        <xdr:cNvPr id="23690" name="Picture 2502">
          <a:extLst>
            <a:ext uri="{FF2B5EF4-FFF2-40B4-BE49-F238E27FC236}">
              <a16:creationId xmlns:a16="http://schemas.microsoft.com/office/drawing/2014/main" id="{00000000-0008-0000-0B00-00008A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6353175" y="5866765"/>
          <a:ext cx="400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33</xdr:row>
      <xdr:rowOff>47625</xdr:rowOff>
    </xdr:from>
    <xdr:to>
      <xdr:col>17</xdr:col>
      <xdr:colOff>409575</xdr:colOff>
      <xdr:row>33</xdr:row>
      <xdr:rowOff>228600</xdr:rowOff>
    </xdr:to>
    <xdr:pic>
      <xdr:nvPicPr>
        <xdr:cNvPr id="23691" name="Picture 13522">
          <a:extLst>
            <a:ext uri="{FF2B5EF4-FFF2-40B4-BE49-F238E27FC236}">
              <a16:creationId xmlns:a16="http://schemas.microsoft.com/office/drawing/2014/main" id="{00000000-0008-0000-0B00-00008B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6429375" y="9795510"/>
          <a:ext cx="219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34</xdr:row>
      <xdr:rowOff>114300</xdr:rowOff>
    </xdr:from>
    <xdr:to>
      <xdr:col>17</xdr:col>
      <xdr:colOff>561975</xdr:colOff>
      <xdr:row>34</xdr:row>
      <xdr:rowOff>228600</xdr:rowOff>
    </xdr:to>
    <xdr:pic>
      <xdr:nvPicPr>
        <xdr:cNvPr id="23692" name="图片 314">
          <a:extLst>
            <a:ext uri="{FF2B5EF4-FFF2-40B4-BE49-F238E27FC236}">
              <a16:creationId xmlns:a16="http://schemas.microsoft.com/office/drawing/2014/main" id="{00000000-0008-0000-0B00-00008C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10179050"/>
          <a:ext cx="476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22</xdr:row>
      <xdr:rowOff>95250</xdr:rowOff>
    </xdr:from>
    <xdr:to>
      <xdr:col>17</xdr:col>
      <xdr:colOff>533400</xdr:colOff>
      <xdr:row>22</xdr:row>
      <xdr:rowOff>276225</xdr:rowOff>
    </xdr:to>
    <xdr:pic>
      <xdr:nvPicPr>
        <xdr:cNvPr id="23693" name="图片 317">
          <a:extLst>
            <a:ext uri="{FF2B5EF4-FFF2-40B4-BE49-F238E27FC236}">
              <a16:creationId xmlns:a16="http://schemas.microsoft.com/office/drawing/2014/main" id="{00000000-0008-0000-0B00-00008D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6357620"/>
          <a:ext cx="466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25</xdr:row>
      <xdr:rowOff>76200</xdr:rowOff>
    </xdr:from>
    <xdr:to>
      <xdr:col>17</xdr:col>
      <xdr:colOff>485775</xdr:colOff>
      <xdr:row>25</xdr:row>
      <xdr:rowOff>304800</xdr:rowOff>
    </xdr:to>
    <xdr:pic>
      <xdr:nvPicPr>
        <xdr:cNvPr id="23694" name="图片 318">
          <a:extLst>
            <a:ext uri="{FF2B5EF4-FFF2-40B4-BE49-F238E27FC236}">
              <a16:creationId xmlns:a16="http://schemas.microsoft.com/office/drawing/2014/main" id="{00000000-0008-0000-0B00-00008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7289165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26</xdr:row>
      <xdr:rowOff>85725</xdr:rowOff>
    </xdr:from>
    <xdr:to>
      <xdr:col>18</xdr:col>
      <xdr:colOff>0</xdr:colOff>
      <xdr:row>26</xdr:row>
      <xdr:rowOff>304800</xdr:rowOff>
    </xdr:to>
    <xdr:pic>
      <xdr:nvPicPr>
        <xdr:cNvPr id="23695" name="图片 319">
          <a:extLst>
            <a:ext uri="{FF2B5EF4-FFF2-40B4-BE49-F238E27FC236}">
              <a16:creationId xmlns:a16="http://schemas.microsoft.com/office/drawing/2014/main" id="{00000000-0008-0000-0B00-00008F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7615555"/>
          <a:ext cx="523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29</xdr:row>
      <xdr:rowOff>180975</xdr:rowOff>
    </xdr:from>
    <xdr:to>
      <xdr:col>18</xdr:col>
      <xdr:colOff>0</xdr:colOff>
      <xdr:row>30</xdr:row>
      <xdr:rowOff>0</xdr:rowOff>
    </xdr:to>
    <xdr:pic>
      <xdr:nvPicPr>
        <xdr:cNvPr id="23696" name="图片 321">
          <a:extLst>
            <a:ext uri="{FF2B5EF4-FFF2-40B4-BE49-F238E27FC236}">
              <a16:creationId xmlns:a16="http://schemas.microsoft.com/office/drawing/2014/main" id="{00000000-0008-0000-0B00-000090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8661400"/>
          <a:ext cx="400050" cy="13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9</xdr:row>
      <xdr:rowOff>28575</xdr:rowOff>
    </xdr:from>
    <xdr:to>
      <xdr:col>17</xdr:col>
      <xdr:colOff>419100</xdr:colOff>
      <xdr:row>9</xdr:row>
      <xdr:rowOff>266700</xdr:rowOff>
    </xdr:to>
    <xdr:pic>
      <xdr:nvPicPr>
        <xdr:cNvPr id="17469" name="图片 457">
          <a:extLst>
            <a:ext uri="{FF2B5EF4-FFF2-40B4-BE49-F238E27FC236}">
              <a16:creationId xmlns:a16="http://schemas.microsoft.com/office/drawing/2014/main" id="{00000000-0008-0000-0C00-00003D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21050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10</xdr:row>
      <xdr:rowOff>66675</xdr:rowOff>
    </xdr:from>
    <xdr:to>
      <xdr:col>17</xdr:col>
      <xdr:colOff>476250</xdr:colOff>
      <xdr:row>10</xdr:row>
      <xdr:rowOff>266700</xdr:rowOff>
    </xdr:to>
    <xdr:pic>
      <xdr:nvPicPr>
        <xdr:cNvPr id="17470" name="Picture 2654">
          <a:extLst>
            <a:ext uri="{FF2B5EF4-FFF2-40B4-BE49-F238E27FC236}">
              <a16:creationId xmlns:a16="http://schemas.microsoft.com/office/drawing/2014/main" id="{00000000-0008-0000-0C00-00003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6286500" y="2447925"/>
          <a:ext cx="428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14</xdr:row>
      <xdr:rowOff>47625</xdr:rowOff>
    </xdr:from>
    <xdr:to>
      <xdr:col>17</xdr:col>
      <xdr:colOff>428625</xdr:colOff>
      <xdr:row>14</xdr:row>
      <xdr:rowOff>257175</xdr:rowOff>
    </xdr:to>
    <xdr:pic>
      <xdr:nvPicPr>
        <xdr:cNvPr id="17471" name="Picture 2655">
          <a:extLst>
            <a:ext uri="{FF2B5EF4-FFF2-40B4-BE49-F238E27FC236}">
              <a16:creationId xmlns:a16="http://schemas.microsoft.com/office/drawing/2014/main" id="{00000000-0008-0000-0C00-00003F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6334125" y="3648075"/>
          <a:ext cx="333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11</xdr:row>
      <xdr:rowOff>47625</xdr:rowOff>
    </xdr:from>
    <xdr:to>
      <xdr:col>17</xdr:col>
      <xdr:colOff>495300</xdr:colOff>
      <xdr:row>12</xdr:row>
      <xdr:rowOff>9525</xdr:rowOff>
    </xdr:to>
    <xdr:pic>
      <xdr:nvPicPr>
        <xdr:cNvPr id="17472" name="Picture 2656">
          <a:extLst>
            <a:ext uri="{FF2B5EF4-FFF2-40B4-BE49-F238E27FC236}">
              <a16:creationId xmlns:a16="http://schemas.microsoft.com/office/drawing/2014/main" id="{00000000-0008-0000-0C00-000040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6324600" y="2733675"/>
          <a:ext cx="409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13</xdr:row>
      <xdr:rowOff>76200</xdr:rowOff>
    </xdr:from>
    <xdr:to>
      <xdr:col>17</xdr:col>
      <xdr:colOff>419100</xdr:colOff>
      <xdr:row>13</xdr:row>
      <xdr:rowOff>247650</xdr:rowOff>
    </xdr:to>
    <xdr:pic>
      <xdr:nvPicPr>
        <xdr:cNvPr id="17473" name="Picture 2653">
          <a:extLst>
            <a:ext uri="{FF2B5EF4-FFF2-40B4-BE49-F238E27FC236}">
              <a16:creationId xmlns:a16="http://schemas.microsoft.com/office/drawing/2014/main" id="{00000000-0008-0000-0C00-00004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6353175" y="3371850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13</xdr:row>
      <xdr:rowOff>0</xdr:rowOff>
    </xdr:from>
    <xdr:to>
      <xdr:col>17</xdr:col>
      <xdr:colOff>533400</xdr:colOff>
      <xdr:row>13</xdr:row>
      <xdr:rowOff>276225</xdr:rowOff>
    </xdr:to>
    <xdr:pic>
      <xdr:nvPicPr>
        <xdr:cNvPr id="17474" name="Picture 2653">
          <a:extLst>
            <a:ext uri="{FF2B5EF4-FFF2-40B4-BE49-F238E27FC236}">
              <a16:creationId xmlns:a16="http://schemas.microsoft.com/office/drawing/2014/main" id="{00000000-0008-0000-0C00-000042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6267450" y="3295650"/>
          <a:ext cx="504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12</xdr:row>
      <xdr:rowOff>19050</xdr:rowOff>
    </xdr:from>
    <xdr:to>
      <xdr:col>17</xdr:col>
      <xdr:colOff>438150</xdr:colOff>
      <xdr:row>12</xdr:row>
      <xdr:rowOff>285750</xdr:rowOff>
    </xdr:to>
    <xdr:pic>
      <xdr:nvPicPr>
        <xdr:cNvPr id="17475" name="图片 8">
          <a:extLst>
            <a:ext uri="{FF2B5EF4-FFF2-40B4-BE49-F238E27FC236}">
              <a16:creationId xmlns:a16="http://schemas.microsoft.com/office/drawing/2014/main" id="{00000000-0008-0000-0C00-000043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56" t="11404" r="6673" b="9357"/>
        <a:stretch>
          <a:fillRect/>
        </a:stretch>
      </xdr:blipFill>
      <xdr:spPr>
        <a:xfrm>
          <a:off x="6391275" y="30099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41</xdr:row>
      <xdr:rowOff>0</xdr:rowOff>
    </xdr:from>
    <xdr:to>
      <xdr:col>17</xdr:col>
      <xdr:colOff>47625</xdr:colOff>
      <xdr:row>41</xdr:row>
      <xdr:rowOff>0</xdr:rowOff>
    </xdr:to>
    <xdr:pic>
      <xdr:nvPicPr>
        <xdr:cNvPr id="8278" name="图片 212" descr="IMG_1131.JPG">
          <a:extLst>
            <a:ext uri="{FF2B5EF4-FFF2-40B4-BE49-F238E27FC236}">
              <a16:creationId xmlns:a16="http://schemas.microsoft.com/office/drawing/2014/main" id="{00000000-0008-0000-0D00-00005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1215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35</xdr:row>
      <xdr:rowOff>76200</xdr:rowOff>
    </xdr:from>
    <xdr:to>
      <xdr:col>17</xdr:col>
      <xdr:colOff>390525</xdr:colOff>
      <xdr:row>36</xdr:row>
      <xdr:rowOff>19050</xdr:rowOff>
    </xdr:to>
    <xdr:pic>
      <xdr:nvPicPr>
        <xdr:cNvPr id="8279" name="Picture 1" descr="C:\Users\Administrator\AppData\Roaming\feiq\RichOle\985730979.bmp">
          <a:extLst>
            <a:ext uri="{FF2B5EF4-FFF2-40B4-BE49-F238E27FC236}">
              <a16:creationId xmlns:a16="http://schemas.microsoft.com/office/drawing/2014/main" id="{00000000-0008-0000-0D00-00005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2325" y="10331450"/>
          <a:ext cx="295275" cy="2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9</xdr:row>
      <xdr:rowOff>85725</xdr:rowOff>
    </xdr:from>
    <xdr:to>
      <xdr:col>17</xdr:col>
      <xdr:colOff>333375</xdr:colOff>
      <xdr:row>9</xdr:row>
      <xdr:rowOff>257175</xdr:rowOff>
    </xdr:to>
    <xdr:pic>
      <xdr:nvPicPr>
        <xdr:cNvPr id="8280" name="图片 208" descr="IMG_1128.JPG">
          <a:extLst>
            <a:ext uri="{FF2B5EF4-FFF2-40B4-BE49-F238E27FC236}">
              <a16:creationId xmlns:a16="http://schemas.microsoft.com/office/drawing/2014/main" id="{00000000-0008-0000-0D00-00005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5650" y="2105025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10</xdr:row>
      <xdr:rowOff>95250</xdr:rowOff>
    </xdr:from>
    <xdr:to>
      <xdr:col>17</xdr:col>
      <xdr:colOff>514350</xdr:colOff>
      <xdr:row>10</xdr:row>
      <xdr:rowOff>266700</xdr:rowOff>
    </xdr:to>
    <xdr:pic>
      <xdr:nvPicPr>
        <xdr:cNvPr id="8281" name="Picture 4937">
          <a:extLst>
            <a:ext uri="{FF2B5EF4-FFF2-40B4-BE49-F238E27FC236}">
              <a16:creationId xmlns:a16="http://schemas.microsoft.com/office/drawing/2014/main" id="{00000000-0008-0000-0D00-00005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5175" y="2431415"/>
          <a:ext cx="47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12</xdr:row>
      <xdr:rowOff>95250</xdr:rowOff>
    </xdr:from>
    <xdr:to>
      <xdr:col>17</xdr:col>
      <xdr:colOff>514350</xdr:colOff>
      <xdr:row>12</xdr:row>
      <xdr:rowOff>238125</xdr:rowOff>
    </xdr:to>
    <xdr:pic>
      <xdr:nvPicPr>
        <xdr:cNvPr id="8282" name="图片 211" descr="IMG_0994.JPG">
          <a:extLst>
            <a:ext uri="{FF2B5EF4-FFF2-40B4-BE49-F238E27FC236}">
              <a16:creationId xmlns:a16="http://schemas.microsoft.com/office/drawing/2014/main" id="{00000000-0008-0000-0D00-00005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2325" y="3065145"/>
          <a:ext cx="4191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13</xdr:row>
      <xdr:rowOff>57150</xdr:rowOff>
    </xdr:from>
    <xdr:to>
      <xdr:col>17</xdr:col>
      <xdr:colOff>419100</xdr:colOff>
      <xdr:row>13</xdr:row>
      <xdr:rowOff>266700</xdr:rowOff>
    </xdr:to>
    <xdr:pic>
      <xdr:nvPicPr>
        <xdr:cNvPr id="8283" name="图片 213" descr="IMG_1132.JPG">
          <a:extLst>
            <a:ext uri="{FF2B5EF4-FFF2-40B4-BE49-F238E27FC236}">
              <a16:creationId xmlns:a16="http://schemas.microsoft.com/office/drawing/2014/main" id="{00000000-0008-0000-0D00-00005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334391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36</xdr:row>
      <xdr:rowOff>142875</xdr:rowOff>
    </xdr:from>
    <xdr:to>
      <xdr:col>17</xdr:col>
      <xdr:colOff>466725</xdr:colOff>
      <xdr:row>37</xdr:row>
      <xdr:rowOff>47625</xdr:rowOff>
    </xdr:to>
    <xdr:pic>
      <xdr:nvPicPr>
        <xdr:cNvPr id="8284" name="Picture 63205">
          <a:extLst>
            <a:ext uri="{FF2B5EF4-FFF2-40B4-BE49-F238E27FC236}">
              <a16:creationId xmlns:a16="http://schemas.microsoft.com/office/drawing/2014/main" id="{00000000-0008-0000-0D00-00005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5175" y="10714990"/>
          <a:ext cx="428625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29</xdr:row>
      <xdr:rowOff>47625</xdr:rowOff>
    </xdr:from>
    <xdr:to>
      <xdr:col>17</xdr:col>
      <xdr:colOff>495300</xdr:colOff>
      <xdr:row>29</xdr:row>
      <xdr:rowOff>266700</xdr:rowOff>
    </xdr:to>
    <xdr:pic>
      <xdr:nvPicPr>
        <xdr:cNvPr id="8285" name="Picture 1335">
          <a:extLst>
            <a:ext uri="{FF2B5EF4-FFF2-40B4-BE49-F238E27FC236}">
              <a16:creationId xmlns:a16="http://schemas.microsoft.com/office/drawing/2014/main" id="{00000000-0008-0000-0D00-00005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5175" y="840168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14</xdr:row>
      <xdr:rowOff>57150</xdr:rowOff>
    </xdr:from>
    <xdr:to>
      <xdr:col>17</xdr:col>
      <xdr:colOff>457200</xdr:colOff>
      <xdr:row>14</xdr:row>
      <xdr:rowOff>285750</xdr:rowOff>
    </xdr:to>
    <xdr:pic>
      <xdr:nvPicPr>
        <xdr:cNvPr id="8286" name="图片 10" descr="0308_3.jpg">
          <a:extLst>
            <a:ext uri="{FF2B5EF4-FFF2-40B4-BE49-F238E27FC236}">
              <a16:creationId xmlns:a16="http://schemas.microsoft.com/office/drawing/2014/main" id="{00000000-0008-0000-0D00-00005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9000" y="36607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371475</xdr:colOff>
      <xdr:row>9</xdr:row>
      <xdr:rowOff>85725</xdr:rowOff>
    </xdr:from>
    <xdr:to>
      <xdr:col>17</xdr:col>
      <xdr:colOff>600075</xdr:colOff>
      <xdr:row>9</xdr:row>
      <xdr:rowOff>257175</xdr:rowOff>
    </xdr:to>
    <xdr:pic>
      <xdr:nvPicPr>
        <xdr:cNvPr id="8287" name="图片 11" descr="P80302-143850.jpg">
          <a:extLst>
            <a:ext uri="{FF2B5EF4-FFF2-40B4-BE49-F238E27FC236}">
              <a16:creationId xmlns:a16="http://schemas.microsoft.com/office/drawing/2014/main" id="{00000000-0008-0000-0D00-00005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210502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38</xdr:row>
      <xdr:rowOff>47625</xdr:rowOff>
    </xdr:from>
    <xdr:to>
      <xdr:col>17</xdr:col>
      <xdr:colOff>457200</xdr:colOff>
      <xdr:row>39</xdr:row>
      <xdr:rowOff>0</xdr:rowOff>
    </xdr:to>
    <xdr:pic>
      <xdr:nvPicPr>
        <xdr:cNvPr id="8288" name="图片 12" descr="0308_1 (1).jpg">
          <a:extLst>
            <a:ext uri="{FF2B5EF4-FFF2-40B4-BE49-F238E27FC236}">
              <a16:creationId xmlns:a16="http://schemas.microsoft.com/office/drawing/2014/main" id="{00000000-0008-0000-0D00-00006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64" t="34500" r="34090" b="21143"/>
        <a:stretch>
          <a:fillRect/>
        </a:stretch>
      </xdr:blipFill>
      <xdr:spPr>
        <a:xfrm>
          <a:off x="7210425" y="11253470"/>
          <a:ext cx="32385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37</xdr:row>
      <xdr:rowOff>104775</xdr:rowOff>
    </xdr:from>
    <xdr:to>
      <xdr:col>17</xdr:col>
      <xdr:colOff>504825</xdr:colOff>
      <xdr:row>38</xdr:row>
      <xdr:rowOff>19050</xdr:rowOff>
    </xdr:to>
    <xdr:pic>
      <xdr:nvPicPr>
        <xdr:cNvPr id="8289" name="Picture 63205">
          <a:extLst>
            <a:ext uri="{FF2B5EF4-FFF2-40B4-BE49-F238E27FC236}">
              <a16:creationId xmlns:a16="http://schemas.microsoft.com/office/drawing/2014/main" id="{00000000-0008-0000-0D00-00006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275" y="10993755"/>
          <a:ext cx="428625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20</xdr:row>
      <xdr:rowOff>66675</xdr:rowOff>
    </xdr:from>
    <xdr:to>
      <xdr:col>17</xdr:col>
      <xdr:colOff>390525</xdr:colOff>
      <xdr:row>20</xdr:row>
      <xdr:rowOff>304800</xdr:rowOff>
    </xdr:to>
    <xdr:pic>
      <xdr:nvPicPr>
        <xdr:cNvPr id="8290" name="图片 14" descr="0308_5.jpg">
          <a:extLst>
            <a:ext uri="{FF2B5EF4-FFF2-40B4-BE49-F238E27FC236}">
              <a16:creationId xmlns:a16="http://schemas.microsoft.com/office/drawing/2014/main" id="{00000000-0008-0000-0D00-00006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2800" y="557149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41</xdr:row>
      <xdr:rowOff>76200</xdr:rowOff>
    </xdr:from>
    <xdr:to>
      <xdr:col>17</xdr:col>
      <xdr:colOff>447675</xdr:colOff>
      <xdr:row>41</xdr:row>
      <xdr:rowOff>228600</xdr:rowOff>
    </xdr:to>
    <xdr:pic>
      <xdr:nvPicPr>
        <xdr:cNvPr id="8291" name="Picture 6">
          <a:extLst>
            <a:ext uri="{FF2B5EF4-FFF2-40B4-BE49-F238E27FC236}">
              <a16:creationId xmlns:a16="http://schemas.microsoft.com/office/drawing/2014/main" id="{00000000-0008-0000-0D00-00006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7229475" y="12232640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15</xdr:row>
      <xdr:rowOff>19050</xdr:rowOff>
    </xdr:from>
    <xdr:to>
      <xdr:col>17</xdr:col>
      <xdr:colOff>400050</xdr:colOff>
      <xdr:row>15</xdr:row>
      <xdr:rowOff>247650</xdr:rowOff>
    </xdr:to>
    <xdr:pic>
      <xdr:nvPicPr>
        <xdr:cNvPr id="8292" name="图片 16" descr="0308_3.jpg">
          <a:extLst>
            <a:ext uri="{FF2B5EF4-FFF2-40B4-BE49-F238E27FC236}">
              <a16:creationId xmlns:a16="http://schemas.microsoft.com/office/drawing/2014/main" id="{00000000-0008-0000-0D00-00006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1850" y="393954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16</xdr:row>
      <xdr:rowOff>47625</xdr:rowOff>
    </xdr:from>
    <xdr:to>
      <xdr:col>17</xdr:col>
      <xdr:colOff>390525</xdr:colOff>
      <xdr:row>16</xdr:row>
      <xdr:rowOff>276225</xdr:rowOff>
    </xdr:to>
    <xdr:pic>
      <xdr:nvPicPr>
        <xdr:cNvPr id="8293" name="图片 17" descr="0308_3.jpg">
          <a:extLst>
            <a:ext uri="{FF2B5EF4-FFF2-40B4-BE49-F238E27FC236}">
              <a16:creationId xmlns:a16="http://schemas.microsoft.com/office/drawing/2014/main" id="{00000000-0008-0000-0D00-00006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2325" y="428498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27</xdr:row>
      <xdr:rowOff>9525</xdr:rowOff>
    </xdr:from>
    <xdr:to>
      <xdr:col>17</xdr:col>
      <xdr:colOff>438150</xdr:colOff>
      <xdr:row>27</xdr:row>
      <xdr:rowOff>247650</xdr:rowOff>
    </xdr:to>
    <xdr:pic>
      <xdr:nvPicPr>
        <xdr:cNvPr id="8294" name="图片 19" descr="0308_5.jpg">
          <a:extLst>
            <a:ext uri="{FF2B5EF4-FFF2-40B4-BE49-F238E27FC236}">
              <a16:creationId xmlns:a16="http://schemas.microsoft.com/office/drawing/2014/main" id="{00000000-0008-0000-0D00-00006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0425" y="773239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42</xdr:row>
      <xdr:rowOff>85725</xdr:rowOff>
    </xdr:from>
    <xdr:to>
      <xdr:col>17</xdr:col>
      <xdr:colOff>619125</xdr:colOff>
      <xdr:row>42</xdr:row>
      <xdr:rowOff>533400</xdr:rowOff>
    </xdr:to>
    <xdr:pic>
      <xdr:nvPicPr>
        <xdr:cNvPr id="8295" name="图片 23">
          <a:extLst>
            <a:ext uri="{FF2B5EF4-FFF2-40B4-BE49-F238E27FC236}">
              <a16:creationId xmlns:a16="http://schemas.microsoft.com/office/drawing/2014/main" id="{00000000-0008-0000-0D00-00006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12559030"/>
          <a:ext cx="476250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238125</xdr:colOff>
      <xdr:row>44</xdr:row>
      <xdr:rowOff>47625</xdr:rowOff>
    </xdr:from>
    <xdr:to>
      <xdr:col>17</xdr:col>
      <xdr:colOff>523875</xdr:colOff>
      <xdr:row>44</xdr:row>
      <xdr:rowOff>276225</xdr:rowOff>
    </xdr:to>
    <xdr:pic>
      <xdr:nvPicPr>
        <xdr:cNvPr id="8296" name="Picture 93">
          <a:extLst>
            <a:ext uri="{FF2B5EF4-FFF2-40B4-BE49-F238E27FC236}">
              <a16:creationId xmlns:a16="http://schemas.microsoft.com/office/drawing/2014/main" id="{00000000-0008-0000-0D00-00006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5200" y="1315466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43</xdr:row>
      <xdr:rowOff>38100</xdr:rowOff>
    </xdr:from>
    <xdr:to>
      <xdr:col>17</xdr:col>
      <xdr:colOff>523875</xdr:colOff>
      <xdr:row>43</xdr:row>
      <xdr:rowOff>304800</xdr:rowOff>
    </xdr:to>
    <xdr:pic>
      <xdr:nvPicPr>
        <xdr:cNvPr id="8297" name="Picture 43">
          <a:extLst>
            <a:ext uri="{FF2B5EF4-FFF2-40B4-BE49-F238E27FC236}">
              <a16:creationId xmlns:a16="http://schemas.microsoft.com/office/drawing/2014/main" id="{00000000-0008-0000-0D00-00006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05675" y="1282827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30</xdr:row>
      <xdr:rowOff>47625</xdr:rowOff>
    </xdr:from>
    <xdr:to>
      <xdr:col>17</xdr:col>
      <xdr:colOff>609600</xdr:colOff>
      <xdr:row>30</xdr:row>
      <xdr:rowOff>295275</xdr:rowOff>
    </xdr:to>
    <xdr:pic>
      <xdr:nvPicPr>
        <xdr:cNvPr id="8298" name="图片 205" descr="IMG_0823.JPG">
          <a:extLst>
            <a:ext uri="{FF2B5EF4-FFF2-40B4-BE49-F238E27FC236}">
              <a16:creationId xmlns:a16="http://schemas.microsoft.com/office/drawing/2014/main" id="{00000000-0008-0000-0D00-00006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0900" y="8718550"/>
          <a:ext cx="485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45</xdr:row>
      <xdr:rowOff>38100</xdr:rowOff>
    </xdr:from>
    <xdr:to>
      <xdr:col>17</xdr:col>
      <xdr:colOff>447675</xdr:colOff>
      <xdr:row>46</xdr:row>
      <xdr:rowOff>0</xdr:rowOff>
    </xdr:to>
    <xdr:pic>
      <xdr:nvPicPr>
        <xdr:cNvPr id="8299" name="图片 23">
          <a:extLst>
            <a:ext uri="{FF2B5EF4-FFF2-40B4-BE49-F238E27FC236}">
              <a16:creationId xmlns:a16="http://schemas.microsoft.com/office/drawing/2014/main" id="{00000000-0008-0000-0D00-00006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29475" y="13462000"/>
          <a:ext cx="2952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11</xdr:row>
      <xdr:rowOff>57150</xdr:rowOff>
    </xdr:from>
    <xdr:to>
      <xdr:col>17</xdr:col>
      <xdr:colOff>514350</xdr:colOff>
      <xdr:row>11</xdr:row>
      <xdr:rowOff>266700</xdr:rowOff>
    </xdr:to>
    <xdr:pic>
      <xdr:nvPicPr>
        <xdr:cNvPr id="8300" name="图片 210" descr="IMG_1129.JPG">
          <a:extLst>
            <a:ext uri="{FF2B5EF4-FFF2-40B4-BE49-F238E27FC236}">
              <a16:creationId xmlns:a16="http://schemas.microsoft.com/office/drawing/2014/main" id="{00000000-0008-0000-0D00-00006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271018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39</xdr:row>
      <xdr:rowOff>76200</xdr:rowOff>
    </xdr:from>
    <xdr:to>
      <xdr:col>17</xdr:col>
      <xdr:colOff>447675</xdr:colOff>
      <xdr:row>39</xdr:row>
      <xdr:rowOff>228600</xdr:rowOff>
    </xdr:to>
    <xdr:pic>
      <xdr:nvPicPr>
        <xdr:cNvPr id="8301" name="Picture 6">
          <a:extLst>
            <a:ext uri="{FF2B5EF4-FFF2-40B4-BE49-F238E27FC236}">
              <a16:creationId xmlns:a16="http://schemas.microsoft.com/office/drawing/2014/main" id="{00000000-0008-0000-0D00-00006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7229475" y="11598910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40</xdr:row>
      <xdr:rowOff>76200</xdr:rowOff>
    </xdr:from>
    <xdr:to>
      <xdr:col>17</xdr:col>
      <xdr:colOff>447675</xdr:colOff>
      <xdr:row>40</xdr:row>
      <xdr:rowOff>228600</xdr:rowOff>
    </xdr:to>
    <xdr:pic>
      <xdr:nvPicPr>
        <xdr:cNvPr id="8302" name="Picture 6">
          <a:extLst>
            <a:ext uri="{FF2B5EF4-FFF2-40B4-BE49-F238E27FC236}">
              <a16:creationId xmlns:a16="http://schemas.microsoft.com/office/drawing/2014/main" id="{00000000-0008-0000-0D00-00006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7229475" y="11915775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10</xdr:row>
      <xdr:rowOff>47625</xdr:rowOff>
    </xdr:from>
    <xdr:to>
      <xdr:col>17</xdr:col>
      <xdr:colOff>361950</xdr:colOff>
      <xdr:row>10</xdr:row>
      <xdr:rowOff>276225</xdr:rowOff>
    </xdr:to>
    <xdr:pic>
      <xdr:nvPicPr>
        <xdr:cNvPr id="18494" name="图片 17">
          <a:extLst>
            <a:ext uri="{FF2B5EF4-FFF2-40B4-BE49-F238E27FC236}">
              <a16:creationId xmlns:a16="http://schemas.microsoft.com/office/drawing/2014/main" id="{00000000-0008-0000-0E00-00003E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24288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13</xdr:row>
      <xdr:rowOff>66675</xdr:rowOff>
    </xdr:from>
    <xdr:to>
      <xdr:col>17</xdr:col>
      <xdr:colOff>466725</xdr:colOff>
      <xdr:row>13</xdr:row>
      <xdr:rowOff>276225</xdr:rowOff>
    </xdr:to>
    <xdr:pic>
      <xdr:nvPicPr>
        <xdr:cNvPr id="18495" name="图片 18">
          <a:extLst>
            <a:ext uri="{FF2B5EF4-FFF2-40B4-BE49-F238E27FC236}">
              <a16:creationId xmlns:a16="http://schemas.microsoft.com/office/drawing/2014/main" id="{00000000-0008-0000-0E00-00003F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6510020" y="3290570"/>
          <a:ext cx="209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9</xdr:row>
      <xdr:rowOff>19050</xdr:rowOff>
    </xdr:from>
    <xdr:to>
      <xdr:col>17</xdr:col>
      <xdr:colOff>485775</xdr:colOff>
      <xdr:row>9</xdr:row>
      <xdr:rowOff>295275</xdr:rowOff>
    </xdr:to>
    <xdr:pic>
      <xdr:nvPicPr>
        <xdr:cNvPr id="18496" name="图片 19">
          <a:extLst>
            <a:ext uri="{FF2B5EF4-FFF2-40B4-BE49-F238E27FC236}">
              <a16:creationId xmlns:a16="http://schemas.microsoft.com/office/drawing/2014/main" id="{00000000-0008-0000-0E00-000040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9850" y="2095500"/>
          <a:ext cx="3905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11</xdr:row>
      <xdr:rowOff>76200</xdr:rowOff>
    </xdr:from>
    <xdr:to>
      <xdr:col>17</xdr:col>
      <xdr:colOff>542925</xdr:colOff>
      <xdr:row>11</xdr:row>
      <xdr:rowOff>266700</xdr:rowOff>
    </xdr:to>
    <xdr:pic>
      <xdr:nvPicPr>
        <xdr:cNvPr id="18497" name="图片 21">
          <a:extLst>
            <a:ext uri="{FF2B5EF4-FFF2-40B4-BE49-F238E27FC236}">
              <a16:creationId xmlns:a16="http://schemas.microsoft.com/office/drawing/2014/main" id="{00000000-0008-0000-0E00-000041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6529070" y="2614295"/>
          <a:ext cx="190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12</xdr:row>
      <xdr:rowOff>47625</xdr:rowOff>
    </xdr:from>
    <xdr:to>
      <xdr:col>17</xdr:col>
      <xdr:colOff>495300</xdr:colOff>
      <xdr:row>12</xdr:row>
      <xdr:rowOff>285750</xdr:rowOff>
    </xdr:to>
    <xdr:pic>
      <xdr:nvPicPr>
        <xdr:cNvPr id="18498" name="图片 23">
          <a:extLst>
            <a:ext uri="{FF2B5EF4-FFF2-40B4-BE49-F238E27FC236}">
              <a16:creationId xmlns:a16="http://schemas.microsoft.com/office/drawing/2014/main" id="{00000000-0008-0000-0E00-00004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490970" y="2947670"/>
          <a:ext cx="2381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14</xdr:row>
      <xdr:rowOff>76200</xdr:rowOff>
    </xdr:from>
    <xdr:to>
      <xdr:col>17</xdr:col>
      <xdr:colOff>504825</xdr:colOff>
      <xdr:row>14</xdr:row>
      <xdr:rowOff>276225</xdr:rowOff>
    </xdr:to>
    <xdr:pic>
      <xdr:nvPicPr>
        <xdr:cNvPr id="18499" name="图片 24">
          <a:extLst>
            <a:ext uri="{FF2B5EF4-FFF2-40B4-BE49-F238E27FC236}">
              <a16:creationId xmlns:a16="http://schemas.microsoft.com/office/drawing/2014/main" id="{00000000-0008-0000-0E00-00004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37052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&#30005;&#25511;&#35774;&#21464;@" TargetMode="External"/><Relationship Id="rId2" Type="http://schemas.openxmlformats.org/officeDocument/2006/relationships/hyperlink" Target="mailto:&#30005;&#25511;&#35774;&#21464;@" TargetMode="External"/><Relationship Id="rId1" Type="http://schemas.openxmlformats.org/officeDocument/2006/relationships/hyperlink" Target="mailto:&#30005;&#25511;&#35774;&#21464;@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7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5"/>
  <sheetViews>
    <sheetView view="pageBreakPreview" zoomScaleSheetLayoutView="100" workbookViewId="0">
      <selection activeCell="D8" sqref="D8"/>
    </sheetView>
  </sheetViews>
  <sheetFormatPr defaultColWidth="4.625" defaultRowHeight="17.25"/>
  <cols>
    <col min="1" max="1" width="3.75" style="230" customWidth="1"/>
    <col min="2" max="2" width="26.875" style="230" customWidth="1"/>
    <col min="3" max="3" width="19.5" style="230" customWidth="1"/>
    <col min="4" max="4" width="23.5" style="230" customWidth="1"/>
    <col min="5" max="5" width="18.5" style="230" customWidth="1"/>
    <col min="6" max="6" width="0.125" style="230" customWidth="1"/>
    <col min="7" max="7" width="33.75" style="230" customWidth="1"/>
    <col min="8" max="8" width="10.875" style="230" customWidth="1"/>
    <col min="9" max="9" width="8.5" style="230" customWidth="1"/>
    <col min="10" max="10" width="9.125" style="230" customWidth="1"/>
    <col min="11" max="11" width="15.75" style="230" customWidth="1"/>
    <col min="12" max="12" width="21" style="230" customWidth="1"/>
    <col min="13" max="13" width="4.625" style="230" customWidth="1"/>
    <col min="14" max="14" width="8" style="230" customWidth="1"/>
    <col min="15" max="15" width="11.5" style="230" customWidth="1"/>
    <col min="16" max="16" width="11.625" style="230" customWidth="1"/>
    <col min="17" max="17" width="13.125" style="230" customWidth="1"/>
    <col min="18" max="18" width="10" style="230" customWidth="1"/>
    <col min="19" max="19" width="11.25" style="230" customWidth="1"/>
    <col min="20" max="240" width="9" style="230" customWidth="1"/>
    <col min="241" max="241" width="3.125" style="230" customWidth="1"/>
    <col min="242" max="242" width="7.625" style="230" customWidth="1"/>
    <col min="243" max="243" width="4.125" style="230" customWidth="1"/>
    <col min="244" max="244" width="17" style="230" customWidth="1"/>
    <col min="245" max="245" width="3.625" style="230" customWidth="1"/>
    <col min="246" max="246" width="9.125" style="230" customWidth="1"/>
    <col min="247" max="247" width="3.625" style="230" customWidth="1"/>
    <col min="248" max="16384" width="4.625" style="230"/>
  </cols>
  <sheetData>
    <row r="1" spans="1:21" s="221" customFormat="1" ht="30.75" customHeight="1">
      <c r="A1" s="357"/>
      <c r="B1" s="357"/>
      <c r="C1" s="352"/>
      <c r="D1" s="352"/>
      <c r="E1" s="352"/>
      <c r="F1" s="352"/>
      <c r="G1" s="352"/>
      <c r="H1" s="352"/>
      <c r="I1" s="352"/>
      <c r="J1" s="352"/>
      <c r="K1" s="352"/>
      <c r="L1" s="218"/>
      <c r="M1" s="218"/>
      <c r="N1" s="218"/>
      <c r="O1" s="358" t="s">
        <v>949</v>
      </c>
      <c r="P1" s="358"/>
      <c r="Q1" s="358"/>
      <c r="R1" s="358"/>
      <c r="S1" s="358"/>
      <c r="T1" s="219"/>
      <c r="U1" s="220"/>
    </row>
    <row r="2" spans="1:21" s="221" customFormat="1" ht="34.5" customHeight="1">
      <c r="A2" s="322" t="s">
        <v>885</v>
      </c>
      <c r="B2" s="322"/>
      <c r="C2" s="222"/>
      <c r="D2" s="359" t="s">
        <v>886</v>
      </c>
      <c r="E2" s="359"/>
      <c r="F2" s="359"/>
      <c r="G2" s="359"/>
      <c r="H2" s="359"/>
      <c r="I2" s="359"/>
      <c r="J2" s="359"/>
      <c r="K2" s="359"/>
      <c r="L2" s="223"/>
      <c r="M2" s="223"/>
      <c r="N2" s="223"/>
      <c r="O2" s="358"/>
      <c r="P2" s="358"/>
      <c r="Q2" s="358"/>
      <c r="R2" s="358"/>
      <c r="S2" s="358"/>
      <c r="T2" s="220"/>
    </row>
    <row r="3" spans="1:21" s="227" customFormat="1" ht="28.5" customHeight="1">
      <c r="A3" s="350" t="s">
        <v>887</v>
      </c>
      <c r="B3" s="350"/>
      <c r="C3" s="351" t="s">
        <v>1145</v>
      </c>
      <c r="D3" s="353" t="s">
        <v>1146</v>
      </c>
      <c r="E3" s="354"/>
      <c r="F3" s="354"/>
      <c r="G3" s="354"/>
      <c r="H3" s="354"/>
      <c r="I3" s="354"/>
      <c r="J3" s="354"/>
      <c r="K3" s="354"/>
      <c r="L3" s="324"/>
      <c r="M3" s="355" t="s">
        <v>888</v>
      </c>
      <c r="N3" s="355"/>
      <c r="O3" s="325" t="s">
        <v>889</v>
      </c>
      <c r="P3" s="325" t="s">
        <v>890</v>
      </c>
      <c r="Q3" s="325" t="s">
        <v>891</v>
      </c>
      <c r="R3" s="224" t="s">
        <v>892</v>
      </c>
      <c r="S3" s="325" t="s">
        <v>893</v>
      </c>
      <c r="T3" s="225"/>
      <c r="U3" s="226"/>
    </row>
    <row r="4" spans="1:21" s="227" customFormat="1" ht="36" customHeight="1">
      <c r="A4" s="350"/>
      <c r="B4" s="350"/>
      <c r="C4" s="352"/>
      <c r="D4" s="356" t="s">
        <v>894</v>
      </c>
      <c r="E4" s="356"/>
      <c r="F4" s="356"/>
      <c r="G4" s="356"/>
      <c r="H4" s="356"/>
      <c r="I4" s="356"/>
      <c r="J4" s="356"/>
      <c r="K4" s="356"/>
      <c r="L4" s="332"/>
      <c r="M4" s="348" t="s">
        <v>895</v>
      </c>
      <c r="N4" s="348"/>
      <c r="O4" s="323"/>
      <c r="P4" s="323"/>
      <c r="Q4" s="228"/>
      <c r="R4" s="229" t="s">
        <v>896</v>
      </c>
      <c r="S4" s="333">
        <v>44917</v>
      </c>
      <c r="T4" s="225"/>
      <c r="U4" s="226"/>
    </row>
    <row r="5" spans="1:21" ht="36.75" customHeight="1">
      <c r="A5" s="349" t="s">
        <v>897</v>
      </c>
      <c r="B5" s="349"/>
      <c r="C5" s="334" t="s">
        <v>898</v>
      </c>
      <c r="D5" s="335" t="s">
        <v>879</v>
      </c>
      <c r="E5" s="345" t="s">
        <v>899</v>
      </c>
      <c r="F5" s="345"/>
      <c r="G5" s="345"/>
      <c r="H5" s="345"/>
      <c r="I5" s="345" t="s">
        <v>880</v>
      </c>
      <c r="J5" s="345"/>
      <c r="K5" s="345"/>
      <c r="L5" s="345"/>
      <c r="M5" s="345" t="s">
        <v>900</v>
      </c>
      <c r="N5" s="345"/>
      <c r="O5" s="1" t="s">
        <v>901</v>
      </c>
      <c r="P5" s="1"/>
      <c r="Q5" s="1" t="s">
        <v>902</v>
      </c>
      <c r="R5" s="1"/>
      <c r="S5" s="1"/>
    </row>
    <row r="6" spans="1:21" ht="66" customHeight="1">
      <c r="A6" s="345"/>
      <c r="B6" s="345"/>
      <c r="C6" s="334">
        <v>1</v>
      </c>
      <c r="D6" s="340" t="s">
        <v>1149</v>
      </c>
      <c r="E6" s="346" t="s">
        <v>1148</v>
      </c>
      <c r="F6" s="341"/>
      <c r="G6" s="341"/>
      <c r="H6" s="341"/>
      <c r="I6" s="347" t="s">
        <v>1147</v>
      </c>
      <c r="J6" s="343"/>
      <c r="K6" s="343"/>
      <c r="L6" s="343"/>
      <c r="M6" s="341">
        <v>1</v>
      </c>
      <c r="N6" s="341"/>
      <c r="O6" s="1"/>
      <c r="P6" s="1"/>
      <c r="Q6" s="344" t="s">
        <v>950</v>
      </c>
      <c r="R6" s="344"/>
      <c r="S6" s="344"/>
    </row>
    <row r="7" spans="1:21" ht="50.25" customHeight="1">
      <c r="A7" s="345"/>
      <c r="B7" s="345"/>
      <c r="C7" s="334">
        <v>2</v>
      </c>
      <c r="D7" s="336"/>
      <c r="E7" s="341" t="s">
        <v>878</v>
      </c>
      <c r="F7" s="341"/>
      <c r="G7" s="341"/>
      <c r="H7" s="341"/>
      <c r="I7" s="343"/>
      <c r="J7" s="343"/>
      <c r="K7" s="343"/>
      <c r="L7" s="343"/>
      <c r="M7" s="341"/>
      <c r="N7" s="341"/>
      <c r="O7" s="1"/>
      <c r="P7" s="1"/>
      <c r="Q7" s="344"/>
      <c r="R7" s="344"/>
      <c r="S7" s="344"/>
    </row>
    <row r="8" spans="1:21" ht="42" customHeight="1">
      <c r="A8" s="345"/>
      <c r="B8" s="345"/>
      <c r="C8" s="334">
        <v>3</v>
      </c>
      <c r="D8" s="336"/>
      <c r="E8" s="1"/>
      <c r="F8" s="1"/>
      <c r="G8" s="1"/>
      <c r="H8" s="1"/>
      <c r="I8" s="343"/>
      <c r="J8" s="343"/>
      <c r="K8" s="343"/>
      <c r="L8" s="343"/>
      <c r="M8" s="341"/>
      <c r="N8" s="341"/>
      <c r="O8" s="1"/>
      <c r="P8" s="1"/>
      <c r="Q8" s="344"/>
      <c r="R8" s="344"/>
      <c r="S8" s="344"/>
    </row>
    <row r="9" spans="1:21" ht="42" customHeight="1">
      <c r="A9" s="345"/>
      <c r="B9" s="345"/>
      <c r="C9" s="334">
        <v>4</v>
      </c>
      <c r="D9" s="336"/>
      <c r="E9" s="341"/>
      <c r="F9" s="341"/>
      <c r="G9" s="341"/>
      <c r="H9" s="341"/>
      <c r="I9" s="343"/>
      <c r="J9" s="343"/>
      <c r="K9" s="343"/>
      <c r="L9" s="343"/>
      <c r="M9" s="341"/>
      <c r="N9" s="341"/>
      <c r="O9" s="1"/>
      <c r="P9" s="1"/>
      <c r="Q9" s="344"/>
      <c r="R9" s="344"/>
      <c r="S9" s="344"/>
    </row>
    <row r="10" spans="1:21" ht="42" customHeight="1">
      <c r="A10" s="345"/>
      <c r="B10" s="345"/>
      <c r="C10" s="334">
        <v>5</v>
      </c>
      <c r="D10" s="336"/>
      <c r="E10" s="341"/>
      <c r="F10" s="341"/>
      <c r="G10" s="341"/>
      <c r="H10" s="341"/>
      <c r="I10" s="343"/>
      <c r="J10" s="343"/>
      <c r="K10" s="343"/>
      <c r="L10" s="343"/>
      <c r="M10" s="341"/>
      <c r="N10" s="341"/>
      <c r="O10" s="1"/>
      <c r="P10" s="1"/>
      <c r="Q10" s="344"/>
      <c r="R10" s="344"/>
      <c r="S10" s="344"/>
    </row>
    <row r="11" spans="1:21" ht="22.5" customHeight="1">
      <c r="A11" s="345"/>
      <c r="B11" s="345"/>
      <c r="C11" s="334">
        <v>6</v>
      </c>
      <c r="D11" s="29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1"/>
      <c r="P11" s="1"/>
      <c r="Q11" s="342"/>
      <c r="R11" s="342"/>
      <c r="S11" s="342"/>
    </row>
    <row r="12" spans="1:21" s="232" customFormat="1" ht="29.25" customHeight="1">
      <c r="A12" s="1" t="s">
        <v>903</v>
      </c>
      <c r="B12" s="1"/>
      <c r="C12" s="231"/>
      <c r="D12" s="29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1" s="232" customFormat="1" ht="33.75" customHeight="1">
      <c r="A13" s="231" t="s">
        <v>904</v>
      </c>
      <c r="B13" s="326" t="s">
        <v>905</v>
      </c>
      <c r="C13" s="326" t="s">
        <v>906</v>
      </c>
      <c r="D13" s="326" t="s">
        <v>907</v>
      </c>
      <c r="E13" s="1" t="s">
        <v>951</v>
      </c>
      <c r="F13" s="1"/>
      <c r="G13" s="326" t="s">
        <v>908</v>
      </c>
      <c r="H13" s="326" t="s">
        <v>909</v>
      </c>
      <c r="I13" s="326" t="s">
        <v>904</v>
      </c>
      <c r="J13" s="326" t="s">
        <v>910</v>
      </c>
      <c r="K13" s="326" t="s">
        <v>911</v>
      </c>
      <c r="L13" s="326" t="s">
        <v>912</v>
      </c>
      <c r="M13" s="1" t="s">
        <v>913</v>
      </c>
      <c r="N13" s="1"/>
      <c r="O13" s="1"/>
      <c r="P13" s="1" t="s">
        <v>908</v>
      </c>
      <c r="Q13" s="1"/>
      <c r="R13" s="1" t="s">
        <v>914</v>
      </c>
      <c r="S13" s="1"/>
    </row>
    <row r="14" spans="1:21">
      <c r="A14" s="318">
        <v>1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</row>
    <row r="15" spans="1:21">
      <c r="A15" s="321">
        <v>2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</row>
  </sheetData>
  <mergeCells count="58">
    <mergeCell ref="A1:B1"/>
    <mergeCell ref="C1:D1"/>
    <mergeCell ref="E1:K1"/>
    <mergeCell ref="O1:S2"/>
    <mergeCell ref="D2:K2"/>
    <mergeCell ref="M4:N4"/>
    <mergeCell ref="A5:B5"/>
    <mergeCell ref="E5:H5"/>
    <mergeCell ref="I5:L5"/>
    <mergeCell ref="M5:N5"/>
    <mergeCell ref="A3:B4"/>
    <mergeCell ref="C3:C4"/>
    <mergeCell ref="D3:K3"/>
    <mergeCell ref="M3:N3"/>
    <mergeCell ref="D4:K4"/>
    <mergeCell ref="O5:P5"/>
    <mergeCell ref="Q5:S5"/>
    <mergeCell ref="A6:B11"/>
    <mergeCell ref="E6:H6"/>
    <mergeCell ref="I6:L6"/>
    <mergeCell ref="M6:N6"/>
    <mergeCell ref="O6:P6"/>
    <mergeCell ref="Q6:S6"/>
    <mergeCell ref="E7:H7"/>
    <mergeCell ref="I7:L7"/>
    <mergeCell ref="M7:N7"/>
    <mergeCell ref="O7:P7"/>
    <mergeCell ref="Q7:S7"/>
    <mergeCell ref="Q8:S8"/>
    <mergeCell ref="E9:H9"/>
    <mergeCell ref="I9:L9"/>
    <mergeCell ref="M9:N9"/>
    <mergeCell ref="O9:P9"/>
    <mergeCell ref="Q9:S9"/>
    <mergeCell ref="E8:H8"/>
    <mergeCell ref="I8:L8"/>
    <mergeCell ref="M8:N8"/>
    <mergeCell ref="O8:P8"/>
    <mergeCell ref="E10:H10"/>
    <mergeCell ref="I10:L10"/>
    <mergeCell ref="M10:N10"/>
    <mergeCell ref="O10:P10"/>
    <mergeCell ref="Q10:S10"/>
    <mergeCell ref="E11:H11"/>
    <mergeCell ref="I11:L11"/>
    <mergeCell ref="M11:N11"/>
    <mergeCell ref="O11:P11"/>
    <mergeCell ref="Q11:S11"/>
    <mergeCell ref="A12:B12"/>
    <mergeCell ref="E12:H12"/>
    <mergeCell ref="I12:L12"/>
    <mergeCell ref="M12:N12"/>
    <mergeCell ref="O12:Q12"/>
    <mergeCell ref="R12:S12"/>
    <mergeCell ref="E13:F13"/>
    <mergeCell ref="M13:O13"/>
    <mergeCell ref="P13:Q13"/>
    <mergeCell ref="R13:S13"/>
  </mergeCells>
  <phoneticPr fontId="78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862C-812D-4FB6-B607-41DCEC2593E2}">
  <dimension ref="A1:AA301"/>
  <sheetViews>
    <sheetView tabSelected="1" view="pageBreakPreview" zoomScale="115" zoomScaleNormal="100" zoomScaleSheetLayoutView="115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P13" sqref="P13"/>
    </sheetView>
  </sheetViews>
  <sheetFormatPr defaultRowHeight="14.25"/>
  <cols>
    <col min="1" max="1" width="5.75" style="233" customWidth="1"/>
    <col min="2" max="2" width="4.875" style="233" customWidth="1"/>
    <col min="3" max="3" width="9.875" style="233" customWidth="1"/>
    <col min="4" max="4" width="13.125" style="301" customWidth="1"/>
    <col min="5" max="5" width="17.375" style="301" customWidth="1"/>
    <col min="6" max="6" width="11.875" style="233" customWidth="1"/>
    <col min="7" max="7" width="4.125" style="233" customWidth="1"/>
    <col min="8" max="8" width="3.25" style="233" customWidth="1"/>
    <col min="9" max="9" width="7.375" style="233" customWidth="1"/>
    <col min="10" max="10" width="5.125" style="290" customWidth="1"/>
    <col min="11" max="11" width="12.5" style="306" customWidth="1"/>
    <col min="12" max="12" width="5.125" style="290" customWidth="1"/>
    <col min="13" max="13" width="7.625" style="290" customWidth="1"/>
    <col min="14" max="14" width="5.625" style="290" customWidth="1"/>
    <col min="15" max="15" width="8.75" style="290" customWidth="1"/>
    <col min="16" max="16" width="13.25" style="290" customWidth="1"/>
    <col min="17" max="17" width="9.625" style="290" customWidth="1"/>
    <col min="18" max="18" width="18.625" style="290" customWidth="1"/>
    <col min="19" max="19" width="12.375" style="301" customWidth="1"/>
    <col min="20" max="20" width="6.375" style="233" customWidth="1"/>
    <col min="21" max="21" width="8.5" style="316" customWidth="1"/>
    <col min="22" max="22" width="6.125" style="287" customWidth="1"/>
    <col min="23" max="23" width="6.375" style="287" customWidth="1"/>
    <col min="24" max="24" width="6.625" style="287" customWidth="1"/>
    <col min="25" max="25" width="5.875" style="233" customWidth="1"/>
    <col min="26" max="26" width="7.25" style="233" customWidth="1"/>
    <col min="27" max="27" width="17.625" style="289" bestFit="1" customWidth="1"/>
    <col min="28" max="16384" width="9" style="233"/>
  </cols>
  <sheetData>
    <row r="1" spans="1:27" ht="15">
      <c r="A1" s="362"/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25.5" customHeight="1">
      <c r="A2" s="363" t="s">
        <v>915</v>
      </c>
      <c r="B2" s="363"/>
      <c r="C2" s="364" t="s">
        <v>916</v>
      </c>
      <c r="D2" s="364"/>
      <c r="E2" s="364"/>
      <c r="F2" s="365" t="s">
        <v>1140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234" t="s">
        <v>911</v>
      </c>
      <c r="AA2" s="234"/>
    </row>
    <row r="3" spans="1:27" ht="27">
      <c r="A3" s="367" t="s">
        <v>917</v>
      </c>
      <c r="B3" s="367"/>
      <c r="C3" s="367"/>
      <c r="D3" s="367"/>
      <c r="E3" s="367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234" t="s">
        <v>918</v>
      </c>
      <c r="AA3" s="234" t="s">
        <v>919</v>
      </c>
    </row>
    <row r="4" spans="1:27" ht="27">
      <c r="A4" s="368" t="s">
        <v>14</v>
      </c>
      <c r="B4" s="368"/>
      <c r="C4" s="364" t="s">
        <v>920</v>
      </c>
      <c r="D4" s="364"/>
      <c r="E4" s="368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234" t="s">
        <v>921</v>
      </c>
      <c r="AA4" s="338"/>
    </row>
    <row r="5" spans="1:27" ht="27">
      <c r="A5" s="364" t="s">
        <v>922</v>
      </c>
      <c r="B5" s="364"/>
      <c r="C5" s="364"/>
      <c r="D5" s="364"/>
      <c r="E5" s="364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234" t="s">
        <v>901</v>
      </c>
      <c r="AA5" s="234" t="s">
        <v>1121</v>
      </c>
    </row>
    <row r="6" spans="1:27" ht="19.5" customHeight="1">
      <c r="A6" s="369" t="s">
        <v>923</v>
      </c>
      <c r="B6" s="369"/>
      <c r="C6" s="369"/>
      <c r="D6" s="369"/>
      <c r="E6" s="369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235" t="s">
        <v>924</v>
      </c>
      <c r="AA6" s="338"/>
    </row>
    <row r="7" spans="1:27" ht="8.25" customHeight="1">
      <c r="A7" s="369"/>
      <c r="B7" s="369"/>
      <c r="C7" s="369"/>
      <c r="D7" s="369"/>
      <c r="E7" s="369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235" t="s">
        <v>925</v>
      </c>
      <c r="AA7" s="338"/>
    </row>
    <row r="8" spans="1:27" s="244" customFormat="1" ht="23.25" customHeight="1">
      <c r="A8" s="236" t="s">
        <v>926</v>
      </c>
      <c r="B8" s="237" t="s">
        <v>927</v>
      </c>
      <c r="C8" s="237" t="s">
        <v>928</v>
      </c>
      <c r="D8" s="238" t="s">
        <v>911</v>
      </c>
      <c r="E8" s="237" t="s">
        <v>918</v>
      </c>
      <c r="F8" s="237" t="s">
        <v>929</v>
      </c>
      <c r="G8" s="237" t="s">
        <v>930</v>
      </c>
      <c r="H8" s="237" t="s">
        <v>931</v>
      </c>
      <c r="I8" s="237" t="s">
        <v>932</v>
      </c>
      <c r="J8" s="238" t="s">
        <v>933</v>
      </c>
      <c r="K8" s="238" t="s">
        <v>934</v>
      </c>
      <c r="L8" s="238" t="s">
        <v>935</v>
      </c>
      <c r="M8" s="238" t="s">
        <v>936</v>
      </c>
      <c r="N8" s="238" t="s">
        <v>1039</v>
      </c>
      <c r="O8" s="239" t="s">
        <v>937</v>
      </c>
      <c r="P8" s="240" t="s">
        <v>938</v>
      </c>
      <c r="Q8" s="240" t="s">
        <v>939</v>
      </c>
      <c r="R8" s="240" t="s">
        <v>940</v>
      </c>
      <c r="S8" s="237" t="s">
        <v>941</v>
      </c>
      <c r="T8" s="237" t="s">
        <v>942</v>
      </c>
      <c r="U8" s="241" t="s">
        <v>943</v>
      </c>
      <c r="V8" s="241" t="s">
        <v>944</v>
      </c>
      <c r="W8" s="241" t="s">
        <v>945</v>
      </c>
      <c r="X8" s="241" t="s">
        <v>946</v>
      </c>
      <c r="Y8" s="237" t="s">
        <v>947</v>
      </c>
      <c r="Z8" s="242" t="s">
        <v>902</v>
      </c>
      <c r="AA8" s="243" t="s">
        <v>948</v>
      </c>
    </row>
    <row r="9" spans="1:27" s="245" customFormat="1" ht="24" customHeight="1">
      <c r="A9" s="216">
        <v>1</v>
      </c>
      <c r="B9" s="216">
        <v>0</v>
      </c>
      <c r="C9" s="339" t="s">
        <v>1121</v>
      </c>
      <c r="D9" s="215" t="s">
        <v>1125</v>
      </c>
      <c r="E9" s="292" t="s">
        <v>1037</v>
      </c>
      <c r="F9" s="216" t="s">
        <v>1049</v>
      </c>
      <c r="G9" s="216" t="s">
        <v>882</v>
      </c>
      <c r="H9" s="161" t="s">
        <v>1040</v>
      </c>
      <c r="I9" s="216"/>
      <c r="J9" s="216" t="s">
        <v>882</v>
      </c>
      <c r="K9" s="292"/>
      <c r="L9" s="216" t="s">
        <v>882</v>
      </c>
      <c r="M9" s="216" t="s">
        <v>884</v>
      </c>
      <c r="N9" s="216" t="s">
        <v>883</v>
      </c>
      <c r="O9" s="216" t="s">
        <v>987</v>
      </c>
      <c r="P9" s="216" t="s">
        <v>988</v>
      </c>
      <c r="Q9" s="216" t="s">
        <v>881</v>
      </c>
      <c r="R9" s="216" t="s">
        <v>881</v>
      </c>
      <c r="S9" s="292" t="s">
        <v>1050</v>
      </c>
      <c r="T9" s="216" t="s">
        <v>881</v>
      </c>
      <c r="U9" s="310">
        <v>22.1</v>
      </c>
      <c r="V9" s="216" t="s">
        <v>881</v>
      </c>
      <c r="W9" s="216" t="s">
        <v>881</v>
      </c>
      <c r="X9" s="216" t="s">
        <v>881</v>
      </c>
      <c r="Y9" s="216" t="s">
        <v>881</v>
      </c>
      <c r="Z9" s="216" t="s">
        <v>881</v>
      </c>
      <c r="AA9" s="216">
        <v>1</v>
      </c>
    </row>
    <row r="10" spans="1:27" s="247" customFormat="1" ht="24" customHeight="1">
      <c r="A10" s="216">
        <v>2</v>
      </c>
      <c r="B10" s="216">
        <v>0</v>
      </c>
      <c r="C10" s="339" t="s">
        <v>1121</v>
      </c>
      <c r="D10" s="215" t="s">
        <v>1126</v>
      </c>
      <c r="E10" s="292" t="s">
        <v>983</v>
      </c>
      <c r="F10" s="360" t="s">
        <v>1105</v>
      </c>
      <c r="G10" s="161" t="s">
        <v>1030</v>
      </c>
      <c r="H10" s="161" t="s">
        <v>1040</v>
      </c>
      <c r="I10" s="216"/>
      <c r="J10" s="216" t="s">
        <v>882</v>
      </c>
      <c r="K10" s="215"/>
      <c r="L10" s="216" t="s">
        <v>882</v>
      </c>
      <c r="M10" s="216" t="s">
        <v>884</v>
      </c>
      <c r="N10" s="216" t="s">
        <v>883</v>
      </c>
      <c r="O10" s="216" t="s">
        <v>1003</v>
      </c>
      <c r="P10" s="161" t="s">
        <v>1141</v>
      </c>
      <c r="Q10" s="216" t="s">
        <v>881</v>
      </c>
      <c r="R10" s="216" t="s">
        <v>881</v>
      </c>
      <c r="S10" s="215" t="s">
        <v>1142</v>
      </c>
      <c r="T10" s="216" t="s">
        <v>881</v>
      </c>
      <c r="U10" s="310">
        <v>8.7999999999999995E-2</v>
      </c>
      <c r="V10" s="216" t="s">
        <v>881</v>
      </c>
      <c r="W10" s="216" t="s">
        <v>1038</v>
      </c>
      <c r="X10" s="216" t="s">
        <v>1036</v>
      </c>
      <c r="Y10" s="216" t="s">
        <v>881</v>
      </c>
      <c r="Z10" s="216" t="s">
        <v>881</v>
      </c>
      <c r="AA10" s="216">
        <v>1</v>
      </c>
    </row>
    <row r="11" spans="1:27" s="250" customFormat="1" ht="24" customHeight="1">
      <c r="A11" s="216">
        <v>3</v>
      </c>
      <c r="B11" s="216">
        <v>0</v>
      </c>
      <c r="C11" s="216" t="s">
        <v>881</v>
      </c>
      <c r="D11" s="215" t="s">
        <v>1090</v>
      </c>
      <c r="E11" s="292" t="s">
        <v>1017</v>
      </c>
      <c r="F11" s="361"/>
      <c r="G11" s="216" t="s">
        <v>1030</v>
      </c>
      <c r="H11" s="161" t="s">
        <v>1040</v>
      </c>
      <c r="I11" s="216"/>
      <c r="J11" s="216" t="s">
        <v>882</v>
      </c>
      <c r="K11" s="292" t="s">
        <v>881</v>
      </c>
      <c r="L11" s="216" t="s">
        <v>881</v>
      </c>
      <c r="M11" s="216" t="s">
        <v>883</v>
      </c>
      <c r="N11" s="216" t="s">
        <v>884</v>
      </c>
      <c r="O11" s="216" t="s">
        <v>992</v>
      </c>
      <c r="P11" s="216" t="s">
        <v>881</v>
      </c>
      <c r="Q11" s="216" t="s">
        <v>881</v>
      </c>
      <c r="R11" s="216" t="s">
        <v>881</v>
      </c>
      <c r="S11" s="292" t="s">
        <v>881</v>
      </c>
      <c r="T11" s="216" t="s">
        <v>881</v>
      </c>
      <c r="U11" s="310" t="s">
        <v>881</v>
      </c>
      <c r="V11" s="216" t="s">
        <v>881</v>
      </c>
      <c r="W11" s="161" t="s">
        <v>1038</v>
      </c>
      <c r="X11" s="216" t="s">
        <v>881</v>
      </c>
      <c r="Y11" s="161" t="s">
        <v>995</v>
      </c>
      <c r="Z11" s="216" t="s">
        <v>881</v>
      </c>
      <c r="AA11" s="216">
        <v>4</v>
      </c>
    </row>
    <row r="12" spans="1:27" s="246" customFormat="1" ht="24" customHeight="1">
      <c r="A12" s="216">
        <v>4</v>
      </c>
      <c r="B12" s="216">
        <v>0</v>
      </c>
      <c r="C12" s="339" t="s">
        <v>1121</v>
      </c>
      <c r="D12" s="215" t="s">
        <v>1127</v>
      </c>
      <c r="E12" s="215" t="s">
        <v>1132</v>
      </c>
      <c r="F12" s="161" t="s">
        <v>1104</v>
      </c>
      <c r="G12" s="216" t="s">
        <v>882</v>
      </c>
      <c r="H12" s="161" t="s">
        <v>1040</v>
      </c>
      <c r="I12" s="216"/>
      <c r="J12" s="216" t="s">
        <v>882</v>
      </c>
      <c r="K12" s="215" t="s">
        <v>1127</v>
      </c>
      <c r="L12" s="216" t="s">
        <v>882</v>
      </c>
      <c r="M12" s="216" t="s">
        <v>884</v>
      </c>
      <c r="N12" s="216" t="s">
        <v>883</v>
      </c>
      <c r="O12" s="216" t="s">
        <v>997</v>
      </c>
      <c r="P12" s="216" t="s">
        <v>988</v>
      </c>
      <c r="Q12" s="216" t="s">
        <v>881</v>
      </c>
      <c r="R12" s="161" t="s">
        <v>881</v>
      </c>
      <c r="S12" s="215" t="s">
        <v>1094</v>
      </c>
      <c r="T12" s="216" t="s">
        <v>881</v>
      </c>
      <c r="U12" s="310">
        <v>3.5209999999999999</v>
      </c>
      <c r="V12" s="216" t="s">
        <v>881</v>
      </c>
      <c r="W12" s="216" t="s">
        <v>1038</v>
      </c>
      <c r="X12" s="216" t="s">
        <v>881</v>
      </c>
      <c r="Y12" s="216" t="s">
        <v>989</v>
      </c>
      <c r="Z12" s="216" t="s">
        <v>881</v>
      </c>
      <c r="AA12" s="216">
        <v>1</v>
      </c>
    </row>
    <row r="13" spans="1:27" s="246" customFormat="1" ht="24" customHeight="1">
      <c r="A13" s="216">
        <v>5</v>
      </c>
      <c r="B13" s="216">
        <v>1</v>
      </c>
      <c r="C13" s="339" t="s">
        <v>1121</v>
      </c>
      <c r="D13" s="215" t="s">
        <v>1128</v>
      </c>
      <c r="E13" s="215" t="s">
        <v>1133</v>
      </c>
      <c r="F13" s="161" t="s">
        <v>881</v>
      </c>
      <c r="G13" s="216" t="s">
        <v>1030</v>
      </c>
      <c r="H13" s="161" t="s">
        <v>1040</v>
      </c>
      <c r="I13" s="216"/>
      <c r="J13" s="216" t="s">
        <v>882</v>
      </c>
      <c r="K13" s="215" t="s">
        <v>1128</v>
      </c>
      <c r="L13" s="216" t="s">
        <v>882</v>
      </c>
      <c r="M13" s="216" t="s">
        <v>884</v>
      </c>
      <c r="N13" s="216" t="s">
        <v>883</v>
      </c>
      <c r="O13" s="216" t="s">
        <v>1032</v>
      </c>
      <c r="P13" s="161" t="s">
        <v>1047</v>
      </c>
      <c r="Q13" s="216" t="s">
        <v>1095</v>
      </c>
      <c r="R13" s="161" t="s">
        <v>1102</v>
      </c>
      <c r="S13" s="215" t="s">
        <v>1093</v>
      </c>
      <c r="T13" s="216" t="s">
        <v>881</v>
      </c>
      <c r="U13" s="310" t="s">
        <v>881</v>
      </c>
      <c r="V13" s="216" t="s">
        <v>881</v>
      </c>
      <c r="W13" s="216" t="s">
        <v>881</v>
      </c>
      <c r="X13" s="216" t="s">
        <v>881</v>
      </c>
      <c r="Y13" s="216" t="s">
        <v>881</v>
      </c>
      <c r="Z13" s="216" t="s">
        <v>881</v>
      </c>
      <c r="AA13" s="216">
        <v>1</v>
      </c>
    </row>
    <row r="14" spans="1:27" s="246" customFormat="1" ht="24" customHeight="1">
      <c r="A14" s="216">
        <v>6</v>
      </c>
      <c r="B14" s="216">
        <v>1</v>
      </c>
      <c r="C14" s="339" t="s">
        <v>1121</v>
      </c>
      <c r="D14" s="215" t="s">
        <v>1129</v>
      </c>
      <c r="E14" s="215" t="s">
        <v>1134</v>
      </c>
      <c r="F14" s="161" t="s">
        <v>881</v>
      </c>
      <c r="G14" s="216" t="s">
        <v>1030</v>
      </c>
      <c r="H14" s="161" t="s">
        <v>1040</v>
      </c>
      <c r="I14" s="216"/>
      <c r="J14" s="216" t="s">
        <v>882</v>
      </c>
      <c r="K14" s="215" t="s">
        <v>1129</v>
      </c>
      <c r="L14" s="216" t="s">
        <v>882</v>
      </c>
      <c r="M14" s="216" t="s">
        <v>884</v>
      </c>
      <c r="N14" s="216" t="s">
        <v>883</v>
      </c>
      <c r="O14" s="216" t="s">
        <v>1032</v>
      </c>
      <c r="P14" s="216" t="s">
        <v>1047</v>
      </c>
      <c r="Q14" s="216" t="s">
        <v>1095</v>
      </c>
      <c r="R14" s="161" t="s">
        <v>1102</v>
      </c>
      <c r="S14" s="215" t="s">
        <v>1092</v>
      </c>
      <c r="T14" s="216" t="s">
        <v>881</v>
      </c>
      <c r="U14" s="310" t="s">
        <v>881</v>
      </c>
      <c r="V14" s="216" t="s">
        <v>881</v>
      </c>
      <c r="W14" s="216" t="s">
        <v>881</v>
      </c>
      <c r="X14" s="216" t="s">
        <v>881</v>
      </c>
      <c r="Y14" s="216" t="s">
        <v>881</v>
      </c>
      <c r="Z14" s="216" t="s">
        <v>881</v>
      </c>
      <c r="AA14" s="216">
        <v>1</v>
      </c>
    </row>
    <row r="15" spans="1:27" s="246" customFormat="1" ht="24" customHeight="1">
      <c r="A15" s="216">
        <v>7</v>
      </c>
      <c r="B15" s="216">
        <v>1</v>
      </c>
      <c r="C15" s="339" t="s">
        <v>1121</v>
      </c>
      <c r="D15" s="215" t="s">
        <v>1130</v>
      </c>
      <c r="E15" s="215" t="s">
        <v>1135</v>
      </c>
      <c r="F15" s="216" t="s">
        <v>881</v>
      </c>
      <c r="G15" s="216" t="s">
        <v>1030</v>
      </c>
      <c r="H15" s="161" t="s">
        <v>1040</v>
      </c>
      <c r="I15" s="216"/>
      <c r="J15" s="216" t="s">
        <v>882</v>
      </c>
      <c r="K15" s="215" t="s">
        <v>1130</v>
      </c>
      <c r="L15" s="216" t="s">
        <v>882</v>
      </c>
      <c r="M15" s="216" t="s">
        <v>884</v>
      </c>
      <c r="N15" s="216" t="s">
        <v>883</v>
      </c>
      <c r="O15" s="216" t="s">
        <v>1032</v>
      </c>
      <c r="P15" s="216" t="s">
        <v>1047</v>
      </c>
      <c r="Q15" s="216" t="s">
        <v>1095</v>
      </c>
      <c r="R15" s="161" t="s">
        <v>1102</v>
      </c>
      <c r="S15" s="215" t="s">
        <v>1091</v>
      </c>
      <c r="T15" s="216" t="s">
        <v>881</v>
      </c>
      <c r="U15" s="310" t="s">
        <v>881</v>
      </c>
      <c r="V15" s="216" t="s">
        <v>881</v>
      </c>
      <c r="W15" s="216" t="s">
        <v>881</v>
      </c>
      <c r="X15" s="216" t="s">
        <v>881</v>
      </c>
      <c r="Y15" s="216" t="s">
        <v>881</v>
      </c>
      <c r="Z15" s="216" t="s">
        <v>881</v>
      </c>
      <c r="AA15" s="216">
        <v>1</v>
      </c>
    </row>
    <row r="16" spans="1:27" s="246" customFormat="1" ht="24" customHeight="1">
      <c r="A16" s="216">
        <v>8</v>
      </c>
      <c r="B16" s="216">
        <v>1</v>
      </c>
      <c r="C16" s="339" t="s">
        <v>1121</v>
      </c>
      <c r="D16" s="215" t="s">
        <v>1131</v>
      </c>
      <c r="E16" s="215" t="s">
        <v>1136</v>
      </c>
      <c r="F16" s="216" t="s">
        <v>881</v>
      </c>
      <c r="G16" s="216" t="s">
        <v>1030</v>
      </c>
      <c r="H16" s="161" t="s">
        <v>1040</v>
      </c>
      <c r="I16" s="216"/>
      <c r="J16" s="216" t="s">
        <v>882</v>
      </c>
      <c r="K16" s="215" t="s">
        <v>1131</v>
      </c>
      <c r="L16" s="216" t="s">
        <v>882</v>
      </c>
      <c r="M16" s="216" t="s">
        <v>884</v>
      </c>
      <c r="N16" s="216" t="s">
        <v>883</v>
      </c>
      <c r="O16" s="216" t="s">
        <v>1032</v>
      </c>
      <c r="P16" s="216" t="s">
        <v>1047</v>
      </c>
      <c r="Q16" s="216" t="s">
        <v>1095</v>
      </c>
      <c r="R16" s="161" t="s">
        <v>1102</v>
      </c>
      <c r="S16" s="215" t="s">
        <v>1091</v>
      </c>
      <c r="T16" s="216" t="s">
        <v>881</v>
      </c>
      <c r="U16" s="310" t="s">
        <v>881</v>
      </c>
      <c r="V16" s="216" t="s">
        <v>881</v>
      </c>
      <c r="W16" s="216" t="s">
        <v>881</v>
      </c>
      <c r="X16" s="216" t="s">
        <v>881</v>
      </c>
      <c r="Y16" s="216" t="s">
        <v>881</v>
      </c>
      <c r="Z16" s="216" t="s">
        <v>881</v>
      </c>
      <c r="AA16" s="216">
        <v>1</v>
      </c>
    </row>
    <row r="17" spans="1:27" s="2" customFormat="1" ht="24" customHeight="1">
      <c r="A17" s="216">
        <v>9</v>
      </c>
      <c r="B17" s="216">
        <v>1</v>
      </c>
      <c r="C17" s="216" t="s">
        <v>881</v>
      </c>
      <c r="D17" s="292" t="s">
        <v>996</v>
      </c>
      <c r="E17" s="292" t="s">
        <v>991</v>
      </c>
      <c r="F17" s="216" t="s">
        <v>881</v>
      </c>
      <c r="G17" s="216" t="s">
        <v>1030</v>
      </c>
      <c r="H17" s="161" t="s">
        <v>1040</v>
      </c>
      <c r="I17" s="216"/>
      <c r="J17" s="216" t="s">
        <v>882</v>
      </c>
      <c r="K17" s="292" t="s">
        <v>881</v>
      </c>
      <c r="L17" s="216" t="s">
        <v>881</v>
      </c>
      <c r="M17" s="216" t="s">
        <v>883</v>
      </c>
      <c r="N17" s="216" t="s">
        <v>884</v>
      </c>
      <c r="O17" s="216" t="s">
        <v>992</v>
      </c>
      <c r="P17" s="216" t="s">
        <v>993</v>
      </c>
      <c r="Q17" s="216" t="s">
        <v>881</v>
      </c>
      <c r="R17" s="216" t="s">
        <v>881</v>
      </c>
      <c r="S17" s="292" t="s">
        <v>994</v>
      </c>
      <c r="T17" s="216" t="s">
        <v>881</v>
      </c>
      <c r="U17" s="310">
        <v>0.01</v>
      </c>
      <c r="V17" s="216" t="s">
        <v>881</v>
      </c>
      <c r="W17" s="216" t="s">
        <v>881</v>
      </c>
      <c r="X17" s="216" t="s">
        <v>881</v>
      </c>
      <c r="Y17" s="216" t="s">
        <v>881</v>
      </c>
      <c r="Z17" s="216" t="s">
        <v>881</v>
      </c>
      <c r="AA17" s="216">
        <v>6</v>
      </c>
    </row>
    <row r="18" spans="1:27" s="320" customFormat="1" ht="24" customHeight="1">
      <c r="A18" s="216">
        <v>10</v>
      </c>
      <c r="B18" s="216">
        <v>1</v>
      </c>
      <c r="C18" s="161" t="s">
        <v>1103</v>
      </c>
      <c r="D18" s="215" t="s">
        <v>1137</v>
      </c>
      <c r="E18" s="292" t="s">
        <v>1026</v>
      </c>
      <c r="F18" s="161" t="s">
        <v>1118</v>
      </c>
      <c r="G18" s="216" t="s">
        <v>1030</v>
      </c>
      <c r="H18" s="161" t="s">
        <v>1040</v>
      </c>
      <c r="I18" s="216" t="s">
        <v>881</v>
      </c>
      <c r="J18" s="216" t="s">
        <v>882</v>
      </c>
      <c r="K18" s="292" t="s">
        <v>881</v>
      </c>
      <c r="L18" s="216" t="s">
        <v>881</v>
      </c>
      <c r="M18" s="216" t="s">
        <v>883</v>
      </c>
      <c r="N18" s="216" t="s">
        <v>884</v>
      </c>
      <c r="O18" s="216" t="s">
        <v>990</v>
      </c>
      <c r="P18" s="216" t="s">
        <v>1018</v>
      </c>
      <c r="Q18" s="216" t="s">
        <v>1034</v>
      </c>
      <c r="R18" s="216" t="s">
        <v>881</v>
      </c>
      <c r="S18" s="292" t="s">
        <v>881</v>
      </c>
      <c r="T18" s="216" t="s">
        <v>881</v>
      </c>
      <c r="U18" s="310">
        <v>8.0000000000000004E-4</v>
      </c>
      <c r="V18" s="216" t="s">
        <v>881</v>
      </c>
      <c r="W18" s="216" t="s">
        <v>881</v>
      </c>
      <c r="X18" s="216" t="s">
        <v>881</v>
      </c>
      <c r="Y18" s="216" t="s">
        <v>881</v>
      </c>
      <c r="Z18" s="216" t="s">
        <v>881</v>
      </c>
      <c r="AA18" s="216">
        <v>1</v>
      </c>
    </row>
    <row r="19" spans="1:27" s="320" customFormat="1" ht="24" customHeight="1">
      <c r="A19" s="216">
        <v>11</v>
      </c>
      <c r="B19" s="216">
        <v>1</v>
      </c>
      <c r="C19" s="216" t="s">
        <v>881</v>
      </c>
      <c r="D19" s="215" t="s">
        <v>1020</v>
      </c>
      <c r="E19" s="292" t="s">
        <v>1021</v>
      </c>
      <c r="F19" s="161" t="s">
        <v>1116</v>
      </c>
      <c r="G19" s="216" t="s">
        <v>1030</v>
      </c>
      <c r="H19" s="161" t="s">
        <v>1040</v>
      </c>
      <c r="I19" s="216" t="s">
        <v>881</v>
      </c>
      <c r="J19" s="216" t="s">
        <v>882</v>
      </c>
      <c r="K19" s="292" t="s">
        <v>881</v>
      </c>
      <c r="L19" s="216" t="s">
        <v>881</v>
      </c>
      <c r="M19" s="216" t="s">
        <v>883</v>
      </c>
      <c r="N19" s="216" t="s">
        <v>884</v>
      </c>
      <c r="O19" s="216" t="s">
        <v>992</v>
      </c>
      <c r="P19" s="216" t="s">
        <v>881</v>
      </c>
      <c r="Q19" s="216" t="s">
        <v>1035</v>
      </c>
      <c r="R19" s="216" t="s">
        <v>881</v>
      </c>
      <c r="S19" s="292" t="s">
        <v>881</v>
      </c>
      <c r="T19" s="216" t="s">
        <v>881</v>
      </c>
      <c r="U19" s="310">
        <v>1E-3</v>
      </c>
      <c r="V19" s="216" t="s">
        <v>881</v>
      </c>
      <c r="W19" s="161" t="s">
        <v>1101</v>
      </c>
      <c r="X19" s="216" t="s">
        <v>881</v>
      </c>
      <c r="Y19" s="216" t="s">
        <v>1015</v>
      </c>
      <c r="Z19" s="216" t="s">
        <v>881</v>
      </c>
      <c r="AA19" s="216">
        <v>2</v>
      </c>
    </row>
    <row r="20" spans="1:27" s="246" customFormat="1" ht="24" customHeight="1">
      <c r="A20" s="216">
        <v>12</v>
      </c>
      <c r="B20" s="216">
        <v>1</v>
      </c>
      <c r="C20" s="216" t="s">
        <v>1109</v>
      </c>
      <c r="D20" s="215" t="s">
        <v>1052</v>
      </c>
      <c r="E20" s="292" t="s">
        <v>1053</v>
      </c>
      <c r="F20" s="216" t="s">
        <v>1027</v>
      </c>
      <c r="G20" s="216" t="s">
        <v>1030</v>
      </c>
      <c r="H20" s="161" t="s">
        <v>1040</v>
      </c>
      <c r="I20" s="216"/>
      <c r="J20" s="216" t="s">
        <v>882</v>
      </c>
      <c r="K20" s="292" t="s">
        <v>881</v>
      </c>
      <c r="L20" s="216" t="s">
        <v>881</v>
      </c>
      <c r="M20" s="216" t="s">
        <v>883</v>
      </c>
      <c r="N20" s="216" t="s">
        <v>884</v>
      </c>
      <c r="O20" s="216" t="s">
        <v>1029</v>
      </c>
      <c r="P20" s="216" t="s">
        <v>988</v>
      </c>
      <c r="Q20" s="216" t="s">
        <v>881</v>
      </c>
      <c r="R20" s="216" t="s">
        <v>881</v>
      </c>
      <c r="S20" s="292" t="s">
        <v>1054</v>
      </c>
      <c r="T20" s="216" t="s">
        <v>881</v>
      </c>
      <c r="U20" s="310">
        <v>1.01</v>
      </c>
      <c r="V20" s="216" t="s">
        <v>881</v>
      </c>
      <c r="W20" s="216" t="s">
        <v>881</v>
      </c>
      <c r="X20" s="216" t="s">
        <v>881</v>
      </c>
      <c r="Y20" s="216" t="s">
        <v>881</v>
      </c>
      <c r="Z20" s="216" t="s">
        <v>881</v>
      </c>
      <c r="AA20" s="216">
        <v>1</v>
      </c>
    </row>
    <row r="21" spans="1:27" s="246" customFormat="1" ht="24" customHeight="1">
      <c r="A21" s="216">
        <v>13</v>
      </c>
      <c r="B21" s="216">
        <v>1</v>
      </c>
      <c r="C21" s="216" t="s">
        <v>1109</v>
      </c>
      <c r="D21" s="215" t="s">
        <v>1055</v>
      </c>
      <c r="E21" s="215" t="s">
        <v>1056</v>
      </c>
      <c r="F21" s="216" t="s">
        <v>881</v>
      </c>
      <c r="G21" s="216" t="s">
        <v>1030</v>
      </c>
      <c r="H21" s="161" t="s">
        <v>1040</v>
      </c>
      <c r="I21" s="216"/>
      <c r="J21" s="216" t="s">
        <v>882</v>
      </c>
      <c r="K21" s="292" t="s">
        <v>1055</v>
      </c>
      <c r="L21" s="216" t="s">
        <v>882</v>
      </c>
      <c r="M21" s="216" t="s">
        <v>883</v>
      </c>
      <c r="N21" s="216" t="s">
        <v>884</v>
      </c>
      <c r="O21" s="216" t="s">
        <v>1003</v>
      </c>
      <c r="P21" s="216" t="s">
        <v>988</v>
      </c>
      <c r="Q21" s="216" t="s">
        <v>881</v>
      </c>
      <c r="R21" s="216" t="s">
        <v>881</v>
      </c>
      <c r="S21" s="292" t="s">
        <v>1054</v>
      </c>
      <c r="T21" s="216" t="s">
        <v>1028</v>
      </c>
      <c r="U21" s="310">
        <v>1.3140000000000001</v>
      </c>
      <c r="V21" s="216" t="s">
        <v>881</v>
      </c>
      <c r="W21" s="216" t="s">
        <v>881</v>
      </c>
      <c r="X21" s="216" t="s">
        <v>881</v>
      </c>
      <c r="Y21" s="216" t="s">
        <v>881</v>
      </c>
      <c r="Z21" s="216" t="s">
        <v>881</v>
      </c>
      <c r="AA21" s="216">
        <v>1</v>
      </c>
    </row>
    <row r="22" spans="1:27" s="247" customFormat="1" ht="24" customHeight="1">
      <c r="A22" s="216">
        <v>14</v>
      </c>
      <c r="B22" s="216">
        <v>1</v>
      </c>
      <c r="C22" s="161" t="s">
        <v>1112</v>
      </c>
      <c r="D22" s="215" t="s">
        <v>1111</v>
      </c>
      <c r="E22" s="215" t="s">
        <v>1113</v>
      </c>
      <c r="F22" s="216"/>
      <c r="G22" s="216" t="s">
        <v>882</v>
      </c>
      <c r="H22" s="161" t="s">
        <v>1040</v>
      </c>
      <c r="I22" s="216"/>
      <c r="J22" s="216" t="s">
        <v>882</v>
      </c>
      <c r="K22" s="215" t="s">
        <v>881</v>
      </c>
      <c r="L22" s="216" t="s">
        <v>882</v>
      </c>
      <c r="M22" s="216" t="s">
        <v>883</v>
      </c>
      <c r="N22" s="216" t="s">
        <v>884</v>
      </c>
      <c r="O22" s="216" t="s">
        <v>997</v>
      </c>
      <c r="P22" s="216" t="s">
        <v>988</v>
      </c>
      <c r="Q22" s="216" t="s">
        <v>881</v>
      </c>
      <c r="R22" s="216" t="s">
        <v>881</v>
      </c>
      <c r="S22" s="292" t="s">
        <v>1054</v>
      </c>
      <c r="T22" s="216" t="s">
        <v>881</v>
      </c>
      <c r="U22" s="310">
        <v>5.6429</v>
      </c>
      <c r="V22" s="216" t="s">
        <v>881</v>
      </c>
      <c r="W22" s="216" t="s">
        <v>1038</v>
      </c>
      <c r="X22" s="216" t="s">
        <v>881</v>
      </c>
      <c r="Y22" s="216" t="s">
        <v>989</v>
      </c>
      <c r="Z22" s="216" t="s">
        <v>881</v>
      </c>
      <c r="AA22" s="216">
        <v>1</v>
      </c>
    </row>
    <row r="23" spans="1:27" s="246" customFormat="1" ht="24" customHeight="1">
      <c r="A23" s="216">
        <v>15</v>
      </c>
      <c r="B23" s="216">
        <v>1</v>
      </c>
      <c r="C23" s="216" t="s">
        <v>881</v>
      </c>
      <c r="D23" s="292" t="s">
        <v>1013</v>
      </c>
      <c r="E23" s="292" t="s">
        <v>1014</v>
      </c>
      <c r="F23" s="216" t="s">
        <v>1057</v>
      </c>
      <c r="G23" s="216" t="s">
        <v>1030</v>
      </c>
      <c r="H23" s="161" t="s">
        <v>1040</v>
      </c>
      <c r="I23" s="216" t="s">
        <v>881</v>
      </c>
      <c r="J23" s="216" t="s">
        <v>882</v>
      </c>
      <c r="K23" s="292" t="s">
        <v>881</v>
      </c>
      <c r="L23" s="216" t="s">
        <v>881</v>
      </c>
      <c r="M23" s="216" t="s">
        <v>883</v>
      </c>
      <c r="N23" s="216" t="s">
        <v>884</v>
      </c>
      <c r="O23" s="216" t="s">
        <v>992</v>
      </c>
      <c r="P23" s="216" t="s">
        <v>881</v>
      </c>
      <c r="Q23" s="216" t="s">
        <v>881</v>
      </c>
      <c r="R23" s="216" t="s">
        <v>881</v>
      </c>
      <c r="S23" s="292" t="s">
        <v>1058</v>
      </c>
      <c r="T23" s="216" t="s">
        <v>881</v>
      </c>
      <c r="U23" s="310" t="s">
        <v>881</v>
      </c>
      <c r="V23" s="216" t="s">
        <v>881</v>
      </c>
      <c r="W23" s="216" t="s">
        <v>881</v>
      </c>
      <c r="X23" s="216" t="s">
        <v>881</v>
      </c>
      <c r="Y23" s="216" t="s">
        <v>881</v>
      </c>
      <c r="Z23" s="216" t="s">
        <v>881</v>
      </c>
      <c r="AA23" s="216">
        <v>4</v>
      </c>
    </row>
    <row r="24" spans="1:27" s="247" customFormat="1" ht="24" customHeight="1">
      <c r="A24" s="216">
        <v>16</v>
      </c>
      <c r="B24" s="216">
        <v>1</v>
      </c>
      <c r="C24" s="161" t="s">
        <v>1114</v>
      </c>
      <c r="D24" s="319" t="s">
        <v>1138</v>
      </c>
      <c r="E24" s="319" t="s">
        <v>87</v>
      </c>
      <c r="F24" s="216" t="s">
        <v>881</v>
      </c>
      <c r="G24" s="216" t="s">
        <v>1030</v>
      </c>
      <c r="H24" s="161" t="s">
        <v>1040</v>
      </c>
      <c r="I24" s="216"/>
      <c r="J24" s="216" t="s">
        <v>882</v>
      </c>
      <c r="K24" s="292" t="s">
        <v>959</v>
      </c>
      <c r="L24" s="216" t="s">
        <v>882</v>
      </c>
      <c r="M24" s="216" t="s">
        <v>883</v>
      </c>
      <c r="N24" s="216" t="s">
        <v>884</v>
      </c>
      <c r="O24" s="216" t="s">
        <v>990</v>
      </c>
      <c r="P24" s="216" t="s">
        <v>1007</v>
      </c>
      <c r="Q24" s="216" t="s">
        <v>1033</v>
      </c>
      <c r="R24" s="216" t="s">
        <v>1010</v>
      </c>
      <c r="S24" s="292" t="s">
        <v>1012</v>
      </c>
      <c r="T24" s="216" t="s">
        <v>881</v>
      </c>
      <c r="U24" s="310">
        <v>1.2999999999999999E-2</v>
      </c>
      <c r="V24" s="216" t="s">
        <v>881</v>
      </c>
      <c r="W24" s="216" t="s">
        <v>1038</v>
      </c>
      <c r="X24" s="216" t="s">
        <v>881</v>
      </c>
      <c r="Y24" s="216" t="s">
        <v>989</v>
      </c>
      <c r="Z24" s="216" t="s">
        <v>881</v>
      </c>
      <c r="AA24" s="216">
        <v>1</v>
      </c>
    </row>
    <row r="25" spans="1:27" s="247" customFormat="1" ht="24" customHeight="1">
      <c r="A25" s="216">
        <v>17</v>
      </c>
      <c r="B25" s="216">
        <v>1</v>
      </c>
      <c r="C25" s="161" t="s">
        <v>1114</v>
      </c>
      <c r="D25" s="319" t="s">
        <v>1139</v>
      </c>
      <c r="E25" s="319" t="s">
        <v>1115</v>
      </c>
      <c r="F25" s="216" t="s">
        <v>881</v>
      </c>
      <c r="G25" s="216" t="s">
        <v>1030</v>
      </c>
      <c r="H25" s="161" t="s">
        <v>1040</v>
      </c>
      <c r="I25" s="216"/>
      <c r="J25" s="216" t="s">
        <v>882</v>
      </c>
      <c r="K25" s="292" t="s">
        <v>960</v>
      </c>
      <c r="L25" s="216" t="s">
        <v>882</v>
      </c>
      <c r="M25" s="216" t="s">
        <v>883</v>
      </c>
      <c r="N25" s="216" t="s">
        <v>884</v>
      </c>
      <c r="O25" s="216" t="s">
        <v>1003</v>
      </c>
      <c r="P25" s="216" t="s">
        <v>1059</v>
      </c>
      <c r="Q25" s="216" t="s">
        <v>881</v>
      </c>
      <c r="R25" s="216" t="s">
        <v>881</v>
      </c>
      <c r="S25" s="292" t="s">
        <v>1060</v>
      </c>
      <c r="T25" s="216" t="s">
        <v>881</v>
      </c>
      <c r="U25" s="310">
        <v>1.7000000000000001E-2</v>
      </c>
      <c r="V25" s="216" t="s">
        <v>881</v>
      </c>
      <c r="W25" s="216" t="s">
        <v>1038</v>
      </c>
      <c r="X25" s="216" t="s">
        <v>1036</v>
      </c>
      <c r="Y25" s="216" t="s">
        <v>881</v>
      </c>
      <c r="Z25" s="216" t="s">
        <v>881</v>
      </c>
      <c r="AA25" s="216">
        <v>1</v>
      </c>
    </row>
    <row r="26" spans="1:27" s="248" customFormat="1" ht="24" customHeight="1">
      <c r="A26" s="216">
        <v>18</v>
      </c>
      <c r="B26" s="216">
        <v>1</v>
      </c>
      <c r="C26" s="216" t="s">
        <v>1011</v>
      </c>
      <c r="D26" s="215" t="s">
        <v>952</v>
      </c>
      <c r="E26" s="292" t="s">
        <v>961</v>
      </c>
      <c r="F26" s="216" t="s">
        <v>1061</v>
      </c>
      <c r="G26" s="216" t="s">
        <v>882</v>
      </c>
      <c r="H26" s="161" t="s">
        <v>1040</v>
      </c>
      <c r="I26" s="216"/>
      <c r="J26" s="216" t="s">
        <v>882</v>
      </c>
      <c r="K26" s="292" t="s">
        <v>1062</v>
      </c>
      <c r="L26" s="216" t="s">
        <v>882</v>
      </c>
      <c r="M26" s="216" t="s">
        <v>883</v>
      </c>
      <c r="N26" s="216" t="s">
        <v>884</v>
      </c>
      <c r="O26" s="216" t="s">
        <v>1006</v>
      </c>
      <c r="P26" s="216" t="s">
        <v>988</v>
      </c>
      <c r="Q26" s="216" t="s">
        <v>881</v>
      </c>
      <c r="R26" s="216" t="s">
        <v>881</v>
      </c>
      <c r="S26" s="292" t="s">
        <v>881</v>
      </c>
      <c r="T26" s="216" t="s">
        <v>881</v>
      </c>
      <c r="U26" s="310">
        <v>0.96</v>
      </c>
      <c r="V26" s="216" t="s">
        <v>881</v>
      </c>
      <c r="W26" s="216" t="s">
        <v>881</v>
      </c>
      <c r="X26" s="216" t="s">
        <v>881</v>
      </c>
      <c r="Y26" s="216" t="s">
        <v>881</v>
      </c>
      <c r="Z26" s="216" t="s">
        <v>881</v>
      </c>
      <c r="AA26" s="216">
        <v>1</v>
      </c>
    </row>
    <row r="27" spans="1:27" s="249" customFormat="1" ht="24" customHeight="1">
      <c r="A27" s="216">
        <v>19</v>
      </c>
      <c r="B27" s="216">
        <v>1</v>
      </c>
      <c r="C27" s="216" t="s">
        <v>1008</v>
      </c>
      <c r="D27" s="215" t="s">
        <v>953</v>
      </c>
      <c r="E27" s="292" t="s">
        <v>962</v>
      </c>
      <c r="F27" s="216" t="s">
        <v>1063</v>
      </c>
      <c r="G27" s="216" t="s">
        <v>882</v>
      </c>
      <c r="H27" s="161" t="s">
        <v>1040</v>
      </c>
      <c r="I27" s="216"/>
      <c r="J27" s="216" t="s">
        <v>882</v>
      </c>
      <c r="K27" s="292" t="s">
        <v>1062</v>
      </c>
      <c r="L27" s="216" t="s">
        <v>882</v>
      </c>
      <c r="M27" s="216" t="s">
        <v>883</v>
      </c>
      <c r="N27" s="216" t="s">
        <v>884</v>
      </c>
      <c r="O27" s="216" t="s">
        <v>1006</v>
      </c>
      <c r="P27" s="216" t="s">
        <v>988</v>
      </c>
      <c r="Q27" s="216" t="s">
        <v>881</v>
      </c>
      <c r="R27" s="216" t="s">
        <v>881</v>
      </c>
      <c r="S27" s="292" t="s">
        <v>881</v>
      </c>
      <c r="T27" s="216" t="s">
        <v>881</v>
      </c>
      <c r="U27" s="310">
        <v>0.25</v>
      </c>
      <c r="V27" s="216" t="s">
        <v>881</v>
      </c>
      <c r="W27" s="216" t="s">
        <v>881</v>
      </c>
      <c r="X27" s="216" t="s">
        <v>881</v>
      </c>
      <c r="Y27" s="216" t="s">
        <v>881</v>
      </c>
      <c r="Z27" s="216" t="s">
        <v>881</v>
      </c>
      <c r="AA27" s="216">
        <v>1</v>
      </c>
    </row>
    <row r="28" spans="1:27" s="247" customFormat="1" ht="24" customHeight="1">
      <c r="A28" s="216">
        <v>20</v>
      </c>
      <c r="B28" s="216">
        <v>1</v>
      </c>
      <c r="C28" s="216" t="s">
        <v>1048</v>
      </c>
      <c r="D28" s="215" t="s">
        <v>963</v>
      </c>
      <c r="E28" s="292" t="s">
        <v>964</v>
      </c>
      <c r="F28" s="216" t="s">
        <v>881</v>
      </c>
      <c r="G28" s="216" t="s">
        <v>882</v>
      </c>
      <c r="H28" s="161" t="s">
        <v>1040</v>
      </c>
      <c r="I28" s="216"/>
      <c r="J28" s="216" t="s">
        <v>882</v>
      </c>
      <c r="K28" s="292" t="s">
        <v>963</v>
      </c>
      <c r="L28" s="216" t="s">
        <v>882</v>
      </c>
      <c r="M28" s="216" t="s">
        <v>883</v>
      </c>
      <c r="N28" s="216" t="s">
        <v>884</v>
      </c>
      <c r="O28" s="216" t="s">
        <v>987</v>
      </c>
      <c r="P28" s="216" t="s">
        <v>988</v>
      </c>
      <c r="Q28" s="216" t="s">
        <v>881</v>
      </c>
      <c r="R28" s="216" t="s">
        <v>881</v>
      </c>
      <c r="S28" s="292" t="s">
        <v>1064</v>
      </c>
      <c r="T28" s="216" t="s">
        <v>881</v>
      </c>
      <c r="U28" s="310">
        <v>2.1059999999999999</v>
      </c>
      <c r="V28" s="216" t="s">
        <v>881</v>
      </c>
      <c r="W28" s="216" t="s">
        <v>881</v>
      </c>
      <c r="X28" s="216" t="s">
        <v>881</v>
      </c>
      <c r="Y28" s="216" t="s">
        <v>881</v>
      </c>
      <c r="Z28" s="216" t="s">
        <v>881</v>
      </c>
      <c r="AA28" s="216" t="s">
        <v>1019</v>
      </c>
    </row>
    <row r="29" spans="1:27" s="247" customFormat="1" ht="24" customHeight="1">
      <c r="A29" s="216">
        <v>21</v>
      </c>
      <c r="B29" s="216">
        <v>1</v>
      </c>
      <c r="C29" s="161" t="s">
        <v>1119</v>
      </c>
      <c r="D29" s="215" t="s">
        <v>1120</v>
      </c>
      <c r="E29" s="292" t="s">
        <v>965</v>
      </c>
      <c r="F29" s="216" t="s">
        <v>881</v>
      </c>
      <c r="G29" s="216" t="s">
        <v>1030</v>
      </c>
      <c r="H29" s="161" t="s">
        <v>1040</v>
      </c>
      <c r="I29" s="216"/>
      <c r="J29" s="216" t="s">
        <v>882</v>
      </c>
      <c r="K29" s="215" t="s">
        <v>1120</v>
      </c>
      <c r="L29" s="216" t="s">
        <v>882</v>
      </c>
      <c r="M29" s="216" t="s">
        <v>883</v>
      </c>
      <c r="N29" s="216" t="s">
        <v>884</v>
      </c>
      <c r="O29" s="216" t="s">
        <v>1032</v>
      </c>
      <c r="P29" s="216" t="s">
        <v>1047</v>
      </c>
      <c r="Q29" s="216" t="s">
        <v>1096</v>
      </c>
      <c r="R29" s="216" t="s">
        <v>1051</v>
      </c>
      <c r="S29" s="292" t="s">
        <v>1065</v>
      </c>
      <c r="T29" s="216" t="s">
        <v>881</v>
      </c>
      <c r="U29" s="310">
        <v>2.7799999999999998E-2</v>
      </c>
      <c r="V29" s="216" t="s">
        <v>881</v>
      </c>
      <c r="W29" s="216" t="s">
        <v>1038</v>
      </c>
      <c r="X29" s="216" t="s">
        <v>881</v>
      </c>
      <c r="Y29" s="216" t="s">
        <v>989</v>
      </c>
      <c r="Z29" s="216" t="s">
        <v>881</v>
      </c>
      <c r="AA29" s="216">
        <v>1</v>
      </c>
    </row>
    <row r="30" spans="1:27" s="246" customFormat="1" ht="24" customHeight="1">
      <c r="A30" s="216">
        <v>22</v>
      </c>
      <c r="B30" s="216">
        <v>1</v>
      </c>
      <c r="C30" s="216" t="s">
        <v>1005</v>
      </c>
      <c r="D30" s="215" t="s">
        <v>966</v>
      </c>
      <c r="E30" s="292" t="s">
        <v>967</v>
      </c>
      <c r="F30" s="216" t="s">
        <v>881</v>
      </c>
      <c r="G30" s="216" t="s">
        <v>1030</v>
      </c>
      <c r="H30" s="161" t="s">
        <v>1040</v>
      </c>
      <c r="I30" s="216"/>
      <c r="J30" s="216" t="s">
        <v>882</v>
      </c>
      <c r="K30" s="292" t="s">
        <v>966</v>
      </c>
      <c r="L30" s="216" t="s">
        <v>882</v>
      </c>
      <c r="M30" s="216" t="s">
        <v>883</v>
      </c>
      <c r="N30" s="216" t="s">
        <v>884</v>
      </c>
      <c r="O30" s="216" t="s">
        <v>1004</v>
      </c>
      <c r="P30" s="216" t="s">
        <v>1007</v>
      </c>
      <c r="Q30" s="216" t="s">
        <v>1097</v>
      </c>
      <c r="R30" s="216" t="s">
        <v>1066</v>
      </c>
      <c r="S30" s="292" t="s">
        <v>1067</v>
      </c>
      <c r="T30" s="216" t="s">
        <v>881</v>
      </c>
      <c r="U30" s="310">
        <v>1E-3</v>
      </c>
      <c r="V30" s="216" t="s">
        <v>881</v>
      </c>
      <c r="W30" s="216" t="s">
        <v>1038</v>
      </c>
      <c r="X30" s="216" t="s">
        <v>881</v>
      </c>
      <c r="Y30" s="216" t="s">
        <v>989</v>
      </c>
      <c r="Z30" s="216" t="s">
        <v>881</v>
      </c>
      <c r="AA30" s="216">
        <v>1</v>
      </c>
    </row>
    <row r="31" spans="1:27" s="246" customFormat="1" ht="24" customHeight="1">
      <c r="A31" s="216">
        <v>23</v>
      </c>
      <c r="B31" s="216">
        <v>1</v>
      </c>
      <c r="C31" s="216" t="s">
        <v>1005</v>
      </c>
      <c r="D31" s="215" t="s">
        <v>968</v>
      </c>
      <c r="E31" s="292" t="s">
        <v>969</v>
      </c>
      <c r="F31" s="216" t="s">
        <v>1068</v>
      </c>
      <c r="G31" s="216" t="s">
        <v>1030</v>
      </c>
      <c r="H31" s="161" t="s">
        <v>1040</v>
      </c>
      <c r="I31" s="216"/>
      <c r="J31" s="216" t="s">
        <v>882</v>
      </c>
      <c r="K31" s="292" t="s">
        <v>881</v>
      </c>
      <c r="L31" s="216" t="s">
        <v>881</v>
      </c>
      <c r="M31" s="216" t="s">
        <v>883</v>
      </c>
      <c r="N31" s="216" t="s">
        <v>884</v>
      </c>
      <c r="O31" s="216" t="s">
        <v>992</v>
      </c>
      <c r="P31" s="216" t="s">
        <v>881</v>
      </c>
      <c r="Q31" s="216" t="s">
        <v>1098</v>
      </c>
      <c r="R31" s="216" t="s">
        <v>881</v>
      </c>
      <c r="S31" s="292" t="s">
        <v>1069</v>
      </c>
      <c r="T31" s="216" t="s">
        <v>881</v>
      </c>
      <c r="U31" s="310">
        <v>3.0000000000000001E-3</v>
      </c>
      <c r="V31" s="216" t="s">
        <v>881</v>
      </c>
      <c r="W31" s="216" t="s">
        <v>1038</v>
      </c>
      <c r="X31" s="216" t="s">
        <v>881</v>
      </c>
      <c r="Y31" s="216" t="s">
        <v>995</v>
      </c>
      <c r="Z31" s="216" t="s">
        <v>881</v>
      </c>
      <c r="AA31" s="216">
        <v>1</v>
      </c>
    </row>
    <row r="32" spans="1:27" s="246" customFormat="1" ht="24" customHeight="1">
      <c r="A32" s="216">
        <v>24</v>
      </c>
      <c r="B32" s="216">
        <v>1</v>
      </c>
      <c r="C32" s="216" t="s">
        <v>1005</v>
      </c>
      <c r="D32" s="215" t="s">
        <v>954</v>
      </c>
      <c r="E32" s="292" t="s">
        <v>970</v>
      </c>
      <c r="F32" s="216" t="s">
        <v>881</v>
      </c>
      <c r="G32" s="216" t="s">
        <v>1030</v>
      </c>
      <c r="H32" s="161" t="s">
        <v>1040</v>
      </c>
      <c r="I32" s="216"/>
      <c r="J32" s="216" t="s">
        <v>882</v>
      </c>
      <c r="K32" s="292" t="s">
        <v>881</v>
      </c>
      <c r="L32" s="216" t="s">
        <v>881</v>
      </c>
      <c r="M32" s="216" t="s">
        <v>883</v>
      </c>
      <c r="N32" s="216" t="s">
        <v>884</v>
      </c>
      <c r="O32" s="216" t="s">
        <v>992</v>
      </c>
      <c r="P32" s="216" t="s">
        <v>881</v>
      </c>
      <c r="Q32" s="216" t="s">
        <v>1099</v>
      </c>
      <c r="R32" s="216" t="s">
        <v>881</v>
      </c>
      <c r="S32" s="292" t="s">
        <v>1070</v>
      </c>
      <c r="T32" s="216" t="s">
        <v>881</v>
      </c>
      <c r="U32" s="310">
        <v>1E-3</v>
      </c>
      <c r="V32" s="216" t="s">
        <v>881</v>
      </c>
      <c r="W32" s="216" t="s">
        <v>1038</v>
      </c>
      <c r="X32" s="216" t="s">
        <v>881</v>
      </c>
      <c r="Y32" s="216" t="s">
        <v>995</v>
      </c>
      <c r="Z32" s="216" t="s">
        <v>881</v>
      </c>
      <c r="AA32" s="216">
        <v>1</v>
      </c>
    </row>
    <row r="33" spans="1:27" s="247" customFormat="1" ht="24" customHeight="1">
      <c r="A33" s="216">
        <v>25</v>
      </c>
      <c r="B33" s="216">
        <v>1</v>
      </c>
      <c r="C33" s="216" t="s">
        <v>881</v>
      </c>
      <c r="D33" s="215" t="s">
        <v>1071</v>
      </c>
      <c r="E33" s="292" t="s">
        <v>998</v>
      </c>
      <c r="F33" s="216" t="s">
        <v>1072</v>
      </c>
      <c r="G33" s="216" t="s">
        <v>1030</v>
      </c>
      <c r="H33" s="161" t="s">
        <v>1040</v>
      </c>
      <c r="I33" s="216"/>
      <c r="J33" s="216" t="s">
        <v>882</v>
      </c>
      <c r="K33" s="292" t="s">
        <v>881</v>
      </c>
      <c r="L33" s="216" t="s">
        <v>881</v>
      </c>
      <c r="M33" s="216" t="s">
        <v>883</v>
      </c>
      <c r="N33" s="216" t="s">
        <v>884</v>
      </c>
      <c r="O33" s="216" t="s">
        <v>992</v>
      </c>
      <c r="P33" s="216" t="s">
        <v>881</v>
      </c>
      <c r="Q33" s="216" t="s">
        <v>1046</v>
      </c>
      <c r="R33" s="216" t="s">
        <v>881</v>
      </c>
      <c r="S33" s="292" t="s">
        <v>1073</v>
      </c>
      <c r="T33" s="216" t="s">
        <v>881</v>
      </c>
      <c r="U33" s="310">
        <v>1E-3</v>
      </c>
      <c r="V33" s="216" t="s">
        <v>881</v>
      </c>
      <c r="W33" s="216" t="s">
        <v>1038</v>
      </c>
      <c r="X33" s="216" t="s">
        <v>881</v>
      </c>
      <c r="Y33" s="216" t="s">
        <v>995</v>
      </c>
      <c r="Z33" s="216" t="s">
        <v>881</v>
      </c>
      <c r="AA33" s="216">
        <v>8</v>
      </c>
    </row>
    <row r="34" spans="1:27" s="249" customFormat="1" ht="24" customHeight="1">
      <c r="A34" s="216">
        <v>26</v>
      </c>
      <c r="B34" s="216">
        <v>1</v>
      </c>
      <c r="C34" s="216" t="s">
        <v>881</v>
      </c>
      <c r="D34" s="215" t="s">
        <v>999</v>
      </c>
      <c r="E34" s="292" t="s">
        <v>1000</v>
      </c>
      <c r="F34" s="216" t="s">
        <v>1072</v>
      </c>
      <c r="G34" s="216" t="s">
        <v>1030</v>
      </c>
      <c r="H34" s="161" t="s">
        <v>1040</v>
      </c>
      <c r="I34" s="216"/>
      <c r="J34" s="216" t="s">
        <v>882</v>
      </c>
      <c r="K34" s="292" t="s">
        <v>881</v>
      </c>
      <c r="L34" s="216" t="s">
        <v>881</v>
      </c>
      <c r="M34" s="216" t="s">
        <v>883</v>
      </c>
      <c r="N34" s="216" t="s">
        <v>884</v>
      </c>
      <c r="O34" s="216" t="s">
        <v>992</v>
      </c>
      <c r="P34" s="216" t="s">
        <v>881</v>
      </c>
      <c r="Q34" s="216" t="s">
        <v>1046</v>
      </c>
      <c r="R34" s="216" t="s">
        <v>881</v>
      </c>
      <c r="S34" s="292" t="s">
        <v>1074</v>
      </c>
      <c r="T34" s="216" t="s">
        <v>881</v>
      </c>
      <c r="U34" s="310">
        <v>1E-3</v>
      </c>
      <c r="V34" s="216" t="s">
        <v>881</v>
      </c>
      <c r="W34" s="216" t="s">
        <v>1038</v>
      </c>
      <c r="X34" s="216" t="s">
        <v>881</v>
      </c>
      <c r="Y34" s="216" t="s">
        <v>995</v>
      </c>
      <c r="Z34" s="216" t="s">
        <v>881</v>
      </c>
      <c r="AA34" s="216">
        <v>8</v>
      </c>
    </row>
    <row r="35" spans="1:27" s="249" customFormat="1" ht="24" customHeight="1">
      <c r="A35" s="216">
        <v>27</v>
      </c>
      <c r="B35" s="216">
        <v>1</v>
      </c>
      <c r="C35" s="216" t="s">
        <v>881</v>
      </c>
      <c r="D35" s="215" t="s">
        <v>1001</v>
      </c>
      <c r="E35" s="292" t="s">
        <v>1002</v>
      </c>
      <c r="F35" s="216" t="s">
        <v>1072</v>
      </c>
      <c r="G35" s="216" t="s">
        <v>1030</v>
      </c>
      <c r="H35" s="161" t="s">
        <v>1040</v>
      </c>
      <c r="I35" s="216"/>
      <c r="J35" s="216" t="s">
        <v>882</v>
      </c>
      <c r="K35" s="292" t="s">
        <v>881</v>
      </c>
      <c r="L35" s="216" t="s">
        <v>881</v>
      </c>
      <c r="M35" s="216" t="s">
        <v>883</v>
      </c>
      <c r="N35" s="216" t="s">
        <v>884</v>
      </c>
      <c r="O35" s="216" t="s">
        <v>992</v>
      </c>
      <c r="P35" s="216" t="s">
        <v>881</v>
      </c>
      <c r="Q35" s="216" t="s">
        <v>1046</v>
      </c>
      <c r="R35" s="216" t="s">
        <v>881</v>
      </c>
      <c r="S35" s="292" t="s">
        <v>1075</v>
      </c>
      <c r="T35" s="216" t="s">
        <v>881</v>
      </c>
      <c r="U35" s="310">
        <v>1E-3</v>
      </c>
      <c r="V35" s="216" t="s">
        <v>881</v>
      </c>
      <c r="W35" s="216" t="s">
        <v>1038</v>
      </c>
      <c r="X35" s="216" t="s">
        <v>881</v>
      </c>
      <c r="Y35" s="216" t="s">
        <v>995</v>
      </c>
      <c r="Z35" s="216" t="s">
        <v>881</v>
      </c>
      <c r="AA35" s="216">
        <v>8</v>
      </c>
    </row>
    <row r="36" spans="1:27" s="250" customFormat="1" ht="24" customHeight="1">
      <c r="A36" s="216">
        <v>28</v>
      </c>
      <c r="B36" s="216">
        <v>1</v>
      </c>
      <c r="C36" s="216" t="s">
        <v>1109</v>
      </c>
      <c r="D36" s="215" t="s">
        <v>1076</v>
      </c>
      <c r="E36" s="292" t="s">
        <v>1077</v>
      </c>
      <c r="F36" s="216" t="s">
        <v>1027</v>
      </c>
      <c r="G36" s="216" t="s">
        <v>1030</v>
      </c>
      <c r="H36" s="161" t="s">
        <v>1040</v>
      </c>
      <c r="I36" s="216"/>
      <c r="J36" s="216" t="s">
        <v>882</v>
      </c>
      <c r="K36" s="292" t="s">
        <v>881</v>
      </c>
      <c r="L36" s="216" t="s">
        <v>881</v>
      </c>
      <c r="M36" s="216" t="s">
        <v>883</v>
      </c>
      <c r="N36" s="216" t="s">
        <v>884</v>
      </c>
      <c r="O36" s="216" t="s">
        <v>1029</v>
      </c>
      <c r="P36" s="216" t="s">
        <v>988</v>
      </c>
      <c r="Q36" s="216" t="s">
        <v>881</v>
      </c>
      <c r="R36" s="216" t="s">
        <v>881</v>
      </c>
      <c r="S36" s="292" t="s">
        <v>1078</v>
      </c>
      <c r="T36" s="216" t="s">
        <v>881</v>
      </c>
      <c r="U36" s="310">
        <v>1.3265</v>
      </c>
      <c r="V36" s="216" t="s">
        <v>881</v>
      </c>
      <c r="W36" s="216" t="s">
        <v>881</v>
      </c>
      <c r="X36" s="216" t="s">
        <v>881</v>
      </c>
      <c r="Y36" s="216" t="s">
        <v>881</v>
      </c>
      <c r="Z36" s="216" t="s">
        <v>881</v>
      </c>
      <c r="AA36" s="216">
        <v>1</v>
      </c>
    </row>
    <row r="37" spans="1:27" s="247" customFormat="1" ht="24" customHeight="1">
      <c r="A37" s="216">
        <v>29</v>
      </c>
      <c r="B37" s="216">
        <v>1</v>
      </c>
      <c r="C37" s="216" t="s">
        <v>1109</v>
      </c>
      <c r="D37" s="215" t="s">
        <v>1079</v>
      </c>
      <c r="E37" s="292" t="s">
        <v>1080</v>
      </c>
      <c r="F37" s="216" t="s">
        <v>881</v>
      </c>
      <c r="G37" s="216" t="s">
        <v>1030</v>
      </c>
      <c r="H37" s="161" t="s">
        <v>1040</v>
      </c>
      <c r="I37" s="216"/>
      <c r="J37" s="216" t="s">
        <v>882</v>
      </c>
      <c r="K37" s="292" t="s">
        <v>1079</v>
      </c>
      <c r="L37" s="216" t="s">
        <v>882</v>
      </c>
      <c r="M37" s="216" t="s">
        <v>883</v>
      </c>
      <c r="N37" s="216" t="s">
        <v>884</v>
      </c>
      <c r="O37" s="216" t="s">
        <v>1003</v>
      </c>
      <c r="P37" s="216" t="s">
        <v>988</v>
      </c>
      <c r="Q37" s="216" t="s">
        <v>881</v>
      </c>
      <c r="R37" s="216" t="s">
        <v>881</v>
      </c>
      <c r="S37" s="292" t="s">
        <v>1078</v>
      </c>
      <c r="T37" s="216" t="s">
        <v>1081</v>
      </c>
      <c r="U37" s="310">
        <v>0.69389999999999996</v>
      </c>
      <c r="V37" s="216" t="s">
        <v>881</v>
      </c>
      <c r="W37" s="216" t="s">
        <v>881</v>
      </c>
      <c r="X37" s="216" t="s">
        <v>881</v>
      </c>
      <c r="Y37" s="216" t="s">
        <v>881</v>
      </c>
      <c r="Z37" s="216" t="s">
        <v>881</v>
      </c>
      <c r="AA37" s="216">
        <v>1</v>
      </c>
    </row>
    <row r="38" spans="1:27" s="250" customFormat="1" ht="24" customHeight="1">
      <c r="A38" s="216">
        <v>30</v>
      </c>
      <c r="B38" s="216">
        <v>1</v>
      </c>
      <c r="C38" s="161" t="s">
        <v>1085</v>
      </c>
      <c r="D38" s="215" t="s">
        <v>1107</v>
      </c>
      <c r="E38" s="292" t="s">
        <v>971</v>
      </c>
      <c r="F38" s="161" t="s">
        <v>1108</v>
      </c>
      <c r="G38" s="216" t="s">
        <v>882</v>
      </c>
      <c r="H38" s="161" t="s">
        <v>1040</v>
      </c>
      <c r="I38" s="216"/>
      <c r="J38" s="216" t="s">
        <v>882</v>
      </c>
      <c r="K38" s="292" t="s">
        <v>1107</v>
      </c>
      <c r="L38" s="216" t="s">
        <v>882</v>
      </c>
      <c r="M38" s="216" t="s">
        <v>883</v>
      </c>
      <c r="N38" s="216" t="s">
        <v>884</v>
      </c>
      <c r="O38" s="216" t="s">
        <v>997</v>
      </c>
      <c r="P38" s="216" t="s">
        <v>988</v>
      </c>
      <c r="Q38" s="216" t="s">
        <v>881</v>
      </c>
      <c r="R38" s="216" t="s">
        <v>881</v>
      </c>
      <c r="S38" s="292" t="s">
        <v>1082</v>
      </c>
      <c r="T38" s="216" t="s">
        <v>881</v>
      </c>
      <c r="U38" s="310">
        <v>3.2000999999999999</v>
      </c>
      <c r="V38" s="216" t="s">
        <v>881</v>
      </c>
      <c r="W38" s="216" t="s">
        <v>1038</v>
      </c>
      <c r="X38" s="216" t="s">
        <v>881</v>
      </c>
      <c r="Y38" s="216" t="s">
        <v>989</v>
      </c>
      <c r="Z38" s="216" t="s">
        <v>881</v>
      </c>
      <c r="AA38" s="216">
        <v>1</v>
      </c>
    </row>
    <row r="39" spans="1:27" s="249" customFormat="1" ht="24" customHeight="1">
      <c r="A39" s="216">
        <v>31</v>
      </c>
      <c r="B39" s="216">
        <v>1</v>
      </c>
      <c r="C39" s="216" t="s">
        <v>1009</v>
      </c>
      <c r="D39" s="215" t="s">
        <v>972</v>
      </c>
      <c r="E39" s="292" t="s">
        <v>973</v>
      </c>
      <c r="F39" s="216" t="s">
        <v>881</v>
      </c>
      <c r="G39" s="216" t="s">
        <v>1030</v>
      </c>
      <c r="H39" s="161" t="s">
        <v>1040</v>
      </c>
      <c r="I39" s="216"/>
      <c r="J39" s="216" t="s">
        <v>882</v>
      </c>
      <c r="K39" s="292" t="s">
        <v>972</v>
      </c>
      <c r="L39" s="216" t="s">
        <v>882</v>
      </c>
      <c r="M39" s="216" t="s">
        <v>883</v>
      </c>
      <c r="N39" s="216" t="s">
        <v>884</v>
      </c>
      <c r="O39" s="216" t="s">
        <v>1003</v>
      </c>
      <c r="P39" s="216" t="s">
        <v>1041</v>
      </c>
      <c r="Q39" s="216" t="s">
        <v>881</v>
      </c>
      <c r="R39" s="216" t="s">
        <v>881</v>
      </c>
      <c r="S39" s="292" t="s">
        <v>1042</v>
      </c>
      <c r="T39" s="216" t="s">
        <v>881</v>
      </c>
      <c r="U39" s="310">
        <v>0.02</v>
      </c>
      <c r="V39" s="216" t="s">
        <v>881</v>
      </c>
      <c r="W39" s="216" t="s">
        <v>881</v>
      </c>
      <c r="X39" s="216" t="s">
        <v>881</v>
      </c>
      <c r="Y39" s="216" t="s">
        <v>881</v>
      </c>
      <c r="Z39" s="216" t="s">
        <v>881</v>
      </c>
      <c r="AA39" s="216">
        <v>2</v>
      </c>
    </row>
    <row r="40" spans="1:27" s="249" customFormat="1" ht="24" customHeight="1">
      <c r="A40" s="216">
        <v>32</v>
      </c>
      <c r="B40" s="216">
        <v>1</v>
      </c>
      <c r="C40" s="216" t="s">
        <v>881</v>
      </c>
      <c r="D40" s="215" t="s">
        <v>974</v>
      </c>
      <c r="E40" s="292" t="s">
        <v>975</v>
      </c>
      <c r="F40" s="216" t="s">
        <v>1083</v>
      </c>
      <c r="G40" s="216" t="s">
        <v>1030</v>
      </c>
      <c r="H40" s="161" t="s">
        <v>1040</v>
      </c>
      <c r="I40" s="216"/>
      <c r="J40" s="216" t="s">
        <v>882</v>
      </c>
      <c r="K40" s="215" t="s">
        <v>881</v>
      </c>
      <c r="L40" s="216" t="s">
        <v>882</v>
      </c>
      <c r="M40" s="216" t="s">
        <v>883</v>
      </c>
      <c r="N40" s="216" t="s">
        <v>884</v>
      </c>
      <c r="O40" s="216" t="s">
        <v>992</v>
      </c>
      <c r="P40" s="216" t="s">
        <v>881</v>
      </c>
      <c r="Q40" s="216" t="s">
        <v>881</v>
      </c>
      <c r="R40" s="216" t="s">
        <v>881</v>
      </c>
      <c r="S40" s="292" t="s">
        <v>1084</v>
      </c>
      <c r="T40" s="216" t="s">
        <v>881</v>
      </c>
      <c r="U40" s="310">
        <v>2.5000000000000001E-3</v>
      </c>
      <c r="V40" s="216" t="s">
        <v>881</v>
      </c>
      <c r="W40" s="216" t="s">
        <v>881</v>
      </c>
      <c r="X40" s="216" t="s">
        <v>881</v>
      </c>
      <c r="Y40" s="161" t="s">
        <v>1015</v>
      </c>
      <c r="Z40" s="216" t="s">
        <v>881</v>
      </c>
      <c r="AA40" s="216">
        <v>2</v>
      </c>
    </row>
    <row r="41" spans="1:27" s="250" customFormat="1" ht="24" customHeight="1">
      <c r="A41" s="327">
        <v>33</v>
      </c>
      <c r="B41" s="327">
        <v>1</v>
      </c>
      <c r="C41" s="327" t="s">
        <v>1005</v>
      </c>
      <c r="D41" s="330" t="s">
        <v>976</v>
      </c>
      <c r="E41" s="330" t="s">
        <v>977</v>
      </c>
      <c r="F41" s="328" t="s">
        <v>1106</v>
      </c>
      <c r="G41" s="327" t="s">
        <v>1030</v>
      </c>
      <c r="H41" s="328" t="s">
        <v>1040</v>
      </c>
      <c r="I41" s="327"/>
      <c r="J41" s="327" t="s">
        <v>882</v>
      </c>
      <c r="K41" s="329" t="s">
        <v>881</v>
      </c>
      <c r="L41" s="327" t="s">
        <v>882</v>
      </c>
      <c r="M41" s="216" t="s">
        <v>883</v>
      </c>
      <c r="N41" s="216" t="s">
        <v>884</v>
      </c>
      <c r="O41" s="327" t="s">
        <v>992</v>
      </c>
      <c r="P41" s="327" t="s">
        <v>1043</v>
      </c>
      <c r="Q41" s="327" t="s">
        <v>1100</v>
      </c>
      <c r="R41" s="327" t="s">
        <v>1100</v>
      </c>
      <c r="S41" s="330" t="s">
        <v>1044</v>
      </c>
      <c r="T41" s="327" t="s">
        <v>881</v>
      </c>
      <c r="U41" s="331" t="s">
        <v>881</v>
      </c>
      <c r="V41" s="327" t="s">
        <v>881</v>
      </c>
      <c r="W41" s="327" t="s">
        <v>881</v>
      </c>
      <c r="X41" s="327" t="s">
        <v>881</v>
      </c>
      <c r="Y41" s="328" t="s">
        <v>989</v>
      </c>
      <c r="Z41" s="327" t="s">
        <v>881</v>
      </c>
      <c r="AA41" s="327">
        <v>0</v>
      </c>
    </row>
    <row r="42" spans="1:27" s="250" customFormat="1" ht="24" customHeight="1">
      <c r="A42" s="216">
        <v>34</v>
      </c>
      <c r="B42" s="216">
        <v>1</v>
      </c>
      <c r="C42" s="216" t="s">
        <v>1085</v>
      </c>
      <c r="D42" s="215" t="s">
        <v>1122</v>
      </c>
      <c r="E42" s="215" t="s">
        <v>978</v>
      </c>
      <c r="F42" s="339" t="s">
        <v>1143</v>
      </c>
      <c r="G42" s="216" t="s">
        <v>882</v>
      </c>
      <c r="H42" s="161" t="s">
        <v>1040</v>
      </c>
      <c r="I42" s="216"/>
      <c r="J42" s="216" t="s">
        <v>882</v>
      </c>
      <c r="K42" s="215" t="s">
        <v>955</v>
      </c>
      <c r="L42" s="216" t="s">
        <v>882</v>
      </c>
      <c r="M42" s="216" t="s">
        <v>884</v>
      </c>
      <c r="N42" s="216" t="s">
        <v>883</v>
      </c>
      <c r="O42" s="216" t="s">
        <v>997</v>
      </c>
      <c r="P42" s="216" t="s">
        <v>988</v>
      </c>
      <c r="Q42" s="216" t="s">
        <v>881</v>
      </c>
      <c r="R42" s="216" t="s">
        <v>881</v>
      </c>
      <c r="S42" s="292" t="s">
        <v>1045</v>
      </c>
      <c r="T42" s="216" t="s">
        <v>881</v>
      </c>
      <c r="U42" s="310">
        <v>4.7603999999999997</v>
      </c>
      <c r="V42" s="216" t="s">
        <v>881</v>
      </c>
      <c r="W42" s="216" t="s">
        <v>1038</v>
      </c>
      <c r="X42" s="216" t="s">
        <v>881</v>
      </c>
      <c r="Y42" s="161" t="s">
        <v>989</v>
      </c>
      <c r="Z42" s="216" t="s">
        <v>881</v>
      </c>
      <c r="AA42" s="216">
        <v>1</v>
      </c>
    </row>
    <row r="43" spans="1:27" s="250" customFormat="1" ht="24" customHeight="1">
      <c r="A43" s="216">
        <v>35</v>
      </c>
      <c r="B43" s="216">
        <v>1</v>
      </c>
      <c r="C43" s="216" t="s">
        <v>1123</v>
      </c>
      <c r="D43" s="215" t="s">
        <v>956</v>
      </c>
      <c r="E43" s="292" t="s">
        <v>979</v>
      </c>
      <c r="F43" s="161" t="s">
        <v>1003</v>
      </c>
      <c r="G43" s="216"/>
      <c r="H43" s="161" t="s">
        <v>1040</v>
      </c>
      <c r="I43" s="216"/>
      <c r="J43" s="216" t="s">
        <v>882</v>
      </c>
      <c r="K43" s="215" t="s">
        <v>956</v>
      </c>
      <c r="L43" s="216" t="s">
        <v>882</v>
      </c>
      <c r="M43" s="216" t="s">
        <v>883</v>
      </c>
      <c r="N43" s="216" t="s">
        <v>884</v>
      </c>
      <c r="O43" s="216" t="s">
        <v>1003</v>
      </c>
      <c r="P43" s="216" t="s">
        <v>1086</v>
      </c>
      <c r="Q43" s="216" t="s">
        <v>881</v>
      </c>
      <c r="R43" s="216" t="s">
        <v>881</v>
      </c>
      <c r="S43" s="292" t="s">
        <v>1087</v>
      </c>
      <c r="T43" s="216" t="s">
        <v>881</v>
      </c>
      <c r="U43" s="310">
        <v>0.185</v>
      </c>
      <c r="V43" s="216" t="s">
        <v>1124</v>
      </c>
      <c r="W43" s="216" t="s">
        <v>881</v>
      </c>
      <c r="X43" s="216" t="s">
        <v>1036</v>
      </c>
      <c r="Y43" s="161" t="s">
        <v>881</v>
      </c>
      <c r="Z43" s="216"/>
      <c r="AA43" s="216">
        <v>1</v>
      </c>
    </row>
    <row r="44" spans="1:27" s="250" customFormat="1" ht="24" customHeight="1">
      <c r="A44" s="216">
        <v>36</v>
      </c>
      <c r="B44" s="216">
        <v>1</v>
      </c>
      <c r="C44" s="216" t="s">
        <v>1123</v>
      </c>
      <c r="D44" s="292" t="s">
        <v>980</v>
      </c>
      <c r="E44" s="292" t="s">
        <v>981</v>
      </c>
      <c r="F44" s="161" t="s">
        <v>1003</v>
      </c>
      <c r="G44" s="216"/>
      <c r="H44" s="161" t="s">
        <v>1040</v>
      </c>
      <c r="I44" s="216"/>
      <c r="J44" s="216" t="s">
        <v>1030</v>
      </c>
      <c r="K44" s="215" t="s">
        <v>980</v>
      </c>
      <c r="L44" s="216" t="s">
        <v>882</v>
      </c>
      <c r="M44" s="216" t="s">
        <v>883</v>
      </c>
      <c r="N44" s="216" t="s">
        <v>884</v>
      </c>
      <c r="O44" s="216" t="s">
        <v>1003</v>
      </c>
      <c r="P44" s="216" t="s">
        <v>1086</v>
      </c>
      <c r="Q44" s="216" t="s">
        <v>881</v>
      </c>
      <c r="R44" s="216" t="s">
        <v>881</v>
      </c>
      <c r="S44" s="292" t="s">
        <v>1088</v>
      </c>
      <c r="T44" s="216" t="s">
        <v>881</v>
      </c>
      <c r="U44" s="310">
        <v>0.184</v>
      </c>
      <c r="V44" s="216" t="s">
        <v>1124</v>
      </c>
      <c r="W44" s="216" t="s">
        <v>881</v>
      </c>
      <c r="X44" s="216" t="s">
        <v>1036</v>
      </c>
      <c r="Y44" s="161" t="s">
        <v>881</v>
      </c>
      <c r="Z44" s="216"/>
      <c r="AA44" s="216">
        <v>1</v>
      </c>
    </row>
    <row r="45" spans="1:27" s="247" customFormat="1" ht="24" customHeight="1">
      <c r="A45" s="216">
        <v>37</v>
      </c>
      <c r="B45" s="216">
        <v>1</v>
      </c>
      <c r="C45" s="216" t="s">
        <v>1009</v>
      </c>
      <c r="D45" s="215" t="s">
        <v>957</v>
      </c>
      <c r="E45" s="292" t="s">
        <v>982</v>
      </c>
      <c r="F45" s="216" t="s">
        <v>881</v>
      </c>
      <c r="G45" s="216" t="s">
        <v>1030</v>
      </c>
      <c r="H45" s="161" t="s">
        <v>1040</v>
      </c>
      <c r="I45" s="216"/>
      <c r="J45" s="216" t="s">
        <v>882</v>
      </c>
      <c r="K45" s="215" t="s">
        <v>957</v>
      </c>
      <c r="L45" s="216" t="s">
        <v>882</v>
      </c>
      <c r="M45" s="216" t="s">
        <v>883</v>
      </c>
      <c r="N45" s="216" t="s">
        <v>884</v>
      </c>
      <c r="O45" s="216" t="s">
        <v>1003</v>
      </c>
      <c r="P45" s="216" t="s">
        <v>1016</v>
      </c>
      <c r="Q45" s="216" t="s">
        <v>881</v>
      </c>
      <c r="R45" s="216" t="s">
        <v>881</v>
      </c>
      <c r="S45" s="292" t="s">
        <v>1089</v>
      </c>
      <c r="T45" s="216" t="s">
        <v>881</v>
      </c>
      <c r="U45" s="310">
        <v>3.4000000000000002E-2</v>
      </c>
      <c r="V45" s="216" t="s">
        <v>881</v>
      </c>
      <c r="W45" s="216" t="s">
        <v>881</v>
      </c>
      <c r="X45" s="161" t="s">
        <v>1036</v>
      </c>
      <c r="Y45" s="216" t="s">
        <v>881</v>
      </c>
      <c r="Z45" s="216" t="s">
        <v>881</v>
      </c>
      <c r="AA45" s="216">
        <v>1</v>
      </c>
    </row>
    <row r="46" spans="1:27" s="249" customFormat="1" ht="24" customHeight="1">
      <c r="A46" s="216">
        <v>38</v>
      </c>
      <c r="B46" s="216">
        <v>1</v>
      </c>
      <c r="C46" s="216" t="s">
        <v>881</v>
      </c>
      <c r="D46" s="292" t="s">
        <v>1090</v>
      </c>
      <c r="E46" s="292" t="s">
        <v>1017</v>
      </c>
      <c r="F46" s="216" t="s">
        <v>1031</v>
      </c>
      <c r="G46" s="216" t="s">
        <v>1030</v>
      </c>
      <c r="H46" s="161" t="s">
        <v>1040</v>
      </c>
      <c r="I46" s="216"/>
      <c r="J46" s="216" t="s">
        <v>882</v>
      </c>
      <c r="K46" s="292" t="s">
        <v>881</v>
      </c>
      <c r="L46" s="216" t="s">
        <v>881</v>
      </c>
      <c r="M46" s="216" t="s">
        <v>883</v>
      </c>
      <c r="N46" s="216" t="s">
        <v>884</v>
      </c>
      <c r="O46" s="216" t="s">
        <v>992</v>
      </c>
      <c r="P46" s="216" t="s">
        <v>881</v>
      </c>
      <c r="Q46" s="216" t="s">
        <v>881</v>
      </c>
      <c r="R46" s="216" t="s">
        <v>881</v>
      </c>
      <c r="S46" s="292" t="s">
        <v>881</v>
      </c>
      <c r="T46" s="216" t="s">
        <v>881</v>
      </c>
      <c r="U46" s="310" t="s">
        <v>881</v>
      </c>
      <c r="V46" s="216" t="s">
        <v>881</v>
      </c>
      <c r="W46" s="161" t="s">
        <v>1038</v>
      </c>
      <c r="X46" s="216" t="s">
        <v>881</v>
      </c>
      <c r="Y46" s="161" t="s">
        <v>995</v>
      </c>
      <c r="Z46" s="216" t="s">
        <v>881</v>
      </c>
      <c r="AA46" s="216">
        <v>8</v>
      </c>
    </row>
    <row r="47" spans="1:27" s="337" customFormat="1" ht="24" customHeight="1">
      <c r="A47" s="216">
        <v>39</v>
      </c>
      <c r="B47" s="216">
        <v>1</v>
      </c>
      <c r="C47" s="161" t="s">
        <v>1103</v>
      </c>
      <c r="D47" s="215" t="s">
        <v>1110</v>
      </c>
      <c r="E47" s="292" t="s">
        <v>1026</v>
      </c>
      <c r="F47" s="161" t="s">
        <v>1117</v>
      </c>
      <c r="G47" s="216" t="s">
        <v>1030</v>
      </c>
      <c r="H47" s="161" t="s">
        <v>1040</v>
      </c>
      <c r="I47" s="216" t="s">
        <v>881</v>
      </c>
      <c r="J47" s="216" t="s">
        <v>882</v>
      </c>
      <c r="K47" s="292" t="s">
        <v>881</v>
      </c>
      <c r="L47" s="216" t="s">
        <v>881</v>
      </c>
      <c r="M47" s="216" t="s">
        <v>883</v>
      </c>
      <c r="N47" s="216" t="s">
        <v>884</v>
      </c>
      <c r="O47" s="216" t="s">
        <v>990</v>
      </c>
      <c r="P47" s="216" t="s">
        <v>1018</v>
      </c>
      <c r="Q47" s="216" t="s">
        <v>1034</v>
      </c>
      <c r="R47" s="216" t="s">
        <v>881</v>
      </c>
      <c r="S47" s="292" t="s">
        <v>881</v>
      </c>
      <c r="T47" s="216" t="s">
        <v>881</v>
      </c>
      <c r="U47" s="310">
        <v>8.0000000000000004E-4</v>
      </c>
      <c r="V47" s="216" t="s">
        <v>881</v>
      </c>
      <c r="W47" s="216" t="s">
        <v>881</v>
      </c>
      <c r="X47" s="216" t="s">
        <v>881</v>
      </c>
      <c r="Y47" s="216" t="s">
        <v>881</v>
      </c>
      <c r="Z47" s="216" t="s">
        <v>881</v>
      </c>
      <c r="AA47" s="216">
        <v>1</v>
      </c>
    </row>
    <row r="48" spans="1:27" s="337" customFormat="1" ht="24" customHeight="1">
      <c r="A48" s="216">
        <v>40</v>
      </c>
      <c r="B48" s="216">
        <v>1</v>
      </c>
      <c r="C48" s="216" t="s">
        <v>881</v>
      </c>
      <c r="D48" s="292" t="s">
        <v>1020</v>
      </c>
      <c r="E48" s="292" t="s">
        <v>1021</v>
      </c>
      <c r="F48" s="161" t="s">
        <v>1116</v>
      </c>
      <c r="G48" s="216" t="s">
        <v>1030</v>
      </c>
      <c r="H48" s="161" t="s">
        <v>1040</v>
      </c>
      <c r="I48" s="216" t="s">
        <v>881</v>
      </c>
      <c r="J48" s="216" t="s">
        <v>882</v>
      </c>
      <c r="K48" s="292" t="s">
        <v>881</v>
      </c>
      <c r="L48" s="216" t="s">
        <v>881</v>
      </c>
      <c r="M48" s="216" t="s">
        <v>883</v>
      </c>
      <c r="N48" s="216" t="s">
        <v>884</v>
      </c>
      <c r="O48" s="216" t="s">
        <v>992</v>
      </c>
      <c r="P48" s="216" t="s">
        <v>881</v>
      </c>
      <c r="Q48" s="216" t="s">
        <v>1035</v>
      </c>
      <c r="R48" s="216" t="s">
        <v>881</v>
      </c>
      <c r="S48" s="292" t="s">
        <v>881</v>
      </c>
      <c r="T48" s="216" t="s">
        <v>881</v>
      </c>
      <c r="U48" s="310">
        <v>1E-3</v>
      </c>
      <c r="V48" s="216" t="s">
        <v>881</v>
      </c>
      <c r="W48" s="161" t="s">
        <v>1101</v>
      </c>
      <c r="X48" s="216" t="s">
        <v>881</v>
      </c>
      <c r="Y48" s="216" t="s">
        <v>1015</v>
      </c>
      <c r="Z48" s="216" t="s">
        <v>881</v>
      </c>
      <c r="AA48" s="216">
        <v>2</v>
      </c>
    </row>
    <row r="49" spans="1:27" s="217" customFormat="1" ht="24" customHeight="1">
      <c r="A49" s="216">
        <v>41</v>
      </c>
      <c r="B49" s="216">
        <v>1</v>
      </c>
      <c r="C49" s="339" t="s">
        <v>1121</v>
      </c>
      <c r="D49" s="215" t="s">
        <v>881</v>
      </c>
      <c r="E49" s="292" t="s">
        <v>1022</v>
      </c>
      <c r="F49" s="161" t="s">
        <v>1144</v>
      </c>
      <c r="G49" s="216" t="s">
        <v>1030</v>
      </c>
      <c r="H49" s="161" t="s">
        <v>1040</v>
      </c>
      <c r="I49" s="216" t="s">
        <v>881</v>
      </c>
      <c r="J49" s="216" t="s">
        <v>882</v>
      </c>
      <c r="K49" s="292" t="s">
        <v>881</v>
      </c>
      <c r="L49" s="216" t="s">
        <v>881</v>
      </c>
      <c r="M49" s="216" t="s">
        <v>884</v>
      </c>
      <c r="N49" s="216" t="s">
        <v>883</v>
      </c>
      <c r="O49" s="216" t="s">
        <v>1023</v>
      </c>
      <c r="P49" s="216" t="s">
        <v>881</v>
      </c>
      <c r="Q49" s="216" t="s">
        <v>881</v>
      </c>
      <c r="R49" s="216" t="s">
        <v>881</v>
      </c>
      <c r="S49" s="292" t="s">
        <v>881</v>
      </c>
      <c r="T49" s="216" t="s">
        <v>881</v>
      </c>
      <c r="U49" s="310">
        <v>2.0000000000000001E-4</v>
      </c>
      <c r="V49" s="216" t="s">
        <v>881</v>
      </c>
      <c r="W49" s="216" t="s">
        <v>881</v>
      </c>
      <c r="X49" s="216" t="s">
        <v>881</v>
      </c>
      <c r="Y49" s="216" t="s">
        <v>881</v>
      </c>
      <c r="Z49" s="216" t="s">
        <v>881</v>
      </c>
      <c r="AA49" s="216">
        <v>1</v>
      </c>
    </row>
    <row r="50" spans="1:27" s="337" customFormat="1" ht="24" customHeight="1">
      <c r="A50" s="216">
        <v>42</v>
      </c>
      <c r="B50" s="216">
        <v>1</v>
      </c>
      <c r="C50" s="216" t="s">
        <v>1024</v>
      </c>
      <c r="D50" s="292" t="s">
        <v>984</v>
      </c>
      <c r="E50" s="292" t="s">
        <v>985</v>
      </c>
      <c r="F50" s="216" t="s">
        <v>881</v>
      </c>
      <c r="G50" s="216" t="s">
        <v>1030</v>
      </c>
      <c r="H50" s="161" t="s">
        <v>1040</v>
      </c>
      <c r="I50" s="216" t="s">
        <v>881</v>
      </c>
      <c r="J50" s="216" t="s">
        <v>882</v>
      </c>
      <c r="K50" s="292" t="s">
        <v>881</v>
      </c>
      <c r="L50" s="216" t="s">
        <v>881</v>
      </c>
      <c r="M50" s="216" t="s">
        <v>883</v>
      </c>
      <c r="N50" s="216" t="s">
        <v>884</v>
      </c>
      <c r="O50" s="216" t="s">
        <v>1025</v>
      </c>
      <c r="P50" s="216" t="s">
        <v>1025</v>
      </c>
      <c r="Q50" s="216" t="s">
        <v>881</v>
      </c>
      <c r="R50" s="216" t="s">
        <v>881</v>
      </c>
      <c r="S50" s="292" t="s">
        <v>881</v>
      </c>
      <c r="T50" s="216" t="s">
        <v>881</v>
      </c>
      <c r="U50" s="310">
        <v>2.0000000000000001E-4</v>
      </c>
      <c r="V50" s="216" t="s">
        <v>881</v>
      </c>
      <c r="W50" s="216" t="s">
        <v>881</v>
      </c>
      <c r="X50" s="216" t="s">
        <v>881</v>
      </c>
      <c r="Y50" s="216" t="s">
        <v>881</v>
      </c>
      <c r="Z50" s="216" t="s">
        <v>881</v>
      </c>
      <c r="AA50" s="216">
        <v>1</v>
      </c>
    </row>
    <row r="51" spans="1:27" s="337" customFormat="1" ht="24" customHeight="1">
      <c r="A51" s="216">
        <v>43</v>
      </c>
      <c r="B51" s="216">
        <v>1</v>
      </c>
      <c r="C51" s="216" t="s">
        <v>1024</v>
      </c>
      <c r="D51" s="292" t="s">
        <v>958</v>
      </c>
      <c r="E51" s="292" t="s">
        <v>986</v>
      </c>
      <c r="F51" s="216" t="s">
        <v>881</v>
      </c>
      <c r="G51" s="216" t="s">
        <v>1030</v>
      </c>
      <c r="H51" s="161" t="s">
        <v>1040</v>
      </c>
      <c r="I51" s="216" t="s">
        <v>881</v>
      </c>
      <c r="J51" s="216" t="s">
        <v>882</v>
      </c>
      <c r="K51" s="292" t="s">
        <v>881</v>
      </c>
      <c r="L51" s="216" t="s">
        <v>881</v>
      </c>
      <c r="M51" s="216" t="s">
        <v>883</v>
      </c>
      <c r="N51" s="216" t="s">
        <v>884</v>
      </c>
      <c r="O51" s="216" t="s">
        <v>1025</v>
      </c>
      <c r="P51" s="216" t="s">
        <v>1025</v>
      </c>
      <c r="Q51" s="216" t="s">
        <v>881</v>
      </c>
      <c r="R51" s="216" t="s">
        <v>881</v>
      </c>
      <c r="S51" s="292" t="s">
        <v>881</v>
      </c>
      <c r="T51" s="216" t="s">
        <v>881</v>
      </c>
      <c r="U51" s="310">
        <v>2.0000000000000001E-4</v>
      </c>
      <c r="V51" s="216" t="s">
        <v>881</v>
      </c>
      <c r="W51" s="216" t="s">
        <v>881</v>
      </c>
      <c r="X51" s="216" t="s">
        <v>881</v>
      </c>
      <c r="Y51" s="216" t="s">
        <v>881</v>
      </c>
      <c r="Z51" s="216" t="s">
        <v>881</v>
      </c>
      <c r="AA51" s="216">
        <v>1</v>
      </c>
    </row>
    <row r="52" spans="1:27" s="259" customFormat="1" ht="24" customHeight="1">
      <c r="A52" s="251"/>
      <c r="B52" s="252"/>
      <c r="C52" s="260"/>
      <c r="D52" s="293"/>
      <c r="E52" s="293"/>
      <c r="F52" s="252"/>
      <c r="G52" s="252"/>
      <c r="H52" s="251"/>
      <c r="I52" s="253"/>
      <c r="J52" s="254"/>
      <c r="K52" s="304"/>
      <c r="L52" s="254"/>
      <c r="M52" s="253"/>
      <c r="N52" s="253"/>
      <c r="O52" s="252"/>
      <c r="P52" s="251"/>
      <c r="Q52" s="251"/>
      <c r="R52" s="255"/>
      <c r="S52" s="307"/>
      <c r="T52" s="253"/>
      <c r="U52" s="311"/>
      <c r="V52" s="256"/>
      <c r="W52" s="256"/>
      <c r="X52" s="256"/>
      <c r="Y52" s="262"/>
      <c r="Z52" s="257"/>
      <c r="AA52" s="258"/>
    </row>
    <row r="53" spans="1:27" s="259" customFormat="1" ht="24" customHeight="1">
      <c r="A53" s="251"/>
      <c r="B53" s="252"/>
      <c r="C53" s="252"/>
      <c r="D53" s="294"/>
      <c r="E53" s="293"/>
      <c r="F53" s="252"/>
      <c r="G53" s="252"/>
      <c r="H53" s="251"/>
      <c r="I53" s="253"/>
      <c r="J53" s="254"/>
      <c r="K53" s="304"/>
      <c r="L53" s="254"/>
      <c r="M53" s="255"/>
      <c r="N53" s="253"/>
      <c r="O53" s="252"/>
      <c r="P53" s="251"/>
      <c r="Q53" s="251"/>
      <c r="R53" s="253"/>
      <c r="S53" s="307"/>
      <c r="T53" s="253"/>
      <c r="U53" s="311"/>
      <c r="V53" s="256"/>
      <c r="W53" s="256"/>
      <c r="X53" s="256"/>
      <c r="Y53" s="257"/>
      <c r="Z53" s="257"/>
      <c r="AA53" s="258"/>
    </row>
    <row r="54" spans="1:27" ht="24" customHeight="1">
      <c r="A54" s="251"/>
      <c r="B54" s="251"/>
      <c r="C54" s="260"/>
      <c r="D54" s="293"/>
      <c r="E54" s="293"/>
      <c r="F54" s="255"/>
      <c r="G54" s="252"/>
      <c r="H54" s="251"/>
      <c r="I54" s="253"/>
      <c r="J54" s="254"/>
      <c r="K54" s="304"/>
      <c r="L54" s="254"/>
      <c r="M54" s="253"/>
      <c r="N54" s="253"/>
      <c r="O54" s="252"/>
      <c r="P54" s="255"/>
      <c r="Q54" s="255"/>
      <c r="R54" s="253"/>
      <c r="S54" s="308"/>
      <c r="T54" s="251"/>
      <c r="U54" s="312"/>
      <c r="V54" s="261"/>
      <c r="W54" s="261"/>
      <c r="X54" s="261"/>
      <c r="Y54" s="257"/>
      <c r="Z54" s="257"/>
      <c r="AA54" s="258"/>
    </row>
    <row r="55" spans="1:27" ht="24" customHeight="1">
      <c r="A55" s="251"/>
      <c r="B55" s="251"/>
      <c r="C55" s="260"/>
      <c r="D55" s="295"/>
      <c r="E55" s="293"/>
      <c r="F55" s="252"/>
      <c r="G55" s="252"/>
      <c r="H55" s="251"/>
      <c r="I55" s="253"/>
      <c r="J55" s="254"/>
      <c r="K55" s="304"/>
      <c r="L55" s="254"/>
      <c r="M55" s="253"/>
      <c r="N55" s="253"/>
      <c r="O55" s="252"/>
      <c r="P55" s="251"/>
      <c r="Q55" s="251"/>
      <c r="R55" s="255"/>
      <c r="S55" s="308"/>
      <c r="T55" s="251"/>
      <c r="U55" s="312"/>
      <c r="V55" s="261"/>
      <c r="W55" s="261"/>
      <c r="X55" s="261"/>
      <c r="Y55" s="262"/>
      <c r="Z55" s="257"/>
      <c r="AA55" s="258"/>
    </row>
    <row r="56" spans="1:27" s="259" customFormat="1" ht="24" customHeight="1">
      <c r="A56" s="251"/>
      <c r="B56" s="251"/>
      <c r="C56" s="260"/>
      <c r="D56" s="293"/>
      <c r="E56" s="293"/>
      <c r="F56" s="255"/>
      <c r="G56" s="252"/>
      <c r="H56" s="251"/>
      <c r="I56" s="253"/>
      <c r="J56" s="254"/>
      <c r="K56" s="304"/>
      <c r="L56" s="254"/>
      <c r="M56" s="253"/>
      <c r="N56" s="253"/>
      <c r="O56" s="252"/>
      <c r="P56" s="251"/>
      <c r="Q56" s="251"/>
      <c r="R56" s="251"/>
      <c r="S56" s="308"/>
      <c r="T56" s="251"/>
      <c r="U56" s="312"/>
      <c r="V56" s="261"/>
      <c r="W56" s="261"/>
      <c r="X56" s="261"/>
      <c r="Y56" s="257"/>
      <c r="Z56" s="257"/>
      <c r="AA56" s="258"/>
    </row>
    <row r="57" spans="1:27" ht="24" customHeight="1">
      <c r="A57" s="251"/>
      <c r="B57" s="251"/>
      <c r="C57" s="255"/>
      <c r="D57" s="295"/>
      <c r="E57" s="293"/>
      <c r="F57" s="252"/>
      <c r="G57" s="252"/>
      <c r="H57" s="251"/>
      <c r="I57" s="253"/>
      <c r="J57" s="264"/>
      <c r="K57" s="305"/>
      <c r="L57" s="264"/>
      <c r="M57" s="255"/>
      <c r="N57" s="255"/>
      <c r="O57" s="252"/>
      <c r="P57" s="251"/>
      <c r="Q57" s="251"/>
      <c r="R57" s="251"/>
      <c r="S57" s="308"/>
      <c r="T57" s="251"/>
      <c r="U57" s="312"/>
      <c r="V57" s="261"/>
      <c r="W57" s="261"/>
      <c r="X57" s="261"/>
      <c r="Y57" s="252"/>
      <c r="Z57" s="257"/>
      <c r="AA57" s="253"/>
    </row>
    <row r="58" spans="1:27" ht="24" customHeight="1">
      <c r="A58" s="251"/>
      <c r="B58" s="251"/>
      <c r="C58" s="255"/>
      <c r="D58" s="293"/>
      <c r="E58" s="293"/>
      <c r="F58" s="252"/>
      <c r="G58" s="252"/>
      <c r="H58" s="251"/>
      <c r="I58" s="253"/>
      <c r="J58" s="264"/>
      <c r="K58" s="305"/>
      <c r="L58" s="264"/>
      <c r="M58" s="255"/>
      <c r="N58" s="255"/>
      <c r="O58" s="252"/>
      <c r="P58" s="251"/>
      <c r="Q58" s="251"/>
      <c r="R58" s="251"/>
      <c r="S58" s="308"/>
      <c r="T58" s="251"/>
      <c r="U58" s="312"/>
      <c r="V58" s="261"/>
      <c r="W58" s="261"/>
      <c r="X58" s="261"/>
      <c r="Y58" s="252"/>
      <c r="Z58" s="257"/>
      <c r="AA58" s="253"/>
    </row>
    <row r="59" spans="1:27" ht="24" customHeight="1">
      <c r="A59" s="251"/>
      <c r="B59" s="251"/>
      <c r="C59" s="252"/>
      <c r="D59" s="293"/>
      <c r="E59" s="293"/>
      <c r="F59" s="252"/>
      <c r="G59" s="252"/>
      <c r="H59" s="251"/>
      <c r="I59" s="253"/>
      <c r="J59" s="264"/>
      <c r="K59" s="305"/>
      <c r="L59" s="264"/>
      <c r="M59" s="255"/>
      <c r="N59" s="255"/>
      <c r="O59" s="252"/>
      <c r="P59" s="251"/>
      <c r="Q59" s="251"/>
      <c r="R59" s="251"/>
      <c r="S59" s="308"/>
      <c r="T59" s="251"/>
      <c r="U59" s="312"/>
      <c r="V59" s="261"/>
      <c r="W59" s="261"/>
      <c r="X59" s="261"/>
      <c r="Y59" s="252"/>
      <c r="Z59" s="257"/>
      <c r="AA59" s="253"/>
    </row>
    <row r="60" spans="1:27" ht="24" customHeight="1">
      <c r="A60" s="251"/>
      <c r="B60" s="251"/>
      <c r="C60" s="252"/>
      <c r="D60" s="293"/>
      <c r="E60" s="293"/>
      <c r="F60" s="252"/>
      <c r="G60" s="252"/>
      <c r="H60" s="251"/>
      <c r="I60" s="253"/>
      <c r="J60" s="264"/>
      <c r="K60" s="305"/>
      <c r="L60" s="264"/>
      <c r="M60" s="255"/>
      <c r="N60" s="255"/>
      <c r="O60" s="252"/>
      <c r="P60" s="251"/>
      <c r="Q60" s="251"/>
      <c r="R60" s="251"/>
      <c r="S60" s="308"/>
      <c r="T60" s="251"/>
      <c r="U60" s="312"/>
      <c r="V60" s="261"/>
      <c r="W60" s="261"/>
      <c r="X60" s="261"/>
      <c r="Y60" s="252"/>
      <c r="Z60" s="257"/>
      <c r="AA60" s="253"/>
    </row>
    <row r="61" spans="1:27" ht="24" customHeight="1">
      <c r="A61" s="251"/>
      <c r="B61" s="251"/>
      <c r="C61" s="252"/>
      <c r="D61" s="293"/>
      <c r="E61" s="293"/>
      <c r="F61" s="252"/>
      <c r="G61" s="252"/>
      <c r="H61" s="251"/>
      <c r="I61" s="253"/>
      <c r="J61" s="264"/>
      <c r="K61" s="305"/>
      <c r="L61" s="264"/>
      <c r="M61" s="255"/>
      <c r="N61" s="255"/>
      <c r="O61" s="252"/>
      <c r="P61" s="251"/>
      <c r="Q61" s="251"/>
      <c r="R61" s="251"/>
      <c r="S61" s="308"/>
      <c r="T61" s="251"/>
      <c r="U61" s="312"/>
      <c r="V61" s="261"/>
      <c r="W61" s="261"/>
      <c r="X61" s="261"/>
      <c r="Y61" s="252"/>
      <c r="Z61" s="257"/>
      <c r="AA61" s="253"/>
    </row>
    <row r="62" spans="1:27" ht="24" customHeight="1">
      <c r="A62" s="251"/>
      <c r="B62" s="251"/>
      <c r="C62" s="252"/>
      <c r="D62" s="293"/>
      <c r="E62" s="293"/>
      <c r="F62" s="252"/>
      <c r="G62" s="252"/>
      <c r="H62" s="251"/>
      <c r="I62" s="253"/>
      <c r="J62" s="264"/>
      <c r="K62" s="305"/>
      <c r="L62" s="264"/>
      <c r="M62" s="255"/>
      <c r="N62" s="255"/>
      <c r="O62" s="252"/>
      <c r="P62" s="251"/>
      <c r="Q62" s="251"/>
      <c r="R62" s="251"/>
      <c r="S62" s="308"/>
      <c r="T62" s="251"/>
      <c r="U62" s="312"/>
      <c r="V62" s="261"/>
      <c r="W62" s="261"/>
      <c r="X62" s="261"/>
      <c r="Y62" s="252"/>
      <c r="Z62" s="257"/>
      <c r="AA62" s="253"/>
    </row>
    <row r="63" spans="1:27" ht="24" customHeight="1">
      <c r="A63" s="251"/>
      <c r="B63" s="251"/>
      <c r="C63" s="260"/>
      <c r="D63" s="293"/>
      <c r="E63" s="293"/>
      <c r="F63" s="252"/>
      <c r="G63" s="252"/>
      <c r="H63" s="251"/>
      <c r="I63" s="253"/>
      <c r="J63" s="264"/>
      <c r="K63" s="305"/>
      <c r="L63" s="264"/>
      <c r="M63" s="255"/>
      <c r="N63" s="255"/>
      <c r="O63" s="252"/>
      <c r="P63" s="251"/>
      <c r="Q63" s="251"/>
      <c r="R63" s="251"/>
      <c r="S63" s="308"/>
      <c r="T63" s="251"/>
      <c r="U63" s="312"/>
      <c r="V63" s="261"/>
      <c r="W63" s="261"/>
      <c r="X63" s="261"/>
      <c r="Y63" s="252"/>
      <c r="Z63" s="257"/>
      <c r="AA63" s="253"/>
    </row>
    <row r="64" spans="1:27" s="259" customFormat="1" ht="24" customHeight="1">
      <c r="A64" s="251"/>
      <c r="B64" s="252"/>
      <c r="C64" s="252"/>
      <c r="D64" s="293"/>
      <c r="E64" s="293"/>
      <c r="F64" s="252"/>
      <c r="G64" s="252"/>
      <c r="H64" s="251"/>
      <c r="I64" s="253"/>
      <c r="J64" s="264"/>
      <c r="K64" s="305"/>
      <c r="L64" s="264"/>
      <c r="M64" s="251"/>
      <c r="N64" s="255"/>
      <c r="O64" s="252"/>
      <c r="P64" s="253"/>
      <c r="Q64" s="253"/>
      <c r="R64" s="253"/>
      <c r="S64" s="307"/>
      <c r="T64" s="253"/>
      <c r="U64" s="311"/>
      <c r="V64" s="256"/>
      <c r="W64" s="256"/>
      <c r="X64" s="256"/>
      <c r="Y64" s="257"/>
      <c r="Z64" s="257"/>
      <c r="AA64" s="258"/>
    </row>
    <row r="65" spans="1:27" s="259" customFormat="1" ht="24" customHeight="1">
      <c r="A65" s="251"/>
      <c r="B65" s="252"/>
      <c r="C65" s="252"/>
      <c r="D65" s="293"/>
      <c r="E65" s="298"/>
      <c r="F65" s="252"/>
      <c r="G65" s="252"/>
      <c r="H65" s="251"/>
      <c r="I65" s="253"/>
      <c r="J65" s="264"/>
      <c r="K65" s="305"/>
      <c r="L65" s="264"/>
      <c r="M65" s="251"/>
      <c r="N65" s="255"/>
      <c r="O65" s="252"/>
      <c r="P65" s="253"/>
      <c r="Q65" s="253"/>
      <c r="R65" s="253"/>
      <c r="S65" s="307"/>
      <c r="T65" s="253"/>
      <c r="U65" s="311"/>
      <c r="V65" s="256"/>
      <c r="W65" s="256"/>
      <c r="X65" s="256"/>
      <c r="Y65" s="257"/>
      <c r="Z65" s="257"/>
      <c r="AA65" s="258"/>
    </row>
    <row r="66" spans="1:27" s="259" customFormat="1" ht="24" customHeight="1">
      <c r="A66" s="251"/>
      <c r="B66" s="252"/>
      <c r="C66" s="252"/>
      <c r="D66" s="296"/>
      <c r="E66" s="293"/>
      <c r="F66" s="252"/>
      <c r="G66" s="252"/>
      <c r="H66" s="251"/>
      <c r="I66" s="253"/>
      <c r="J66" s="264"/>
      <c r="K66" s="305"/>
      <c r="L66" s="264"/>
      <c r="M66" s="251"/>
      <c r="N66" s="255"/>
      <c r="O66" s="252"/>
      <c r="P66" s="253"/>
      <c r="Q66" s="253"/>
      <c r="R66" s="253"/>
      <c r="S66" s="307"/>
      <c r="T66" s="253"/>
      <c r="U66" s="311"/>
      <c r="V66" s="256"/>
      <c r="W66" s="256"/>
      <c r="X66" s="256"/>
      <c r="Y66" s="257"/>
      <c r="Z66" s="257"/>
      <c r="AA66" s="258"/>
    </row>
    <row r="67" spans="1:27" s="259" customFormat="1" ht="24" customHeight="1">
      <c r="A67" s="251"/>
      <c r="B67" s="252"/>
      <c r="C67" s="252"/>
      <c r="D67" s="293"/>
      <c r="E67" s="293"/>
      <c r="F67" s="252"/>
      <c r="G67" s="252"/>
      <c r="H67" s="251"/>
      <c r="I67" s="253"/>
      <c r="J67" s="264"/>
      <c r="K67" s="305"/>
      <c r="L67" s="264"/>
      <c r="M67" s="251"/>
      <c r="N67" s="255"/>
      <c r="O67" s="252"/>
      <c r="P67" s="253"/>
      <c r="Q67" s="253"/>
      <c r="R67" s="253"/>
      <c r="S67" s="307"/>
      <c r="T67" s="253"/>
      <c r="U67" s="311"/>
      <c r="V67" s="256"/>
      <c r="W67" s="256"/>
      <c r="X67" s="256"/>
      <c r="Y67" s="257"/>
      <c r="Z67" s="257"/>
      <c r="AA67" s="258"/>
    </row>
    <row r="68" spans="1:27" ht="24" customHeight="1">
      <c r="A68" s="251"/>
      <c r="B68" s="251"/>
      <c r="C68" s="260"/>
      <c r="D68" s="293"/>
      <c r="E68" s="293"/>
      <c r="F68" s="252"/>
      <c r="G68" s="252"/>
      <c r="H68" s="251"/>
      <c r="I68" s="253"/>
      <c r="J68" s="264"/>
      <c r="K68" s="305"/>
      <c r="L68" s="264"/>
      <c r="M68" s="255"/>
      <c r="N68" s="251"/>
      <c r="O68" s="252"/>
      <c r="P68" s="253"/>
      <c r="Q68" s="253"/>
      <c r="R68" s="251"/>
      <c r="S68" s="307"/>
      <c r="T68" s="253"/>
      <c r="U68" s="312"/>
      <c r="V68" s="261"/>
      <c r="W68" s="261"/>
      <c r="X68" s="261"/>
      <c r="Y68" s="252"/>
      <c r="Z68" s="257"/>
      <c r="AA68" s="253"/>
    </row>
    <row r="69" spans="1:27" s="259" customFormat="1" ht="24" customHeight="1">
      <c r="A69" s="251"/>
      <c r="B69" s="252"/>
      <c r="C69" s="252"/>
      <c r="D69" s="297"/>
      <c r="E69" s="293"/>
      <c r="F69" s="252"/>
      <c r="G69" s="252"/>
      <c r="H69" s="251"/>
      <c r="I69" s="253"/>
      <c r="J69" s="264"/>
      <c r="K69" s="305"/>
      <c r="L69" s="264"/>
      <c r="M69" s="255"/>
      <c r="N69" s="253"/>
      <c r="O69" s="252"/>
      <c r="P69" s="253"/>
      <c r="Q69" s="253"/>
      <c r="R69" s="255"/>
      <c r="S69" s="307"/>
      <c r="T69" s="253"/>
      <c r="U69" s="311"/>
      <c r="V69" s="256"/>
      <c r="W69" s="256"/>
      <c r="X69" s="256"/>
      <c r="Y69" s="262"/>
      <c r="Z69" s="257"/>
      <c r="AA69" s="253"/>
    </row>
    <row r="70" spans="1:27" ht="24" customHeight="1">
      <c r="A70" s="251"/>
      <c r="B70" s="251"/>
      <c r="C70" s="252"/>
      <c r="D70" s="293"/>
      <c r="E70" s="293"/>
      <c r="F70" s="252"/>
      <c r="G70" s="252"/>
      <c r="H70" s="251"/>
      <c r="I70" s="253"/>
      <c r="J70" s="264"/>
      <c r="K70" s="305"/>
      <c r="L70" s="264"/>
      <c r="M70" s="255"/>
      <c r="N70" s="253"/>
      <c r="O70" s="252"/>
      <c r="P70" s="251"/>
      <c r="Q70" s="251"/>
      <c r="R70" s="255"/>
      <c r="S70" s="308"/>
      <c r="T70" s="251"/>
      <c r="U70" s="312"/>
      <c r="V70" s="261"/>
      <c r="W70" s="261"/>
      <c r="X70" s="261"/>
      <c r="Y70" s="262"/>
      <c r="Z70" s="257"/>
      <c r="AA70" s="253"/>
    </row>
    <row r="71" spans="1:27" ht="24" customHeight="1">
      <c r="A71" s="251"/>
      <c r="B71" s="251"/>
      <c r="C71" s="252"/>
      <c r="D71" s="293"/>
      <c r="E71" s="293"/>
      <c r="F71" s="252"/>
      <c r="G71" s="252"/>
      <c r="H71" s="251"/>
      <c r="I71" s="253"/>
      <c r="J71" s="264"/>
      <c r="K71" s="305"/>
      <c r="L71" s="264"/>
      <c r="M71" s="255"/>
      <c r="N71" s="253"/>
      <c r="O71" s="252"/>
      <c r="P71" s="251"/>
      <c r="Q71" s="251"/>
      <c r="R71" s="255"/>
      <c r="S71" s="308"/>
      <c r="T71" s="251"/>
      <c r="U71" s="312"/>
      <c r="V71" s="261"/>
      <c r="W71" s="261"/>
      <c r="X71" s="261"/>
      <c r="Y71" s="262"/>
      <c r="Z71" s="257"/>
      <c r="AA71" s="253"/>
    </row>
    <row r="72" spans="1:27" ht="24" customHeight="1">
      <c r="A72" s="251"/>
      <c r="B72" s="251"/>
      <c r="C72" s="252"/>
      <c r="D72" s="293"/>
      <c r="E72" s="293"/>
      <c r="F72" s="252"/>
      <c r="G72" s="252"/>
      <c r="H72" s="251"/>
      <c r="I72" s="253"/>
      <c r="J72" s="264"/>
      <c r="K72" s="305"/>
      <c r="L72" s="264"/>
      <c r="M72" s="255"/>
      <c r="N72" s="253"/>
      <c r="O72" s="252"/>
      <c r="P72" s="251"/>
      <c r="Q72" s="251"/>
      <c r="R72" s="255"/>
      <c r="S72" s="308"/>
      <c r="T72" s="251"/>
      <c r="U72" s="312"/>
      <c r="V72" s="261"/>
      <c r="W72" s="261"/>
      <c r="X72" s="261"/>
      <c r="Y72" s="262"/>
      <c r="Z72" s="257"/>
      <c r="AA72" s="253"/>
    </row>
    <row r="73" spans="1:27" ht="24" customHeight="1">
      <c r="A73" s="251"/>
      <c r="B73" s="251"/>
      <c r="C73" s="252"/>
      <c r="D73" s="293"/>
      <c r="E73" s="293"/>
      <c r="F73" s="252"/>
      <c r="G73" s="252"/>
      <c r="H73" s="251"/>
      <c r="I73" s="253"/>
      <c r="J73" s="264"/>
      <c r="K73" s="305"/>
      <c r="L73" s="264"/>
      <c r="M73" s="255"/>
      <c r="N73" s="253"/>
      <c r="O73" s="252"/>
      <c r="P73" s="251"/>
      <c r="Q73" s="251"/>
      <c r="R73" s="255"/>
      <c r="S73" s="308"/>
      <c r="T73" s="251"/>
      <c r="U73" s="312"/>
      <c r="V73" s="261"/>
      <c r="W73" s="261"/>
      <c r="X73" s="261"/>
      <c r="Y73" s="262"/>
      <c r="Z73" s="257"/>
      <c r="AA73" s="253"/>
    </row>
    <row r="74" spans="1:27" ht="24" customHeight="1">
      <c r="A74" s="251"/>
      <c r="B74" s="251"/>
      <c r="C74" s="260"/>
      <c r="D74" s="293"/>
      <c r="E74" s="293"/>
      <c r="F74" s="252"/>
      <c r="G74" s="252"/>
      <c r="H74" s="251"/>
      <c r="I74" s="253"/>
      <c r="J74" s="264"/>
      <c r="K74" s="305"/>
      <c r="L74" s="264"/>
      <c r="M74" s="255"/>
      <c r="N74" s="251"/>
      <c r="O74" s="252"/>
      <c r="P74" s="251"/>
      <c r="Q74" s="251"/>
      <c r="R74" s="255"/>
      <c r="S74" s="308"/>
      <c r="T74" s="251"/>
      <c r="U74" s="312"/>
      <c r="V74" s="261"/>
      <c r="W74" s="261"/>
      <c r="X74" s="261"/>
      <c r="Y74" s="252"/>
      <c r="Z74" s="257"/>
      <c r="AA74" s="253"/>
    </row>
    <row r="75" spans="1:27" s="259" customFormat="1" ht="24" customHeight="1">
      <c r="A75" s="251"/>
      <c r="B75" s="251"/>
      <c r="C75" s="260"/>
      <c r="D75" s="293"/>
      <c r="E75" s="293"/>
      <c r="F75" s="260"/>
      <c r="G75" s="252"/>
      <c r="H75" s="251"/>
      <c r="I75" s="253"/>
      <c r="J75" s="264"/>
      <c r="K75" s="305"/>
      <c r="L75" s="264"/>
      <c r="M75" s="255"/>
      <c r="N75" s="251"/>
      <c r="O75" s="252"/>
      <c r="P75" s="251"/>
      <c r="Q75" s="251"/>
      <c r="R75" s="251"/>
      <c r="S75" s="308"/>
      <c r="T75" s="251"/>
      <c r="U75" s="312"/>
      <c r="V75" s="261"/>
      <c r="W75" s="261"/>
      <c r="X75" s="261"/>
      <c r="Y75" s="262"/>
      <c r="Z75" s="257"/>
      <c r="AA75" s="258"/>
    </row>
    <row r="76" spans="1:27" s="259" customFormat="1" ht="24" customHeight="1">
      <c r="A76" s="251"/>
      <c r="B76" s="251"/>
      <c r="C76" s="255"/>
      <c r="D76" s="294"/>
      <c r="E76" s="293"/>
      <c r="F76" s="255"/>
      <c r="G76" s="252"/>
      <c r="H76" s="251"/>
      <c r="I76" s="253"/>
      <c r="J76" s="264"/>
      <c r="K76" s="305"/>
      <c r="L76" s="264"/>
      <c r="M76" s="255"/>
      <c r="N76" s="251"/>
      <c r="O76" s="252"/>
      <c r="P76" s="255"/>
      <c r="Q76" s="255"/>
      <c r="R76" s="255"/>
      <c r="S76" s="308"/>
      <c r="T76" s="251"/>
      <c r="U76" s="312"/>
      <c r="V76" s="261"/>
      <c r="W76" s="261"/>
      <c r="X76" s="261"/>
      <c r="Y76" s="262"/>
      <c r="Z76" s="257"/>
      <c r="AA76" s="258"/>
    </row>
    <row r="77" spans="1:27" s="259" customFormat="1" ht="24" customHeight="1">
      <c r="A77" s="251"/>
      <c r="B77" s="251"/>
      <c r="C77" s="252"/>
      <c r="D77" s="295"/>
      <c r="E77" s="293"/>
      <c r="F77" s="255"/>
      <c r="G77" s="252"/>
      <c r="H77" s="251"/>
      <c r="I77" s="253"/>
      <c r="J77" s="264"/>
      <c r="K77" s="305"/>
      <c r="L77" s="264"/>
      <c r="M77" s="255"/>
      <c r="N77" s="251"/>
      <c r="O77" s="252"/>
      <c r="P77" s="255"/>
      <c r="Q77" s="255"/>
      <c r="R77" s="255"/>
      <c r="S77" s="308"/>
      <c r="T77" s="251"/>
      <c r="U77" s="312"/>
      <c r="V77" s="261"/>
      <c r="W77" s="261"/>
      <c r="X77" s="261"/>
      <c r="Y77" s="262"/>
      <c r="Z77" s="257"/>
      <c r="AA77" s="258"/>
    </row>
    <row r="78" spans="1:27" s="259" customFormat="1" ht="24" customHeight="1">
      <c r="A78" s="251"/>
      <c r="B78" s="251"/>
      <c r="C78" s="252"/>
      <c r="D78" s="295"/>
      <c r="E78" s="293"/>
      <c r="F78" s="255"/>
      <c r="G78" s="252"/>
      <c r="H78" s="251"/>
      <c r="I78" s="253"/>
      <c r="J78" s="264"/>
      <c r="K78" s="305"/>
      <c r="L78" s="264"/>
      <c r="M78" s="255"/>
      <c r="N78" s="251"/>
      <c r="O78" s="252"/>
      <c r="P78" s="255"/>
      <c r="Q78" s="255"/>
      <c r="R78" s="255"/>
      <c r="S78" s="308"/>
      <c r="T78" s="251"/>
      <c r="U78" s="312"/>
      <c r="V78" s="261"/>
      <c r="W78" s="261"/>
      <c r="X78" s="261"/>
      <c r="Y78" s="262"/>
      <c r="Z78" s="257"/>
      <c r="AA78" s="258"/>
    </row>
    <row r="79" spans="1:27" s="259" customFormat="1" ht="24" customHeight="1">
      <c r="A79" s="251"/>
      <c r="B79" s="251"/>
      <c r="C79" s="255"/>
      <c r="D79" s="295"/>
      <c r="E79" s="293"/>
      <c r="F79" s="255"/>
      <c r="G79" s="252"/>
      <c r="H79" s="251"/>
      <c r="I79" s="253"/>
      <c r="J79" s="264"/>
      <c r="K79" s="305"/>
      <c r="L79" s="264"/>
      <c r="M79" s="255"/>
      <c r="N79" s="251"/>
      <c r="O79" s="252"/>
      <c r="P79" s="255"/>
      <c r="Q79" s="255"/>
      <c r="R79" s="255"/>
      <c r="S79" s="308"/>
      <c r="T79" s="251"/>
      <c r="U79" s="312"/>
      <c r="V79" s="261"/>
      <c r="W79" s="261"/>
      <c r="X79" s="261"/>
      <c r="Y79" s="262"/>
      <c r="Z79" s="257"/>
      <c r="AA79" s="258"/>
    </row>
    <row r="80" spans="1:27" s="259" customFormat="1" ht="24" customHeight="1">
      <c r="A80" s="251"/>
      <c r="B80" s="251"/>
      <c r="C80" s="255"/>
      <c r="D80" s="295"/>
      <c r="E80" s="298"/>
      <c r="F80" s="255"/>
      <c r="G80" s="252"/>
      <c r="H80" s="251"/>
      <c r="I80" s="253"/>
      <c r="J80" s="264"/>
      <c r="K80" s="305"/>
      <c r="L80" s="264"/>
      <c r="M80" s="255"/>
      <c r="N80" s="251"/>
      <c r="O80" s="252"/>
      <c r="P80" s="255"/>
      <c r="Q80" s="255"/>
      <c r="R80" s="255"/>
      <c r="S80" s="308"/>
      <c r="T80" s="251"/>
      <c r="U80" s="312"/>
      <c r="V80" s="261"/>
      <c r="W80" s="261"/>
      <c r="X80" s="261"/>
      <c r="Y80" s="262"/>
      <c r="Z80" s="257"/>
      <c r="AA80" s="258"/>
    </row>
    <row r="81" spans="1:27" s="259" customFormat="1" ht="24" customHeight="1">
      <c r="A81" s="251"/>
      <c r="B81" s="251"/>
      <c r="C81" s="255"/>
      <c r="D81" s="296"/>
      <c r="E81" s="298"/>
      <c r="F81" s="265"/>
      <c r="G81" s="262"/>
      <c r="H81" s="251"/>
      <c r="I81" s="267"/>
      <c r="J81" s="264"/>
      <c r="K81" s="305"/>
      <c r="L81" s="264"/>
      <c r="M81" s="255"/>
      <c r="N81" s="251"/>
      <c r="O81" s="252"/>
      <c r="P81" s="255"/>
      <c r="Q81" s="255"/>
      <c r="R81" s="255"/>
      <c r="S81" s="308"/>
      <c r="T81" s="251"/>
      <c r="U81" s="312"/>
      <c r="V81" s="261"/>
      <c r="W81" s="261"/>
      <c r="X81" s="261"/>
      <c r="Y81" s="262"/>
      <c r="Z81" s="257"/>
      <c r="AA81" s="258"/>
    </row>
    <row r="82" spans="1:27" s="259" customFormat="1" ht="24" customHeight="1">
      <c r="A82" s="251"/>
      <c r="B82" s="251"/>
      <c r="C82" s="255"/>
      <c r="D82" s="296"/>
      <c r="E82" s="298"/>
      <c r="F82" s="265"/>
      <c r="G82" s="262"/>
      <c r="H82" s="251"/>
      <c r="I82" s="262"/>
      <c r="J82" s="264"/>
      <c r="K82" s="305"/>
      <c r="L82" s="264"/>
      <c r="M82" s="255"/>
      <c r="N82" s="251"/>
      <c r="O82" s="252"/>
      <c r="P82" s="255"/>
      <c r="Q82" s="255"/>
      <c r="R82" s="255"/>
      <c r="S82" s="308"/>
      <c r="T82" s="251"/>
      <c r="U82" s="312"/>
      <c r="V82" s="261"/>
      <c r="W82" s="261"/>
      <c r="X82" s="261"/>
      <c r="Y82" s="262"/>
      <c r="Z82" s="257"/>
      <c r="AA82" s="258"/>
    </row>
    <row r="83" spans="1:27" s="259" customFormat="1" ht="24" customHeight="1">
      <c r="A83" s="251"/>
      <c r="B83" s="251"/>
      <c r="C83" s="255"/>
      <c r="D83" s="296"/>
      <c r="E83" s="298"/>
      <c r="F83" s="265"/>
      <c r="G83" s="262"/>
      <c r="H83" s="251"/>
      <c r="I83" s="267"/>
      <c r="J83" s="264"/>
      <c r="K83" s="305"/>
      <c r="L83" s="264"/>
      <c r="M83" s="255"/>
      <c r="N83" s="251"/>
      <c r="O83" s="252"/>
      <c r="P83" s="255"/>
      <c r="Q83" s="255"/>
      <c r="R83" s="255"/>
      <c r="S83" s="308"/>
      <c r="T83" s="251"/>
      <c r="U83" s="312"/>
      <c r="V83" s="261"/>
      <c r="W83" s="261"/>
      <c r="X83" s="261"/>
      <c r="Y83" s="262"/>
      <c r="Z83" s="257"/>
      <c r="AA83" s="258"/>
    </row>
    <row r="84" spans="1:27" s="259" customFormat="1" ht="24" customHeight="1">
      <c r="A84" s="251"/>
      <c r="B84" s="251"/>
      <c r="C84" s="255"/>
      <c r="D84" s="296"/>
      <c r="E84" s="298"/>
      <c r="F84" s="265"/>
      <c r="G84" s="262"/>
      <c r="H84" s="251"/>
      <c r="I84" s="267"/>
      <c r="J84" s="264"/>
      <c r="K84" s="305"/>
      <c r="L84" s="264"/>
      <c r="M84" s="255"/>
      <c r="N84" s="251"/>
      <c r="O84" s="252"/>
      <c r="P84" s="255"/>
      <c r="Q84" s="255"/>
      <c r="R84" s="255"/>
      <c r="S84" s="308"/>
      <c r="T84" s="251"/>
      <c r="U84" s="312"/>
      <c r="V84" s="261"/>
      <c r="W84" s="261"/>
      <c r="X84" s="261"/>
      <c r="Y84" s="262"/>
      <c r="Z84" s="257"/>
      <c r="AA84" s="258"/>
    </row>
    <row r="85" spans="1:27" s="259" customFormat="1" ht="24" customHeight="1">
      <c r="A85" s="251"/>
      <c r="B85" s="251"/>
      <c r="C85" s="255"/>
      <c r="D85" s="296"/>
      <c r="E85" s="298"/>
      <c r="F85" s="265"/>
      <c r="G85" s="262"/>
      <c r="H85" s="251"/>
      <c r="I85" s="267"/>
      <c r="J85" s="264"/>
      <c r="K85" s="305"/>
      <c r="L85" s="264"/>
      <c r="M85" s="255"/>
      <c r="N85" s="251"/>
      <c r="O85" s="252"/>
      <c r="P85" s="255"/>
      <c r="Q85" s="255"/>
      <c r="R85" s="255"/>
      <c r="S85" s="308"/>
      <c r="T85" s="251"/>
      <c r="U85" s="312"/>
      <c r="V85" s="261"/>
      <c r="W85" s="261"/>
      <c r="X85" s="261"/>
      <c r="Y85" s="262"/>
      <c r="Z85" s="257"/>
      <c r="AA85" s="258"/>
    </row>
    <row r="86" spans="1:27" s="259" customFormat="1" ht="24" customHeight="1">
      <c r="A86" s="251"/>
      <c r="B86" s="251"/>
      <c r="C86" s="255"/>
      <c r="D86" s="296"/>
      <c r="E86" s="298"/>
      <c r="F86" s="265"/>
      <c r="G86" s="262"/>
      <c r="H86" s="251"/>
      <c r="I86" s="267"/>
      <c r="J86" s="264"/>
      <c r="K86" s="305"/>
      <c r="L86" s="264"/>
      <c r="M86" s="255"/>
      <c r="N86" s="251"/>
      <c r="O86" s="252"/>
      <c r="P86" s="255"/>
      <c r="Q86" s="255"/>
      <c r="R86" s="255"/>
      <c r="S86" s="308"/>
      <c r="T86" s="251"/>
      <c r="U86" s="312"/>
      <c r="V86" s="261"/>
      <c r="W86" s="261"/>
      <c r="X86" s="261"/>
      <c r="Y86" s="262"/>
      <c r="Z86" s="257"/>
      <c r="AA86" s="258"/>
    </row>
    <row r="87" spans="1:27" s="259" customFormat="1" ht="24" customHeight="1">
      <c r="A87" s="251"/>
      <c r="B87" s="251"/>
      <c r="C87" s="255"/>
      <c r="D87" s="296"/>
      <c r="E87" s="298"/>
      <c r="F87" s="265"/>
      <c r="G87" s="262"/>
      <c r="H87" s="251"/>
      <c r="I87" s="267"/>
      <c r="J87" s="264"/>
      <c r="K87" s="305"/>
      <c r="L87" s="264"/>
      <c r="M87" s="255"/>
      <c r="N87" s="251"/>
      <c r="O87" s="252"/>
      <c r="P87" s="255"/>
      <c r="Q87" s="255"/>
      <c r="R87" s="255"/>
      <c r="S87" s="308"/>
      <c r="T87" s="251"/>
      <c r="U87" s="312"/>
      <c r="V87" s="261"/>
      <c r="W87" s="261"/>
      <c r="X87" s="261"/>
      <c r="Y87" s="262"/>
      <c r="Z87" s="257"/>
      <c r="AA87" s="258"/>
    </row>
    <row r="88" spans="1:27" s="259" customFormat="1" ht="24" customHeight="1">
      <c r="A88" s="251"/>
      <c r="B88" s="251"/>
      <c r="C88" s="255"/>
      <c r="D88" s="296"/>
      <c r="E88" s="298"/>
      <c r="F88" s="265"/>
      <c r="G88" s="262"/>
      <c r="H88" s="251"/>
      <c r="I88" s="267"/>
      <c r="J88" s="264"/>
      <c r="K88" s="305"/>
      <c r="L88" s="264"/>
      <c r="M88" s="255"/>
      <c r="N88" s="251"/>
      <c r="O88" s="252"/>
      <c r="P88" s="255"/>
      <c r="Q88" s="255"/>
      <c r="R88" s="255"/>
      <c r="S88" s="308"/>
      <c r="T88" s="251"/>
      <c r="U88" s="312"/>
      <c r="V88" s="261"/>
      <c r="W88" s="261"/>
      <c r="X88" s="261"/>
      <c r="Y88" s="262"/>
      <c r="Z88" s="257"/>
      <c r="AA88" s="258"/>
    </row>
    <row r="89" spans="1:27" s="259" customFormat="1" ht="24" customHeight="1">
      <c r="A89" s="251"/>
      <c r="B89" s="251"/>
      <c r="C89" s="255"/>
      <c r="D89" s="296"/>
      <c r="E89" s="298"/>
      <c r="F89" s="265"/>
      <c r="G89" s="262"/>
      <c r="H89" s="251"/>
      <c r="I89" s="267"/>
      <c r="J89" s="264"/>
      <c r="K89" s="305"/>
      <c r="L89" s="264"/>
      <c r="M89" s="255"/>
      <c r="N89" s="251"/>
      <c r="O89" s="252"/>
      <c r="P89" s="255"/>
      <c r="Q89" s="255"/>
      <c r="R89" s="255"/>
      <c r="S89" s="308"/>
      <c r="T89" s="251"/>
      <c r="U89" s="312"/>
      <c r="V89" s="261"/>
      <c r="W89" s="261"/>
      <c r="X89" s="261"/>
      <c r="Y89" s="262"/>
      <c r="Z89" s="257"/>
      <c r="AA89" s="258"/>
    </row>
    <row r="90" spans="1:27" s="259" customFormat="1" ht="24" customHeight="1">
      <c r="A90" s="251"/>
      <c r="B90" s="251"/>
      <c r="C90" s="255"/>
      <c r="D90" s="296"/>
      <c r="E90" s="298"/>
      <c r="F90" s="265"/>
      <c r="G90" s="262"/>
      <c r="H90" s="251"/>
      <c r="I90" s="267"/>
      <c r="J90" s="264"/>
      <c r="K90" s="305"/>
      <c r="L90" s="264"/>
      <c r="M90" s="255"/>
      <c r="N90" s="251"/>
      <c r="O90" s="252"/>
      <c r="P90" s="255"/>
      <c r="Q90" s="255"/>
      <c r="R90" s="255"/>
      <c r="S90" s="308"/>
      <c r="T90" s="251"/>
      <c r="U90" s="312"/>
      <c r="V90" s="261"/>
      <c r="W90" s="261"/>
      <c r="X90" s="261"/>
      <c r="Y90" s="262"/>
      <c r="Z90" s="257"/>
      <c r="AA90" s="258"/>
    </row>
    <row r="91" spans="1:27" s="259" customFormat="1" ht="24" customHeight="1">
      <c r="A91" s="251"/>
      <c r="B91" s="251"/>
      <c r="C91" s="255"/>
      <c r="D91" s="296"/>
      <c r="E91" s="298"/>
      <c r="F91" s="265"/>
      <c r="G91" s="262"/>
      <c r="H91" s="251"/>
      <c r="I91" s="265"/>
      <c r="J91" s="264"/>
      <c r="K91" s="305"/>
      <c r="L91" s="264"/>
      <c r="M91" s="255"/>
      <c r="N91" s="251"/>
      <c r="O91" s="252"/>
      <c r="P91" s="255"/>
      <c r="Q91" s="255"/>
      <c r="R91" s="255"/>
      <c r="S91" s="308"/>
      <c r="T91" s="251"/>
      <c r="U91" s="312"/>
      <c r="V91" s="261"/>
      <c r="W91" s="261"/>
      <c r="X91" s="261"/>
      <c r="Y91" s="262"/>
      <c r="Z91" s="257"/>
      <c r="AA91" s="258"/>
    </row>
    <row r="92" spans="1:27" s="259" customFormat="1" ht="24" customHeight="1">
      <c r="A92" s="251"/>
      <c r="B92" s="251"/>
      <c r="C92" s="255"/>
      <c r="D92" s="296"/>
      <c r="E92" s="298"/>
      <c r="F92" s="265"/>
      <c r="G92" s="262"/>
      <c r="H92" s="251"/>
      <c r="I92" s="267"/>
      <c r="J92" s="264"/>
      <c r="K92" s="305"/>
      <c r="L92" s="264"/>
      <c r="M92" s="255"/>
      <c r="N92" s="251"/>
      <c r="O92" s="252"/>
      <c r="P92" s="255"/>
      <c r="Q92" s="255"/>
      <c r="R92" s="255"/>
      <c r="S92" s="308"/>
      <c r="T92" s="251"/>
      <c r="U92" s="312"/>
      <c r="V92" s="261"/>
      <c r="W92" s="261"/>
      <c r="X92" s="261"/>
      <c r="Y92" s="262"/>
      <c r="Z92" s="257"/>
      <c r="AA92" s="258"/>
    </row>
    <row r="93" spans="1:27" s="259" customFormat="1" ht="24" customHeight="1">
      <c r="A93" s="251"/>
      <c r="B93" s="251"/>
      <c r="C93" s="255"/>
      <c r="D93" s="296"/>
      <c r="E93" s="298"/>
      <c r="F93" s="265"/>
      <c r="G93" s="262"/>
      <c r="H93" s="251"/>
      <c r="I93" s="267"/>
      <c r="J93" s="264"/>
      <c r="K93" s="305"/>
      <c r="L93" s="264"/>
      <c r="M93" s="255"/>
      <c r="N93" s="251"/>
      <c r="O93" s="252"/>
      <c r="P93" s="268"/>
      <c r="Q93" s="268"/>
      <c r="R93" s="255"/>
      <c r="S93" s="308"/>
      <c r="T93" s="251"/>
      <c r="U93" s="312"/>
      <c r="V93" s="261"/>
      <c r="W93" s="261"/>
      <c r="X93" s="261"/>
      <c r="Y93" s="262"/>
      <c r="Z93" s="257"/>
      <c r="AA93" s="258"/>
    </row>
    <row r="94" spans="1:27" s="259" customFormat="1" ht="24" customHeight="1">
      <c r="A94" s="251"/>
      <c r="B94" s="251"/>
      <c r="C94" s="255"/>
      <c r="D94" s="296"/>
      <c r="E94" s="298"/>
      <c r="F94" s="265"/>
      <c r="G94" s="262"/>
      <c r="H94" s="251"/>
      <c r="I94" s="266"/>
      <c r="J94" s="264"/>
      <c r="K94" s="305"/>
      <c r="L94" s="264"/>
      <c r="M94" s="255"/>
      <c r="N94" s="251"/>
      <c r="O94" s="252"/>
      <c r="P94" s="255"/>
      <c r="Q94" s="255"/>
      <c r="R94" s="255"/>
      <c r="S94" s="308"/>
      <c r="T94" s="251"/>
      <c r="U94" s="312"/>
      <c r="V94" s="261"/>
      <c r="W94" s="261"/>
      <c r="X94" s="261"/>
      <c r="Y94" s="262"/>
      <c r="Z94" s="257"/>
      <c r="AA94" s="258"/>
    </row>
    <row r="95" spans="1:27" s="259" customFormat="1" ht="24" customHeight="1">
      <c r="A95" s="251"/>
      <c r="B95" s="251"/>
      <c r="C95" s="255"/>
      <c r="D95" s="296"/>
      <c r="E95" s="298"/>
      <c r="F95" s="265"/>
      <c r="G95" s="262"/>
      <c r="H95" s="251"/>
      <c r="I95" s="265"/>
      <c r="J95" s="264"/>
      <c r="K95" s="305"/>
      <c r="L95" s="264"/>
      <c r="M95" s="255"/>
      <c r="N95" s="251"/>
      <c r="O95" s="252"/>
      <c r="P95" s="255"/>
      <c r="Q95" s="255"/>
      <c r="R95" s="255"/>
      <c r="S95" s="308"/>
      <c r="T95" s="251"/>
      <c r="U95" s="312"/>
      <c r="V95" s="261"/>
      <c r="W95" s="261"/>
      <c r="X95" s="261"/>
      <c r="Y95" s="262"/>
      <c r="Z95" s="257"/>
      <c r="AA95" s="258"/>
    </row>
    <row r="96" spans="1:27" s="259" customFormat="1" ht="24" customHeight="1">
      <c r="A96" s="251"/>
      <c r="B96" s="251"/>
      <c r="C96" s="255"/>
      <c r="D96" s="296"/>
      <c r="E96" s="298"/>
      <c r="F96" s="266"/>
      <c r="G96" s="269"/>
      <c r="H96" s="251"/>
      <c r="I96" s="269"/>
      <c r="J96" s="264"/>
      <c r="K96" s="305"/>
      <c r="L96" s="264"/>
      <c r="M96" s="255"/>
      <c r="N96" s="251"/>
      <c r="O96" s="252"/>
      <c r="P96" s="255"/>
      <c r="Q96" s="255"/>
      <c r="R96" s="255"/>
      <c r="S96" s="308"/>
      <c r="T96" s="251"/>
      <c r="U96" s="312"/>
      <c r="V96" s="261"/>
      <c r="W96" s="261"/>
      <c r="X96" s="261"/>
      <c r="Y96" s="262"/>
      <c r="Z96" s="257"/>
      <c r="AA96" s="258"/>
    </row>
    <row r="97" spans="1:27" s="259" customFormat="1" ht="24" customHeight="1">
      <c r="A97" s="251"/>
      <c r="B97" s="251"/>
      <c r="C97" s="255"/>
      <c r="D97" s="298"/>
      <c r="E97" s="298"/>
      <c r="F97" s="266"/>
      <c r="G97" s="269"/>
      <c r="H97" s="251"/>
      <c r="I97" s="269"/>
      <c r="J97" s="264"/>
      <c r="K97" s="305"/>
      <c r="L97" s="264"/>
      <c r="M97" s="255"/>
      <c r="N97" s="251"/>
      <c r="O97" s="252"/>
      <c r="P97" s="255"/>
      <c r="Q97" s="255"/>
      <c r="R97" s="255"/>
      <c r="S97" s="308"/>
      <c r="T97" s="251"/>
      <c r="U97" s="312"/>
      <c r="V97" s="261"/>
      <c r="W97" s="261"/>
      <c r="X97" s="261"/>
      <c r="Y97" s="262"/>
      <c r="Z97" s="257"/>
      <c r="AA97" s="258"/>
    </row>
    <row r="98" spans="1:27" s="259" customFormat="1" ht="24" customHeight="1">
      <c r="A98" s="251"/>
      <c r="B98" s="251"/>
      <c r="C98" s="255"/>
      <c r="D98" s="298"/>
      <c r="E98" s="298"/>
      <c r="F98" s="266"/>
      <c r="G98" s="269"/>
      <c r="H98" s="251"/>
      <c r="I98" s="269"/>
      <c r="J98" s="264"/>
      <c r="K98" s="305"/>
      <c r="L98" s="264"/>
      <c r="M98" s="255"/>
      <c r="N98" s="251"/>
      <c r="O98" s="252"/>
      <c r="P98" s="255"/>
      <c r="Q98" s="255"/>
      <c r="R98" s="255"/>
      <c r="S98" s="308"/>
      <c r="T98" s="251"/>
      <c r="U98" s="312"/>
      <c r="V98" s="261"/>
      <c r="W98" s="261"/>
      <c r="X98" s="261"/>
      <c r="Y98" s="262"/>
      <c r="Z98" s="257"/>
      <c r="AA98" s="258"/>
    </row>
    <row r="99" spans="1:27" ht="24" customHeight="1">
      <c r="A99" s="251"/>
      <c r="B99" s="251"/>
      <c r="C99" s="260"/>
      <c r="D99" s="298"/>
      <c r="E99" s="293"/>
      <c r="F99" s="252"/>
      <c r="G99" s="252"/>
      <c r="H99" s="251"/>
      <c r="I99" s="253"/>
      <c r="J99" s="264"/>
      <c r="K99" s="305"/>
      <c r="L99" s="264"/>
      <c r="M99" s="255"/>
      <c r="N99" s="251"/>
      <c r="O99" s="252"/>
      <c r="P99" s="251"/>
      <c r="Q99" s="251"/>
      <c r="R99" s="251"/>
      <c r="S99" s="308"/>
      <c r="T99" s="251"/>
      <c r="U99" s="312"/>
      <c r="V99" s="261"/>
      <c r="W99" s="261"/>
      <c r="X99" s="261"/>
      <c r="Y99" s="251"/>
      <c r="Z99" s="257"/>
      <c r="AA99" s="253"/>
    </row>
    <row r="100" spans="1:27" ht="24" customHeight="1">
      <c r="A100" s="251"/>
      <c r="B100" s="251"/>
      <c r="C100" s="260"/>
      <c r="D100" s="293"/>
      <c r="E100" s="293"/>
      <c r="F100" s="252"/>
      <c r="G100" s="252"/>
      <c r="H100" s="251"/>
      <c r="I100" s="253"/>
      <c r="J100" s="264"/>
      <c r="K100" s="305"/>
      <c r="L100" s="264"/>
      <c r="M100" s="255"/>
      <c r="N100" s="251"/>
      <c r="O100" s="252"/>
      <c r="P100" s="251"/>
      <c r="Q100" s="251"/>
      <c r="R100" s="251"/>
      <c r="S100" s="308"/>
      <c r="T100" s="251"/>
      <c r="U100" s="312"/>
      <c r="V100" s="261"/>
      <c r="W100" s="261"/>
      <c r="X100" s="261"/>
      <c r="Y100" s="270"/>
      <c r="Z100" s="257"/>
      <c r="AA100" s="253"/>
    </row>
    <row r="101" spans="1:27" ht="24" customHeight="1">
      <c r="A101" s="251"/>
      <c r="B101" s="251"/>
      <c r="C101" s="260"/>
      <c r="D101" s="295"/>
      <c r="E101" s="293"/>
      <c r="F101" s="252"/>
      <c r="G101" s="252"/>
      <c r="H101" s="251"/>
      <c r="I101" s="253"/>
      <c r="J101" s="264"/>
      <c r="K101" s="305"/>
      <c r="L101" s="264"/>
      <c r="M101" s="255"/>
      <c r="N101" s="251"/>
      <c r="O101" s="252"/>
      <c r="P101" s="251"/>
      <c r="Q101" s="251"/>
      <c r="R101" s="251"/>
      <c r="S101" s="308"/>
      <c r="T101" s="251"/>
      <c r="U101" s="312"/>
      <c r="V101" s="261"/>
      <c r="W101" s="261"/>
      <c r="X101" s="261"/>
      <c r="Y101" s="270"/>
      <c r="Z101" s="257"/>
      <c r="AA101" s="253"/>
    </row>
    <row r="102" spans="1:27" ht="24" customHeight="1">
      <c r="A102" s="251"/>
      <c r="B102" s="251"/>
      <c r="C102" s="260"/>
      <c r="D102" s="295"/>
      <c r="E102" s="293"/>
      <c r="F102" s="252"/>
      <c r="G102" s="252"/>
      <c r="H102" s="251"/>
      <c r="I102" s="253"/>
      <c r="J102" s="264"/>
      <c r="K102" s="305"/>
      <c r="L102" s="264"/>
      <c r="M102" s="255"/>
      <c r="N102" s="251"/>
      <c r="O102" s="252"/>
      <c r="P102" s="251"/>
      <c r="Q102" s="251"/>
      <c r="R102" s="251"/>
      <c r="S102" s="308"/>
      <c r="T102" s="251"/>
      <c r="U102" s="312"/>
      <c r="V102" s="261"/>
      <c r="W102" s="261"/>
      <c r="X102" s="261"/>
      <c r="Y102" s="270"/>
      <c r="Z102" s="257"/>
      <c r="AA102" s="253"/>
    </row>
    <row r="103" spans="1:27" ht="24" customHeight="1">
      <c r="A103" s="251"/>
      <c r="B103" s="251"/>
      <c r="C103" s="260"/>
      <c r="D103" s="295"/>
      <c r="E103" s="293"/>
      <c r="F103" s="252"/>
      <c r="G103" s="252"/>
      <c r="H103" s="251"/>
      <c r="I103" s="253"/>
      <c r="J103" s="264"/>
      <c r="K103" s="305"/>
      <c r="L103" s="264"/>
      <c r="M103" s="255"/>
      <c r="N103" s="251"/>
      <c r="O103" s="252"/>
      <c r="P103" s="251"/>
      <c r="Q103" s="251"/>
      <c r="R103" s="251"/>
      <c r="S103" s="308"/>
      <c r="T103" s="251"/>
      <c r="U103" s="312"/>
      <c r="V103" s="261"/>
      <c r="W103" s="261"/>
      <c r="X103" s="261"/>
      <c r="Y103" s="270"/>
      <c r="Z103" s="257"/>
      <c r="AA103" s="253"/>
    </row>
    <row r="104" spans="1:27" ht="24" customHeight="1">
      <c r="A104" s="251"/>
      <c r="B104" s="251"/>
      <c r="C104" s="260"/>
      <c r="D104" s="295"/>
      <c r="E104" s="293"/>
      <c r="F104" s="252"/>
      <c r="G104" s="252"/>
      <c r="H104" s="251"/>
      <c r="I104" s="253"/>
      <c r="J104" s="264"/>
      <c r="K104" s="305"/>
      <c r="L104" s="264"/>
      <c r="M104" s="255"/>
      <c r="N104" s="251"/>
      <c r="O104" s="252"/>
      <c r="P104" s="251"/>
      <c r="Q104" s="251"/>
      <c r="R104" s="251"/>
      <c r="S104" s="308"/>
      <c r="T104" s="251"/>
      <c r="U104" s="312"/>
      <c r="V104" s="261"/>
      <c r="W104" s="261"/>
      <c r="X104" s="261"/>
      <c r="Y104" s="270"/>
      <c r="Z104" s="257"/>
      <c r="AA104" s="253"/>
    </row>
    <row r="105" spans="1:27" ht="24" customHeight="1">
      <c r="A105" s="251"/>
      <c r="B105" s="251"/>
      <c r="C105" s="260"/>
      <c r="D105" s="295"/>
      <c r="E105" s="293"/>
      <c r="F105" s="252"/>
      <c r="G105" s="252"/>
      <c r="H105" s="251"/>
      <c r="I105" s="253"/>
      <c r="J105" s="264"/>
      <c r="K105" s="305"/>
      <c r="L105" s="264"/>
      <c r="M105" s="255"/>
      <c r="N105" s="251"/>
      <c r="O105" s="252"/>
      <c r="P105" s="251"/>
      <c r="Q105" s="251"/>
      <c r="R105" s="251"/>
      <c r="S105" s="308"/>
      <c r="T105" s="251"/>
      <c r="U105" s="312"/>
      <c r="V105" s="261"/>
      <c r="W105" s="261"/>
      <c r="X105" s="261"/>
      <c r="Y105" s="270"/>
      <c r="Z105" s="257"/>
      <c r="AA105" s="253"/>
    </row>
    <row r="106" spans="1:27" s="259" customFormat="1" ht="24" customHeight="1">
      <c r="A106" s="251"/>
      <c r="B106" s="251"/>
      <c r="C106" s="260"/>
      <c r="D106" s="295"/>
      <c r="E106" s="293"/>
      <c r="F106" s="252"/>
      <c r="G106" s="252"/>
      <c r="H106" s="251"/>
      <c r="I106" s="253"/>
      <c r="J106" s="264"/>
      <c r="K106" s="305"/>
      <c r="L106" s="264"/>
      <c r="M106" s="255"/>
      <c r="N106" s="255"/>
      <c r="O106" s="252"/>
      <c r="P106" s="271"/>
      <c r="Q106" s="271"/>
      <c r="R106" s="251"/>
      <c r="S106" s="295"/>
      <c r="T106" s="255"/>
      <c r="U106" s="312"/>
      <c r="V106" s="261"/>
      <c r="W106" s="261"/>
      <c r="X106" s="261"/>
      <c r="Y106" s="251"/>
      <c r="Z106" s="257"/>
      <c r="AA106" s="253"/>
    </row>
    <row r="107" spans="1:27" s="259" customFormat="1" ht="24" customHeight="1">
      <c r="A107" s="251"/>
      <c r="B107" s="251"/>
      <c r="C107" s="260"/>
      <c r="D107" s="295"/>
      <c r="E107" s="293"/>
      <c r="F107" s="252"/>
      <c r="G107" s="252"/>
      <c r="H107" s="251"/>
      <c r="I107" s="253"/>
      <c r="J107" s="264"/>
      <c r="K107" s="305"/>
      <c r="L107" s="264"/>
      <c r="M107" s="255"/>
      <c r="N107" s="255"/>
      <c r="O107" s="252"/>
      <c r="P107" s="271"/>
      <c r="Q107" s="271"/>
      <c r="R107" s="251"/>
      <c r="S107" s="295"/>
      <c r="T107" s="255"/>
      <c r="U107" s="312"/>
      <c r="V107" s="261"/>
      <c r="W107" s="261"/>
      <c r="X107" s="261"/>
      <c r="Y107" s="251"/>
      <c r="Z107" s="257"/>
      <c r="AA107" s="253"/>
    </row>
    <row r="108" spans="1:27" s="259" customFormat="1" ht="24" customHeight="1">
      <c r="A108" s="251"/>
      <c r="B108" s="251"/>
      <c r="C108" s="260"/>
      <c r="D108" s="295"/>
      <c r="E108" s="293"/>
      <c r="F108" s="252"/>
      <c r="G108" s="252"/>
      <c r="H108" s="251"/>
      <c r="I108" s="253"/>
      <c r="J108" s="264"/>
      <c r="K108" s="305"/>
      <c r="L108" s="264"/>
      <c r="M108" s="255"/>
      <c r="N108" s="255"/>
      <c r="O108" s="252"/>
      <c r="P108" s="251"/>
      <c r="Q108" s="251"/>
      <c r="R108" s="251"/>
      <c r="S108" s="295"/>
      <c r="T108" s="255"/>
      <c r="U108" s="312"/>
      <c r="V108" s="261"/>
      <c r="W108" s="261"/>
      <c r="X108" s="261"/>
      <c r="Y108" s="251"/>
      <c r="Z108" s="257"/>
      <c r="AA108" s="253"/>
    </row>
    <row r="109" spans="1:27" s="259" customFormat="1" ht="24" customHeight="1">
      <c r="A109" s="251"/>
      <c r="B109" s="251"/>
      <c r="C109" s="260"/>
      <c r="D109" s="295"/>
      <c r="E109" s="293"/>
      <c r="F109" s="252"/>
      <c r="G109" s="252"/>
      <c r="H109" s="251"/>
      <c r="I109" s="253"/>
      <c r="J109" s="264"/>
      <c r="K109" s="305"/>
      <c r="L109" s="264"/>
      <c r="M109" s="255"/>
      <c r="N109" s="255"/>
      <c r="O109" s="252"/>
      <c r="P109" s="271"/>
      <c r="Q109" s="271"/>
      <c r="R109" s="251"/>
      <c r="S109" s="295"/>
      <c r="T109" s="255"/>
      <c r="U109" s="312"/>
      <c r="V109" s="261"/>
      <c r="W109" s="261"/>
      <c r="X109" s="261"/>
      <c r="Y109" s="251"/>
      <c r="Z109" s="257"/>
      <c r="AA109" s="253"/>
    </row>
    <row r="110" spans="1:27" s="259" customFormat="1" ht="24" customHeight="1">
      <c r="A110" s="251"/>
      <c r="B110" s="251"/>
      <c r="C110" s="260"/>
      <c r="D110" s="295"/>
      <c r="E110" s="293"/>
      <c r="F110" s="252"/>
      <c r="G110" s="252"/>
      <c r="H110" s="251"/>
      <c r="I110" s="253"/>
      <c r="J110" s="264"/>
      <c r="K110" s="305"/>
      <c r="L110" s="264"/>
      <c r="M110" s="255"/>
      <c r="N110" s="255"/>
      <c r="O110" s="252"/>
      <c r="P110" s="271"/>
      <c r="Q110" s="271"/>
      <c r="R110" s="251"/>
      <c r="S110" s="295"/>
      <c r="T110" s="255"/>
      <c r="U110" s="312"/>
      <c r="V110" s="261"/>
      <c r="W110" s="261"/>
      <c r="X110" s="261"/>
      <c r="Y110" s="251"/>
      <c r="Z110" s="257"/>
      <c r="AA110" s="253"/>
    </row>
    <row r="111" spans="1:27" s="259" customFormat="1" ht="24" customHeight="1">
      <c r="A111" s="251"/>
      <c r="B111" s="251"/>
      <c r="C111" s="260"/>
      <c r="D111" s="295"/>
      <c r="E111" s="293"/>
      <c r="F111" s="252"/>
      <c r="G111" s="252"/>
      <c r="H111" s="251"/>
      <c r="I111" s="253"/>
      <c r="J111" s="264"/>
      <c r="K111" s="305"/>
      <c r="L111" s="264"/>
      <c r="M111" s="255"/>
      <c r="N111" s="255"/>
      <c r="O111" s="252"/>
      <c r="P111" s="271"/>
      <c r="Q111" s="271"/>
      <c r="R111" s="251"/>
      <c r="S111" s="295"/>
      <c r="T111" s="255"/>
      <c r="U111" s="312"/>
      <c r="V111" s="261"/>
      <c r="W111" s="261"/>
      <c r="X111" s="261"/>
      <c r="Y111" s="251"/>
      <c r="Z111" s="257"/>
      <c r="AA111" s="253"/>
    </row>
    <row r="112" spans="1:27" s="259" customFormat="1" ht="24" customHeight="1">
      <c r="A112" s="251"/>
      <c r="B112" s="252"/>
      <c r="C112" s="252"/>
      <c r="D112" s="295"/>
      <c r="E112" s="302"/>
      <c r="F112" s="260"/>
      <c r="G112" s="252"/>
      <c r="H112" s="251"/>
      <c r="I112" s="269"/>
      <c r="J112" s="264"/>
      <c r="K112" s="305"/>
      <c r="L112" s="264"/>
      <c r="M112" s="253"/>
      <c r="N112" s="253"/>
      <c r="O112" s="252"/>
      <c r="P112" s="269"/>
      <c r="Q112" s="269"/>
      <c r="R112" s="252"/>
      <c r="S112" s="293"/>
      <c r="T112" s="252"/>
      <c r="U112" s="313"/>
      <c r="V112" s="272"/>
      <c r="W112" s="272"/>
      <c r="X112" s="272"/>
      <c r="Y112" s="251"/>
      <c r="Z112" s="257"/>
      <c r="AA112" s="273"/>
    </row>
    <row r="113" spans="1:27" s="259" customFormat="1" ht="24" customHeight="1">
      <c r="A113" s="251"/>
      <c r="B113" s="252"/>
      <c r="C113" s="252"/>
      <c r="D113" s="293"/>
      <c r="E113" s="298"/>
      <c r="F113" s="260"/>
      <c r="G113" s="252"/>
      <c r="H113" s="251"/>
      <c r="I113" s="265"/>
      <c r="J113" s="264"/>
      <c r="K113" s="305"/>
      <c r="L113" s="264"/>
      <c r="M113" s="253"/>
      <c r="N113" s="253"/>
      <c r="O113" s="252"/>
      <c r="P113" s="269"/>
      <c r="Q113" s="269"/>
      <c r="R113" s="252"/>
      <c r="S113" s="293"/>
      <c r="T113" s="252"/>
      <c r="U113" s="313"/>
      <c r="V113" s="272"/>
      <c r="W113" s="272"/>
      <c r="X113" s="272"/>
      <c r="Y113" s="251"/>
      <c r="Z113" s="257"/>
      <c r="AA113" s="273"/>
    </row>
    <row r="114" spans="1:27" s="259" customFormat="1" ht="24" customHeight="1">
      <c r="A114" s="251"/>
      <c r="B114" s="252"/>
      <c r="C114" s="252"/>
      <c r="D114" s="298"/>
      <c r="E114" s="298"/>
      <c r="F114" s="260"/>
      <c r="G114" s="262"/>
      <c r="H114" s="251"/>
      <c r="I114" s="267"/>
      <c r="J114" s="264"/>
      <c r="K114" s="305"/>
      <c r="L114" s="264"/>
      <c r="M114" s="253"/>
      <c r="N114" s="253"/>
      <c r="O114" s="252"/>
      <c r="P114" s="269"/>
      <c r="Q114" s="269"/>
      <c r="R114" s="252"/>
      <c r="S114" s="293"/>
      <c r="T114" s="252"/>
      <c r="U114" s="313"/>
      <c r="V114" s="272"/>
      <c r="W114" s="272"/>
      <c r="X114" s="272"/>
      <c r="Y114" s="251"/>
      <c r="Z114" s="257"/>
      <c r="AA114" s="273"/>
    </row>
    <row r="115" spans="1:27" s="259" customFormat="1" ht="24" customHeight="1">
      <c r="A115" s="251"/>
      <c r="B115" s="252"/>
      <c r="C115" s="252"/>
      <c r="D115" s="293"/>
      <c r="E115" s="298"/>
      <c r="F115" s="252"/>
      <c r="G115" s="262"/>
      <c r="H115" s="251"/>
      <c r="I115" s="253"/>
      <c r="J115" s="264"/>
      <c r="K115" s="305"/>
      <c r="L115" s="264"/>
      <c r="M115" s="253"/>
      <c r="N115" s="253"/>
      <c r="O115" s="252"/>
      <c r="P115" s="269"/>
      <c r="Q115" s="269"/>
      <c r="R115" s="252"/>
      <c r="S115" s="293"/>
      <c r="T115" s="252"/>
      <c r="U115" s="313"/>
      <c r="V115" s="272"/>
      <c r="W115" s="272"/>
      <c r="X115" s="272"/>
      <c r="Y115" s="251"/>
      <c r="Z115" s="257"/>
      <c r="AA115" s="273"/>
    </row>
    <row r="116" spans="1:27" s="259" customFormat="1" ht="24" customHeight="1">
      <c r="A116" s="251"/>
      <c r="B116" s="252"/>
      <c r="C116" s="252"/>
      <c r="D116" s="293"/>
      <c r="E116" s="293"/>
      <c r="F116" s="252"/>
      <c r="G116" s="252"/>
      <c r="H116" s="251"/>
      <c r="I116" s="269"/>
      <c r="J116" s="264"/>
      <c r="K116" s="305"/>
      <c r="L116" s="264"/>
      <c r="M116" s="253"/>
      <c r="N116" s="253"/>
      <c r="O116" s="252"/>
      <c r="P116" s="269"/>
      <c r="Q116" s="269"/>
      <c r="R116" s="252"/>
      <c r="S116" s="293"/>
      <c r="T116" s="252"/>
      <c r="U116" s="313"/>
      <c r="V116" s="272"/>
      <c r="W116" s="272"/>
      <c r="X116" s="272"/>
      <c r="Y116" s="251"/>
      <c r="Z116" s="257"/>
      <c r="AA116" s="273"/>
    </row>
    <row r="117" spans="1:27" s="259" customFormat="1" ht="24" customHeight="1">
      <c r="A117" s="251"/>
      <c r="B117" s="252"/>
      <c r="C117" s="252"/>
      <c r="D117" s="293"/>
      <c r="E117" s="298"/>
      <c r="F117" s="255"/>
      <c r="G117" s="252"/>
      <c r="H117" s="251"/>
      <c r="I117" s="269"/>
      <c r="J117" s="264"/>
      <c r="K117" s="305"/>
      <c r="L117" s="264"/>
      <c r="M117" s="253"/>
      <c r="N117" s="253"/>
      <c r="O117" s="252"/>
      <c r="P117" s="266"/>
      <c r="Q117" s="266"/>
      <c r="R117" s="252"/>
      <c r="S117" s="293"/>
      <c r="T117" s="252"/>
      <c r="U117" s="314"/>
      <c r="V117" s="274"/>
      <c r="W117" s="274"/>
      <c r="X117" s="274"/>
      <c r="Y117" s="251"/>
      <c r="Z117" s="257"/>
      <c r="AA117" s="273"/>
    </row>
    <row r="118" spans="1:27" s="259" customFormat="1" ht="24" customHeight="1">
      <c r="A118" s="251"/>
      <c r="B118" s="252"/>
      <c r="C118" s="252"/>
      <c r="D118" s="298"/>
      <c r="E118" s="298"/>
      <c r="F118" s="255"/>
      <c r="G118" s="252"/>
      <c r="H118" s="251"/>
      <c r="I118" s="269"/>
      <c r="J118" s="264"/>
      <c r="K118" s="305"/>
      <c r="L118" s="264"/>
      <c r="M118" s="253"/>
      <c r="N118" s="253"/>
      <c r="O118" s="252"/>
      <c r="P118" s="266"/>
      <c r="Q118" s="266"/>
      <c r="R118" s="252"/>
      <c r="S118" s="293"/>
      <c r="T118" s="252"/>
      <c r="U118" s="313"/>
      <c r="V118" s="272"/>
      <c r="W118" s="272"/>
      <c r="X118" s="272"/>
      <c r="Y118" s="251"/>
      <c r="Z118" s="257"/>
      <c r="AA118" s="273"/>
    </row>
    <row r="119" spans="1:27" s="259" customFormat="1" ht="24" customHeight="1">
      <c r="A119" s="251"/>
      <c r="B119" s="252"/>
      <c r="C119" s="252"/>
      <c r="D119" s="298"/>
      <c r="E119" s="293"/>
      <c r="F119" s="252"/>
      <c r="G119" s="262"/>
      <c r="H119" s="251"/>
      <c r="I119" s="253"/>
      <c r="J119" s="264"/>
      <c r="K119" s="305"/>
      <c r="L119" s="264"/>
      <c r="M119" s="255"/>
      <c r="N119" s="251"/>
      <c r="O119" s="252"/>
      <c r="P119" s="253"/>
      <c r="Q119" s="253"/>
      <c r="R119" s="253"/>
      <c r="S119" s="307"/>
      <c r="T119" s="253"/>
      <c r="U119" s="311"/>
      <c r="V119" s="256"/>
      <c r="W119" s="256"/>
      <c r="X119" s="256"/>
      <c r="Y119" s="252"/>
      <c r="Z119" s="257"/>
      <c r="AA119" s="258"/>
    </row>
    <row r="120" spans="1:27" s="259" customFormat="1" ht="33.75" customHeight="1">
      <c r="A120" s="251"/>
      <c r="B120" s="252"/>
      <c r="C120" s="252"/>
      <c r="D120" s="293"/>
      <c r="E120" s="302"/>
      <c r="F120" s="252"/>
      <c r="G120" s="262"/>
      <c r="H120" s="251"/>
      <c r="I120" s="269"/>
      <c r="J120" s="264"/>
      <c r="K120" s="305"/>
      <c r="L120" s="264"/>
      <c r="M120" s="253"/>
      <c r="N120" s="253"/>
      <c r="O120" s="252"/>
      <c r="P120" s="269"/>
      <c r="Q120" s="269"/>
      <c r="R120" s="252"/>
      <c r="S120" s="293"/>
      <c r="T120" s="252"/>
      <c r="U120" s="313"/>
      <c r="V120" s="272"/>
      <c r="W120" s="272"/>
      <c r="X120" s="272"/>
      <c r="Y120" s="251"/>
      <c r="Z120" s="257"/>
      <c r="AA120" s="273"/>
    </row>
    <row r="121" spans="1:27" s="259" customFormat="1" ht="24" customHeight="1">
      <c r="A121" s="251"/>
      <c r="B121" s="252"/>
      <c r="C121" s="252"/>
      <c r="D121" s="293"/>
      <c r="E121" s="298"/>
      <c r="F121" s="252"/>
      <c r="G121" s="262"/>
      <c r="H121" s="251"/>
      <c r="I121" s="269"/>
      <c r="J121" s="264"/>
      <c r="K121" s="305"/>
      <c r="L121" s="264"/>
      <c r="M121" s="253"/>
      <c r="N121" s="253"/>
      <c r="O121" s="252"/>
      <c r="P121" s="266"/>
      <c r="Q121" s="266"/>
      <c r="R121" s="252"/>
      <c r="S121" s="293"/>
      <c r="T121" s="252"/>
      <c r="U121" s="314"/>
      <c r="V121" s="274"/>
      <c r="W121" s="274"/>
      <c r="X121" s="274"/>
      <c r="Y121" s="251"/>
      <c r="Z121" s="257"/>
      <c r="AA121" s="273"/>
    </row>
    <row r="122" spans="1:27" s="259" customFormat="1" ht="24" customHeight="1">
      <c r="A122" s="251"/>
      <c r="B122" s="252"/>
      <c r="C122" s="252"/>
      <c r="D122" s="294"/>
      <c r="E122" s="298"/>
      <c r="F122" s="252"/>
      <c r="G122" s="262"/>
      <c r="H122" s="251"/>
      <c r="I122" s="269"/>
      <c r="J122" s="264"/>
      <c r="K122" s="305"/>
      <c r="L122" s="264"/>
      <c r="M122" s="253"/>
      <c r="N122" s="253"/>
      <c r="O122" s="252"/>
      <c r="P122" s="266"/>
      <c r="Q122" s="266"/>
      <c r="R122" s="252"/>
      <c r="S122" s="293"/>
      <c r="T122" s="252"/>
      <c r="U122" s="314"/>
      <c r="V122" s="274"/>
      <c r="W122" s="274"/>
      <c r="X122" s="274"/>
      <c r="Y122" s="251"/>
      <c r="Z122" s="257"/>
      <c r="AA122" s="273"/>
    </row>
    <row r="123" spans="1:27" s="259" customFormat="1" ht="24" customHeight="1">
      <c r="A123" s="251"/>
      <c r="B123" s="252"/>
      <c r="C123" s="252"/>
      <c r="D123" s="294"/>
      <c r="E123" s="298"/>
      <c r="F123" s="252"/>
      <c r="G123" s="262"/>
      <c r="H123" s="251"/>
      <c r="I123" s="269"/>
      <c r="J123" s="264"/>
      <c r="K123" s="305"/>
      <c r="L123" s="264"/>
      <c r="M123" s="253"/>
      <c r="N123" s="253"/>
      <c r="O123" s="252"/>
      <c r="P123" s="266"/>
      <c r="Q123" s="266"/>
      <c r="R123" s="252"/>
      <c r="S123" s="293"/>
      <c r="T123" s="252"/>
      <c r="U123" s="314"/>
      <c r="V123" s="274"/>
      <c r="W123" s="274"/>
      <c r="X123" s="274"/>
      <c r="Y123" s="251"/>
      <c r="Z123" s="257"/>
      <c r="AA123" s="273"/>
    </row>
    <row r="124" spans="1:27" s="259" customFormat="1" ht="24" customHeight="1">
      <c r="A124" s="251"/>
      <c r="B124" s="252"/>
      <c r="C124" s="252"/>
      <c r="D124" s="294"/>
      <c r="E124" s="299"/>
      <c r="F124" s="252"/>
      <c r="G124" s="262"/>
      <c r="H124" s="251"/>
      <c r="I124" s="269"/>
      <c r="J124" s="264"/>
      <c r="K124" s="305"/>
      <c r="L124" s="264"/>
      <c r="M124" s="253"/>
      <c r="N124" s="253"/>
      <c r="O124" s="252"/>
      <c r="P124" s="269"/>
      <c r="Q124" s="269"/>
      <c r="R124" s="252"/>
      <c r="S124" s="293"/>
      <c r="T124" s="252"/>
      <c r="U124" s="313"/>
      <c r="V124" s="272"/>
      <c r="W124" s="272"/>
      <c r="X124" s="272"/>
      <c r="Y124" s="251"/>
      <c r="Z124" s="257"/>
      <c r="AA124" s="273"/>
    </row>
    <row r="125" spans="1:27" s="259" customFormat="1" ht="24" customHeight="1">
      <c r="A125" s="251"/>
      <c r="B125" s="252"/>
      <c r="C125" s="260"/>
      <c r="D125" s="299"/>
      <c r="E125" s="298"/>
      <c r="F125" s="252"/>
      <c r="G125" s="262"/>
      <c r="H125" s="251"/>
      <c r="I125" s="269"/>
      <c r="J125" s="254"/>
      <c r="K125" s="304"/>
      <c r="L125" s="254"/>
      <c r="M125" s="253"/>
      <c r="N125" s="253"/>
      <c r="O125" s="252"/>
      <c r="P125" s="266"/>
      <c r="Q125" s="266"/>
      <c r="R125" s="251"/>
      <c r="S125" s="308"/>
      <c r="T125" s="251"/>
      <c r="U125" s="312"/>
      <c r="V125" s="261"/>
      <c r="W125" s="261"/>
      <c r="X125" s="261"/>
      <c r="Y125" s="251"/>
      <c r="Z125" s="257"/>
      <c r="AA125" s="273"/>
    </row>
    <row r="126" spans="1:27" s="259" customFormat="1" ht="27.75" customHeight="1">
      <c r="A126" s="251"/>
      <c r="B126" s="252"/>
      <c r="C126" s="252"/>
      <c r="D126" s="294"/>
      <c r="E126" s="302"/>
      <c r="F126" s="252"/>
      <c r="G126" s="262"/>
      <c r="H126" s="251"/>
      <c r="I126" s="267"/>
      <c r="J126" s="254"/>
      <c r="K126" s="304"/>
      <c r="L126" s="254"/>
      <c r="M126" s="255"/>
      <c r="N126" s="253"/>
      <c r="O126" s="252"/>
      <c r="P126" s="266"/>
      <c r="Q126" s="266"/>
      <c r="R126" s="252"/>
      <c r="S126" s="308"/>
      <c r="T126" s="251"/>
      <c r="U126" s="312"/>
      <c r="V126" s="261"/>
      <c r="W126" s="261"/>
      <c r="X126" s="261"/>
      <c r="Y126" s="262"/>
      <c r="Z126" s="257"/>
      <c r="AA126" s="269"/>
    </row>
    <row r="127" spans="1:27" s="259" customFormat="1" ht="24" customHeight="1">
      <c r="A127" s="251"/>
      <c r="B127" s="252"/>
      <c r="C127" s="252"/>
      <c r="D127" s="294"/>
      <c r="E127" s="298"/>
      <c r="F127" s="252"/>
      <c r="G127" s="262"/>
      <c r="H127" s="251"/>
      <c r="I127" s="269"/>
      <c r="J127" s="254"/>
      <c r="K127" s="304"/>
      <c r="L127" s="254"/>
      <c r="M127" s="255"/>
      <c r="N127" s="253"/>
      <c r="O127" s="252"/>
      <c r="P127" s="266"/>
      <c r="Q127" s="266"/>
      <c r="R127" s="251"/>
      <c r="S127" s="308"/>
      <c r="T127" s="251"/>
      <c r="U127" s="312"/>
      <c r="V127" s="261"/>
      <c r="W127" s="261"/>
      <c r="X127" s="261"/>
      <c r="Y127" s="251"/>
      <c r="Z127" s="257"/>
      <c r="AA127" s="273"/>
    </row>
    <row r="128" spans="1:27" s="259" customFormat="1" ht="24" customHeight="1">
      <c r="A128" s="251"/>
      <c r="B128" s="252"/>
      <c r="C128" s="252"/>
      <c r="D128" s="294"/>
      <c r="E128" s="302"/>
      <c r="F128" s="252"/>
      <c r="G128" s="262"/>
      <c r="H128" s="251"/>
      <c r="I128" s="269"/>
      <c r="J128" s="254"/>
      <c r="K128" s="304"/>
      <c r="L128" s="254"/>
      <c r="M128" s="255"/>
      <c r="N128" s="253"/>
      <c r="O128" s="252"/>
      <c r="P128" s="275"/>
      <c r="Q128" s="275"/>
      <c r="R128" s="255"/>
      <c r="S128" s="308"/>
      <c r="T128" s="251"/>
      <c r="U128" s="312"/>
      <c r="V128" s="261"/>
      <c r="W128" s="261"/>
      <c r="X128" s="261"/>
      <c r="Y128" s="251"/>
      <c r="Z128" s="257"/>
      <c r="AA128" s="273"/>
    </row>
    <row r="129" spans="1:27" s="259" customFormat="1" ht="24" customHeight="1">
      <c r="A129" s="251"/>
      <c r="B129" s="252"/>
      <c r="C129" s="252"/>
      <c r="D129" s="294"/>
      <c r="E129" s="302"/>
      <c r="F129" s="252"/>
      <c r="G129" s="262"/>
      <c r="H129" s="251"/>
      <c r="I129" s="269"/>
      <c r="J129" s="254"/>
      <c r="K129" s="304"/>
      <c r="L129" s="254"/>
      <c r="M129" s="255"/>
      <c r="N129" s="253"/>
      <c r="O129" s="252"/>
      <c r="P129" s="255"/>
      <c r="Q129" s="255"/>
      <c r="R129" s="252"/>
      <c r="S129" s="308"/>
      <c r="T129" s="251"/>
      <c r="U129" s="312"/>
      <c r="V129" s="261"/>
      <c r="W129" s="261"/>
      <c r="X129" s="261"/>
      <c r="Y129" s="251"/>
      <c r="Z129" s="257"/>
      <c r="AA129" s="273"/>
    </row>
    <row r="130" spans="1:27" s="259" customFormat="1" ht="24" customHeight="1">
      <c r="A130" s="251"/>
      <c r="B130" s="252"/>
      <c r="C130" s="252"/>
      <c r="D130" s="294"/>
      <c r="E130" s="298"/>
      <c r="F130" s="252"/>
      <c r="G130" s="262"/>
      <c r="H130" s="251"/>
      <c r="I130" s="269"/>
      <c r="J130" s="254"/>
      <c r="K130" s="304"/>
      <c r="L130" s="254"/>
      <c r="M130" s="253"/>
      <c r="N130" s="253"/>
      <c r="O130" s="252"/>
      <c r="P130" s="269"/>
      <c r="Q130" s="269"/>
      <c r="R130" s="251"/>
      <c r="S130" s="308"/>
      <c r="T130" s="251"/>
      <c r="U130" s="312"/>
      <c r="V130" s="261"/>
      <c r="W130" s="261"/>
      <c r="X130" s="261"/>
      <c r="Y130" s="251"/>
      <c r="Z130" s="257"/>
      <c r="AA130" s="273"/>
    </row>
    <row r="131" spans="1:27" s="259" customFormat="1" ht="24" customHeight="1">
      <c r="A131" s="251"/>
      <c r="B131" s="252"/>
      <c r="C131" s="252"/>
      <c r="D131" s="294"/>
      <c r="E131" s="302"/>
      <c r="F131" s="252"/>
      <c r="G131" s="262"/>
      <c r="H131" s="251"/>
      <c r="I131" s="267"/>
      <c r="J131" s="254"/>
      <c r="K131" s="304"/>
      <c r="L131" s="254"/>
      <c r="M131" s="255"/>
      <c r="N131" s="253"/>
      <c r="O131" s="252"/>
      <c r="P131" s="266"/>
      <c r="Q131" s="266"/>
      <c r="R131" s="252"/>
      <c r="S131" s="308"/>
      <c r="T131" s="251"/>
      <c r="U131" s="312"/>
      <c r="V131" s="261"/>
      <c r="W131" s="261"/>
      <c r="X131" s="261"/>
      <c r="Y131" s="262"/>
      <c r="Z131" s="257"/>
      <c r="AA131" s="269"/>
    </row>
    <row r="132" spans="1:27" s="259" customFormat="1" ht="24" customHeight="1">
      <c r="A132" s="251"/>
      <c r="B132" s="252"/>
      <c r="C132" s="252"/>
      <c r="D132" s="294"/>
      <c r="E132" s="302"/>
      <c r="F132" s="252"/>
      <c r="G132" s="262"/>
      <c r="H132" s="251"/>
      <c r="I132" s="269"/>
      <c r="J132" s="254"/>
      <c r="K132" s="304"/>
      <c r="L132" s="254"/>
      <c r="M132" s="255"/>
      <c r="N132" s="253"/>
      <c r="O132" s="252"/>
      <c r="P132" s="269"/>
      <c r="Q132" s="269"/>
      <c r="R132" s="251"/>
      <c r="S132" s="308"/>
      <c r="T132" s="251"/>
      <c r="U132" s="312"/>
      <c r="V132" s="261"/>
      <c r="W132" s="261"/>
      <c r="X132" s="261"/>
      <c r="Y132" s="251"/>
      <c r="Z132" s="257"/>
      <c r="AA132" s="273"/>
    </row>
    <row r="133" spans="1:27" s="259" customFormat="1" ht="24" customHeight="1">
      <c r="A133" s="251"/>
      <c r="B133" s="252"/>
      <c r="C133" s="252"/>
      <c r="D133" s="294"/>
      <c r="E133" s="302"/>
      <c r="F133" s="252"/>
      <c r="G133" s="262"/>
      <c r="H133" s="251"/>
      <c r="I133" s="269"/>
      <c r="J133" s="254"/>
      <c r="K133" s="304"/>
      <c r="L133" s="254"/>
      <c r="M133" s="255"/>
      <c r="N133" s="253"/>
      <c r="O133" s="252"/>
      <c r="P133" s="275"/>
      <c r="Q133" s="275"/>
      <c r="R133" s="255"/>
      <c r="S133" s="308"/>
      <c r="T133" s="251"/>
      <c r="U133" s="312"/>
      <c r="V133" s="261"/>
      <c r="W133" s="261"/>
      <c r="X133" s="261"/>
      <c r="Y133" s="262"/>
      <c r="Z133" s="257"/>
      <c r="AA133" s="273"/>
    </row>
    <row r="134" spans="1:27" s="259" customFormat="1" ht="24" customHeight="1">
      <c r="A134" s="251"/>
      <c r="B134" s="252"/>
      <c r="C134" s="252"/>
      <c r="D134" s="294"/>
      <c r="E134" s="302"/>
      <c r="F134" s="252"/>
      <c r="G134" s="262"/>
      <c r="H134" s="251"/>
      <c r="I134" s="269"/>
      <c r="J134" s="254"/>
      <c r="K134" s="304"/>
      <c r="L134" s="254"/>
      <c r="M134" s="255"/>
      <c r="N134" s="253"/>
      <c r="O134" s="252"/>
      <c r="P134" s="255"/>
      <c r="Q134" s="255"/>
      <c r="R134" s="252"/>
      <c r="S134" s="308"/>
      <c r="T134" s="251"/>
      <c r="U134" s="312"/>
      <c r="V134" s="261"/>
      <c r="W134" s="261"/>
      <c r="X134" s="261"/>
      <c r="Y134" s="251"/>
      <c r="Z134" s="257"/>
      <c r="AA134" s="273"/>
    </row>
    <row r="135" spans="1:27" s="259" customFormat="1" ht="27.75" customHeight="1">
      <c r="A135" s="251"/>
      <c r="B135" s="252"/>
      <c r="C135" s="252"/>
      <c r="D135" s="294"/>
      <c r="E135" s="293"/>
      <c r="F135" s="252"/>
      <c r="G135" s="262"/>
      <c r="H135" s="251"/>
      <c r="I135" s="276"/>
      <c r="J135" s="264"/>
      <c r="K135" s="305"/>
      <c r="L135" s="264"/>
      <c r="M135" s="277"/>
      <c r="N135" s="277"/>
      <c r="O135" s="253"/>
      <c r="P135" s="253"/>
      <c r="Q135" s="253"/>
      <c r="R135" s="252"/>
      <c r="S135" s="298"/>
      <c r="T135" s="266"/>
      <c r="U135" s="314"/>
      <c r="V135" s="274"/>
      <c r="W135" s="274"/>
      <c r="X135" s="274"/>
      <c r="Y135" s="252"/>
      <c r="Z135" s="257"/>
      <c r="AA135" s="269"/>
    </row>
    <row r="136" spans="1:27" s="259" customFormat="1" ht="27.75" customHeight="1">
      <c r="A136" s="251"/>
      <c r="B136" s="252"/>
      <c r="C136" s="252"/>
      <c r="D136" s="293"/>
      <c r="E136" s="293"/>
      <c r="F136" s="252"/>
      <c r="G136" s="262"/>
      <c r="H136" s="251"/>
      <c r="I136" s="267"/>
      <c r="J136" s="264"/>
      <c r="K136" s="305"/>
      <c r="L136" s="264"/>
      <c r="M136" s="277"/>
      <c r="N136" s="277"/>
      <c r="O136" s="253"/>
      <c r="P136" s="253"/>
      <c r="Q136" s="253"/>
      <c r="R136" s="252"/>
      <c r="S136" s="298"/>
      <c r="T136" s="266"/>
      <c r="U136" s="314"/>
      <c r="V136" s="274"/>
      <c r="W136" s="274"/>
      <c r="X136" s="274"/>
      <c r="Y136" s="252"/>
      <c r="Z136" s="257"/>
      <c r="AA136" s="269"/>
    </row>
    <row r="137" spans="1:27" s="259" customFormat="1" ht="27.75" customHeight="1">
      <c r="A137" s="251"/>
      <c r="B137" s="252"/>
      <c r="C137" s="252"/>
      <c r="D137" s="293"/>
      <c r="E137" s="298"/>
      <c r="F137" s="252"/>
      <c r="G137" s="262"/>
      <c r="H137" s="251"/>
      <c r="I137" s="267"/>
      <c r="J137" s="264"/>
      <c r="K137" s="305"/>
      <c r="L137" s="264"/>
      <c r="M137" s="277"/>
      <c r="N137" s="277"/>
      <c r="O137" s="253"/>
      <c r="P137" s="253"/>
      <c r="Q137" s="253"/>
      <c r="R137" s="252"/>
      <c r="S137" s="300"/>
      <c r="T137" s="269"/>
      <c r="U137" s="311"/>
      <c r="V137" s="256"/>
      <c r="W137" s="256"/>
      <c r="X137" s="256"/>
      <c r="Y137" s="252"/>
      <c r="Z137" s="257"/>
      <c r="AA137" s="269"/>
    </row>
    <row r="138" spans="1:27" s="259" customFormat="1" ht="24" customHeight="1">
      <c r="A138" s="251"/>
      <c r="B138" s="252"/>
      <c r="C138" s="252"/>
      <c r="D138" s="296"/>
      <c r="E138" s="294"/>
      <c r="F138" s="252"/>
      <c r="G138" s="262"/>
      <c r="H138" s="251"/>
      <c r="I138" s="269"/>
      <c r="J138" s="264"/>
      <c r="K138" s="305"/>
      <c r="L138" s="264"/>
      <c r="M138" s="253"/>
      <c r="N138" s="253"/>
      <c r="O138" s="252"/>
      <c r="P138" s="269"/>
      <c r="Q138" s="269"/>
      <c r="R138" s="252"/>
      <c r="S138" s="293"/>
      <c r="T138" s="252"/>
      <c r="U138" s="313"/>
      <c r="V138" s="272"/>
      <c r="W138" s="272"/>
      <c r="X138" s="272"/>
      <c r="Y138" s="251"/>
      <c r="Z138" s="257"/>
      <c r="AA138" s="273"/>
    </row>
    <row r="139" spans="1:27" s="259" customFormat="1" ht="24" customHeight="1">
      <c r="A139" s="251"/>
      <c r="B139" s="252"/>
      <c r="C139" s="252"/>
      <c r="D139" s="294"/>
      <c r="E139" s="294"/>
      <c r="F139" s="252"/>
      <c r="G139" s="262"/>
      <c r="H139" s="251"/>
      <c r="I139" s="269"/>
      <c r="J139" s="264"/>
      <c r="K139" s="305"/>
      <c r="L139" s="264"/>
      <c r="M139" s="253"/>
      <c r="N139" s="253"/>
      <c r="O139" s="252"/>
      <c r="P139" s="269"/>
      <c r="Q139" s="269"/>
      <c r="R139" s="252"/>
      <c r="S139" s="293"/>
      <c r="T139" s="252"/>
      <c r="U139" s="313"/>
      <c r="V139" s="272"/>
      <c r="W139" s="272"/>
      <c r="X139" s="272"/>
      <c r="Y139" s="251"/>
      <c r="Z139" s="257"/>
      <c r="AA139" s="273"/>
    </row>
    <row r="140" spans="1:27" s="259" customFormat="1" ht="27.75" customHeight="1">
      <c r="A140" s="251"/>
      <c r="B140" s="252"/>
      <c r="C140" s="252"/>
      <c r="D140" s="294"/>
      <c r="E140" s="298"/>
      <c r="F140" s="252"/>
      <c r="G140" s="262"/>
      <c r="H140" s="251"/>
      <c r="I140" s="269"/>
      <c r="J140" s="264"/>
      <c r="K140" s="305"/>
      <c r="L140" s="264"/>
      <c r="M140" s="253"/>
      <c r="N140" s="253"/>
      <c r="O140" s="252"/>
      <c r="P140" s="269"/>
      <c r="Q140" s="269"/>
      <c r="R140" s="252"/>
      <c r="S140" s="293"/>
      <c r="T140" s="252"/>
      <c r="U140" s="313"/>
      <c r="V140" s="272"/>
      <c r="W140" s="272"/>
      <c r="X140" s="272"/>
      <c r="Y140" s="251"/>
      <c r="Z140" s="257"/>
      <c r="AA140" s="273"/>
    </row>
    <row r="141" spans="1:27" s="259" customFormat="1" ht="27.75" customHeight="1">
      <c r="A141" s="251"/>
      <c r="B141" s="252"/>
      <c r="C141" s="252"/>
      <c r="D141" s="298"/>
      <c r="E141" s="298"/>
      <c r="F141" s="252"/>
      <c r="G141" s="262"/>
      <c r="H141" s="251"/>
      <c r="I141" s="269"/>
      <c r="J141" s="264"/>
      <c r="K141" s="305"/>
      <c r="L141" s="264"/>
      <c r="M141" s="253"/>
      <c r="N141" s="253"/>
      <c r="O141" s="252"/>
      <c r="P141" s="266"/>
      <c r="Q141" s="266"/>
      <c r="R141" s="252"/>
      <c r="S141" s="293"/>
      <c r="T141" s="252"/>
      <c r="U141" s="314"/>
      <c r="V141" s="274"/>
      <c r="W141" s="274"/>
      <c r="X141" s="274"/>
      <c r="Y141" s="251"/>
      <c r="Z141" s="257"/>
      <c r="AA141" s="273"/>
    </row>
    <row r="142" spans="1:27" s="259" customFormat="1" ht="24" customHeight="1">
      <c r="A142" s="251"/>
      <c r="B142" s="252"/>
      <c r="C142" s="252"/>
      <c r="D142" s="298"/>
      <c r="E142" s="298"/>
      <c r="F142" s="252"/>
      <c r="G142" s="262"/>
      <c r="H142" s="251"/>
      <c r="I142" s="269"/>
      <c r="J142" s="264"/>
      <c r="K142" s="305"/>
      <c r="L142" s="264"/>
      <c r="M142" s="253"/>
      <c r="N142" s="253"/>
      <c r="O142" s="252"/>
      <c r="P142" s="266"/>
      <c r="Q142" s="266"/>
      <c r="R142" s="252"/>
      <c r="S142" s="293"/>
      <c r="T142" s="252"/>
      <c r="U142" s="314"/>
      <c r="V142" s="274"/>
      <c r="W142" s="274"/>
      <c r="X142" s="274"/>
      <c r="Y142" s="251"/>
      <c r="Z142" s="257"/>
      <c r="AA142" s="273"/>
    </row>
    <row r="143" spans="1:27" s="259" customFormat="1" ht="24" customHeight="1">
      <c r="A143" s="251"/>
      <c r="B143" s="252"/>
      <c r="C143" s="252"/>
      <c r="D143" s="298"/>
      <c r="E143" s="298"/>
      <c r="F143" s="252"/>
      <c r="G143" s="262"/>
      <c r="H143" s="251"/>
      <c r="I143" s="269"/>
      <c r="J143" s="264"/>
      <c r="K143" s="305"/>
      <c r="L143" s="264"/>
      <c r="M143" s="253"/>
      <c r="N143" s="253"/>
      <c r="O143" s="252"/>
      <c r="P143" s="266"/>
      <c r="Q143" s="266"/>
      <c r="R143" s="252"/>
      <c r="S143" s="293"/>
      <c r="T143" s="252"/>
      <c r="U143" s="314"/>
      <c r="V143" s="274"/>
      <c r="W143" s="274"/>
      <c r="X143" s="274"/>
      <c r="Y143" s="251"/>
      <c r="Z143" s="257"/>
      <c r="AA143" s="273"/>
    </row>
    <row r="144" spans="1:27" s="259" customFormat="1" ht="24" customHeight="1">
      <c r="A144" s="251"/>
      <c r="B144" s="252"/>
      <c r="C144" s="252"/>
      <c r="D144" s="298"/>
      <c r="E144" s="298"/>
      <c r="F144" s="252"/>
      <c r="G144" s="262"/>
      <c r="H144" s="251"/>
      <c r="I144" s="269"/>
      <c r="J144" s="264"/>
      <c r="K144" s="305"/>
      <c r="L144" s="264"/>
      <c r="M144" s="253"/>
      <c r="N144" s="253"/>
      <c r="O144" s="252"/>
      <c r="P144" s="266"/>
      <c r="Q144" s="266"/>
      <c r="R144" s="252"/>
      <c r="S144" s="293"/>
      <c r="T144" s="252"/>
      <c r="U144" s="314"/>
      <c r="V144" s="274"/>
      <c r="W144" s="274"/>
      <c r="X144" s="274"/>
      <c r="Y144" s="251"/>
      <c r="Z144" s="257"/>
      <c r="AA144" s="273"/>
    </row>
    <row r="145" spans="1:27" s="259" customFormat="1" ht="24" customHeight="1">
      <c r="A145" s="251"/>
      <c r="B145" s="252"/>
      <c r="C145" s="252"/>
      <c r="D145" s="298"/>
      <c r="E145" s="298"/>
      <c r="F145" s="252"/>
      <c r="G145" s="262"/>
      <c r="H145" s="251"/>
      <c r="I145" s="269"/>
      <c r="J145" s="264"/>
      <c r="K145" s="305"/>
      <c r="L145" s="264"/>
      <c r="M145" s="253"/>
      <c r="N145" s="253"/>
      <c r="O145" s="252"/>
      <c r="P145" s="266"/>
      <c r="Q145" s="266"/>
      <c r="R145" s="252"/>
      <c r="S145" s="293"/>
      <c r="T145" s="252"/>
      <c r="U145" s="313"/>
      <c r="V145" s="272"/>
      <c r="W145" s="272"/>
      <c r="X145" s="272"/>
      <c r="Y145" s="251"/>
      <c r="Z145" s="257"/>
      <c r="AA145" s="273"/>
    </row>
    <row r="146" spans="1:27" s="259" customFormat="1" ht="27.75" customHeight="1">
      <c r="A146" s="251"/>
      <c r="B146" s="252"/>
      <c r="C146" s="252"/>
      <c r="D146" s="298"/>
      <c r="E146" s="298"/>
      <c r="F146" s="252"/>
      <c r="G146" s="262"/>
      <c r="H146" s="251"/>
      <c r="I146" s="265"/>
      <c r="J146" s="264"/>
      <c r="K146" s="305"/>
      <c r="L146" s="264"/>
      <c r="M146" s="253"/>
      <c r="N146" s="253"/>
      <c r="O146" s="252"/>
      <c r="P146" s="266"/>
      <c r="Q146" s="266"/>
      <c r="R146" s="266"/>
      <c r="S146" s="293"/>
      <c r="T146" s="252"/>
      <c r="U146" s="313"/>
      <c r="V146" s="272"/>
      <c r="W146" s="272"/>
      <c r="X146" s="272"/>
      <c r="Y146" s="251"/>
      <c r="Z146" s="257"/>
      <c r="AA146" s="269"/>
    </row>
    <row r="147" spans="1:27" s="259" customFormat="1" ht="24" customHeight="1">
      <c r="A147" s="251"/>
      <c r="B147" s="252"/>
      <c r="C147" s="252"/>
      <c r="D147" s="298"/>
      <c r="E147" s="298"/>
      <c r="F147" s="252"/>
      <c r="G147" s="262"/>
      <c r="H147" s="251"/>
      <c r="I147" s="267"/>
      <c r="J147" s="264"/>
      <c r="K147" s="305"/>
      <c r="L147" s="264"/>
      <c r="M147" s="253"/>
      <c r="N147" s="253"/>
      <c r="O147" s="252"/>
      <c r="P147" s="266"/>
      <c r="Q147" s="266"/>
      <c r="R147" s="252"/>
      <c r="S147" s="293"/>
      <c r="T147" s="252"/>
      <c r="U147" s="315"/>
      <c r="V147" s="278"/>
      <c r="W147" s="278"/>
      <c r="X147" s="278"/>
      <c r="Y147" s="251"/>
      <c r="Z147" s="257"/>
      <c r="AA147" s="273"/>
    </row>
    <row r="148" spans="1:27" s="259" customFormat="1" ht="27.75" customHeight="1">
      <c r="A148" s="251"/>
      <c r="B148" s="252"/>
      <c r="C148" s="252"/>
      <c r="D148" s="296"/>
      <c r="E148" s="298"/>
      <c r="F148" s="252"/>
      <c r="G148" s="262"/>
      <c r="H148" s="251"/>
      <c r="I148" s="253"/>
      <c r="J148" s="264"/>
      <c r="K148" s="305"/>
      <c r="L148" s="264"/>
      <c r="M148" s="253"/>
      <c r="N148" s="253"/>
      <c r="O148" s="252"/>
      <c r="P148" s="266"/>
      <c r="Q148" s="266"/>
      <c r="R148" s="252"/>
      <c r="S148" s="293"/>
      <c r="T148" s="252"/>
      <c r="U148" s="315"/>
      <c r="V148" s="278"/>
      <c r="W148" s="278"/>
      <c r="X148" s="278"/>
      <c r="Y148" s="251"/>
      <c r="Z148" s="257"/>
      <c r="AA148" s="258"/>
    </row>
    <row r="149" spans="1:27" s="259" customFormat="1" ht="24" customHeight="1">
      <c r="A149" s="251"/>
      <c r="B149" s="252"/>
      <c r="C149" s="252"/>
      <c r="D149" s="296"/>
      <c r="E149" s="293"/>
      <c r="F149" s="252"/>
      <c r="G149" s="262"/>
      <c r="H149" s="251"/>
      <c r="I149" s="253"/>
      <c r="J149" s="264"/>
      <c r="K149" s="305"/>
      <c r="L149" s="264"/>
      <c r="M149" s="255"/>
      <c r="N149" s="251"/>
      <c r="O149" s="252"/>
      <c r="P149" s="253"/>
      <c r="Q149" s="253"/>
      <c r="R149" s="253"/>
      <c r="S149" s="307"/>
      <c r="T149" s="253"/>
      <c r="U149" s="311"/>
      <c r="V149" s="256"/>
      <c r="W149" s="256"/>
      <c r="X149" s="256"/>
      <c r="Y149" s="252"/>
      <c r="Z149" s="257"/>
      <c r="AA149" s="258"/>
    </row>
    <row r="150" spans="1:27" s="259" customFormat="1" ht="27.75" customHeight="1">
      <c r="A150" s="251"/>
      <c r="B150" s="252"/>
      <c r="C150" s="252"/>
      <c r="D150" s="293"/>
      <c r="E150" s="298"/>
      <c r="F150" s="252"/>
      <c r="G150" s="262"/>
      <c r="H150" s="251"/>
      <c r="I150" s="253"/>
      <c r="J150" s="264"/>
      <c r="K150" s="305"/>
      <c r="L150" s="264"/>
      <c r="M150" s="253"/>
      <c r="N150" s="253"/>
      <c r="O150" s="252"/>
      <c r="P150" s="265"/>
      <c r="Q150" s="265"/>
      <c r="R150" s="252"/>
      <c r="S150" s="293"/>
      <c r="T150" s="252"/>
      <c r="U150" s="315"/>
      <c r="V150" s="278"/>
      <c r="W150" s="278"/>
      <c r="X150" s="278"/>
      <c r="Y150" s="251"/>
      <c r="Z150" s="257"/>
      <c r="AA150" s="258"/>
    </row>
    <row r="151" spans="1:27" s="259" customFormat="1" ht="29.25" customHeight="1">
      <c r="A151" s="251"/>
      <c r="B151" s="252"/>
      <c r="C151" s="252"/>
      <c r="D151" s="296"/>
      <c r="E151" s="293"/>
      <c r="F151" s="252"/>
      <c r="G151" s="262"/>
      <c r="H151" s="251"/>
      <c r="I151" s="253"/>
      <c r="J151" s="264"/>
      <c r="K151" s="305"/>
      <c r="L151" s="264"/>
      <c r="M151" s="255"/>
      <c r="N151" s="251"/>
      <c r="O151" s="252"/>
      <c r="P151" s="266"/>
      <c r="Q151" s="266"/>
      <c r="R151" s="253"/>
      <c r="S151" s="307"/>
      <c r="T151" s="253"/>
      <c r="U151" s="314"/>
      <c r="V151" s="274"/>
      <c r="W151" s="274"/>
      <c r="X151" s="274"/>
      <c r="Y151" s="252"/>
      <c r="Z151" s="257"/>
      <c r="AA151" s="258"/>
    </row>
    <row r="152" spans="1:27" s="259" customFormat="1" ht="24" customHeight="1">
      <c r="A152" s="251"/>
      <c r="B152" s="252"/>
      <c r="C152" s="252"/>
      <c r="D152" s="293"/>
      <c r="E152" s="293"/>
      <c r="F152" s="252"/>
      <c r="G152" s="262"/>
      <c r="H152" s="251"/>
      <c r="I152" s="253"/>
      <c r="J152" s="264"/>
      <c r="K152" s="305"/>
      <c r="L152" s="264"/>
      <c r="M152" s="255"/>
      <c r="N152" s="251"/>
      <c r="O152" s="252"/>
      <c r="P152" s="266"/>
      <c r="Q152" s="266"/>
      <c r="R152" s="253"/>
      <c r="S152" s="307"/>
      <c r="T152" s="253"/>
      <c r="U152" s="311"/>
      <c r="V152" s="256"/>
      <c r="W152" s="256"/>
      <c r="X152" s="256"/>
      <c r="Y152" s="252"/>
      <c r="Z152" s="257"/>
      <c r="AA152" s="258"/>
    </row>
    <row r="153" spans="1:27" s="259" customFormat="1" ht="24" customHeight="1">
      <c r="A153" s="251"/>
      <c r="B153" s="252"/>
      <c r="C153" s="252"/>
      <c r="D153" s="293"/>
      <c r="E153" s="293"/>
      <c r="F153" s="252"/>
      <c r="G153" s="262"/>
      <c r="H153" s="251"/>
      <c r="I153" s="253"/>
      <c r="J153" s="264"/>
      <c r="K153" s="305"/>
      <c r="L153" s="264"/>
      <c r="M153" s="255"/>
      <c r="N153" s="251"/>
      <c r="O153" s="252"/>
      <c r="P153" s="266"/>
      <c r="Q153" s="266"/>
      <c r="R153" s="253"/>
      <c r="S153" s="307"/>
      <c r="T153" s="253"/>
      <c r="U153" s="314"/>
      <c r="V153" s="274"/>
      <c r="W153" s="274"/>
      <c r="X153" s="274"/>
      <c r="Y153" s="252"/>
      <c r="Z153" s="257"/>
      <c r="AA153" s="258"/>
    </row>
    <row r="154" spans="1:27" s="259" customFormat="1" ht="27.75" customHeight="1">
      <c r="A154" s="251"/>
      <c r="B154" s="252"/>
      <c r="C154" s="260"/>
      <c r="D154" s="293"/>
      <c r="E154" s="302"/>
      <c r="F154" s="252"/>
      <c r="G154" s="262"/>
      <c r="H154" s="251"/>
      <c r="I154" s="253"/>
      <c r="J154" s="264"/>
      <c r="K154" s="305"/>
      <c r="L154" s="264"/>
      <c r="M154" s="253"/>
      <c r="N154" s="253"/>
      <c r="O154" s="252"/>
      <c r="P154" s="265"/>
      <c r="Q154" s="265"/>
      <c r="R154" s="252"/>
      <c r="S154" s="293"/>
      <c r="T154" s="252"/>
      <c r="U154" s="315"/>
      <c r="V154" s="278"/>
      <c r="W154" s="278"/>
      <c r="X154" s="278"/>
      <c r="Y154" s="251"/>
      <c r="Z154" s="257"/>
      <c r="AA154" s="258"/>
    </row>
    <row r="155" spans="1:27" s="259" customFormat="1" ht="27.75" customHeight="1">
      <c r="A155" s="251"/>
      <c r="B155" s="252"/>
      <c r="C155" s="260"/>
      <c r="D155" s="294"/>
      <c r="E155" s="302"/>
      <c r="F155" s="252"/>
      <c r="G155" s="262"/>
      <c r="H155" s="251"/>
      <c r="I155" s="253"/>
      <c r="J155" s="264"/>
      <c r="K155" s="305"/>
      <c r="L155" s="264"/>
      <c r="M155" s="253"/>
      <c r="N155" s="253"/>
      <c r="O155" s="252"/>
      <c r="P155" s="265"/>
      <c r="Q155" s="265"/>
      <c r="R155" s="252"/>
      <c r="S155" s="293"/>
      <c r="T155" s="252"/>
      <c r="U155" s="315"/>
      <c r="V155" s="278"/>
      <c r="W155" s="278"/>
      <c r="X155" s="278"/>
      <c r="Y155" s="251"/>
      <c r="Z155" s="257"/>
      <c r="AA155" s="258"/>
    </row>
    <row r="156" spans="1:27" s="259" customFormat="1" ht="27.75" customHeight="1">
      <c r="A156" s="251"/>
      <c r="B156" s="252"/>
      <c r="C156" s="260"/>
      <c r="D156" s="294"/>
      <c r="E156" s="298"/>
      <c r="F156" s="252"/>
      <c r="G156" s="262"/>
      <c r="H156" s="251"/>
      <c r="I156" s="253"/>
      <c r="J156" s="264"/>
      <c r="K156" s="305"/>
      <c r="L156" s="264"/>
      <c r="M156" s="253"/>
      <c r="N156" s="253"/>
      <c r="O156" s="252"/>
      <c r="P156" s="266"/>
      <c r="Q156" s="266"/>
      <c r="R156" s="252"/>
      <c r="S156" s="309"/>
      <c r="U156" s="314"/>
      <c r="V156" s="274"/>
      <c r="W156" s="274"/>
      <c r="X156" s="274"/>
      <c r="Y156" s="251"/>
      <c r="Z156" s="257"/>
      <c r="AA156" s="258"/>
    </row>
    <row r="157" spans="1:27" s="259" customFormat="1" ht="27.75" customHeight="1">
      <c r="A157" s="251"/>
      <c r="B157" s="252"/>
      <c r="C157" s="252"/>
      <c r="D157" s="294"/>
      <c r="E157" s="298"/>
      <c r="F157" s="252"/>
      <c r="G157" s="262"/>
      <c r="H157" s="251"/>
      <c r="I157" s="253"/>
      <c r="J157" s="264"/>
      <c r="K157" s="305"/>
      <c r="L157" s="264"/>
      <c r="M157" s="253"/>
      <c r="N157" s="253"/>
      <c r="O157" s="252"/>
      <c r="P157" s="266"/>
      <c r="Q157" s="266"/>
      <c r="R157" s="252"/>
      <c r="S157" s="309"/>
      <c r="U157" s="314"/>
      <c r="V157" s="274"/>
      <c r="W157" s="274"/>
      <c r="X157" s="274"/>
      <c r="Y157" s="251"/>
      <c r="Z157" s="257"/>
      <c r="AA157" s="258"/>
    </row>
    <row r="158" spans="1:27" s="259" customFormat="1" ht="27.75" customHeight="1">
      <c r="A158" s="251"/>
      <c r="B158" s="252"/>
      <c r="C158" s="252"/>
      <c r="D158" s="298"/>
      <c r="E158" s="298"/>
      <c r="F158" s="252"/>
      <c r="G158" s="262"/>
      <c r="H158" s="251"/>
      <c r="I158" s="253"/>
      <c r="J158" s="264"/>
      <c r="K158" s="305"/>
      <c r="L158" s="264"/>
      <c r="M158" s="253"/>
      <c r="N158" s="253"/>
      <c r="O158" s="252"/>
      <c r="P158" s="255"/>
      <c r="Q158" s="255"/>
      <c r="R158" s="252"/>
      <c r="S158" s="309"/>
      <c r="U158" s="314"/>
      <c r="V158" s="274"/>
      <c r="W158" s="274"/>
      <c r="X158" s="274"/>
      <c r="Y158" s="251"/>
      <c r="Z158" s="257"/>
      <c r="AA158" s="258"/>
    </row>
    <row r="159" spans="1:27" s="259" customFormat="1" ht="27.75" customHeight="1">
      <c r="A159" s="251"/>
      <c r="B159" s="252"/>
      <c r="C159" s="252"/>
      <c r="D159" s="298"/>
      <c r="E159" s="298"/>
      <c r="F159" s="252"/>
      <c r="G159" s="262"/>
      <c r="H159" s="251"/>
      <c r="I159" s="253"/>
      <c r="J159" s="264"/>
      <c r="K159" s="305"/>
      <c r="L159" s="264"/>
      <c r="M159" s="253"/>
      <c r="N159" s="253"/>
      <c r="O159" s="252"/>
      <c r="P159" s="255"/>
      <c r="Q159" s="255"/>
      <c r="R159" s="252"/>
      <c r="S159" s="309"/>
      <c r="U159" s="314"/>
      <c r="V159" s="274"/>
      <c r="W159" s="274"/>
      <c r="X159" s="274"/>
      <c r="Y159" s="251"/>
      <c r="Z159" s="257"/>
      <c r="AA159" s="258"/>
    </row>
    <row r="160" spans="1:27" s="259" customFormat="1" ht="27.75" customHeight="1">
      <c r="A160" s="251"/>
      <c r="B160" s="252"/>
      <c r="C160" s="252"/>
      <c r="D160" s="298"/>
      <c r="E160" s="298"/>
      <c r="F160" s="252"/>
      <c r="G160" s="262"/>
      <c r="H160" s="251"/>
      <c r="I160" s="253"/>
      <c r="J160" s="264"/>
      <c r="K160" s="305"/>
      <c r="L160" s="264"/>
      <c r="M160" s="253"/>
      <c r="N160" s="253"/>
      <c r="O160" s="252"/>
      <c r="P160" s="255"/>
      <c r="Q160" s="255"/>
      <c r="R160" s="252"/>
      <c r="S160" s="309"/>
      <c r="U160" s="314"/>
      <c r="V160" s="274"/>
      <c r="W160" s="274"/>
      <c r="X160" s="274"/>
      <c r="Y160" s="251"/>
      <c r="Z160" s="257"/>
      <c r="AA160" s="258"/>
    </row>
    <row r="161" spans="1:27" s="259" customFormat="1" ht="27.75" customHeight="1">
      <c r="A161" s="251"/>
      <c r="B161" s="252"/>
      <c r="C161" s="252"/>
      <c r="D161" s="296"/>
      <c r="E161" s="298"/>
      <c r="F161" s="252"/>
      <c r="G161" s="262"/>
      <c r="H161" s="251"/>
      <c r="I161" s="253"/>
      <c r="J161" s="264"/>
      <c r="K161" s="305"/>
      <c r="L161" s="264"/>
      <c r="M161" s="253"/>
      <c r="N161" s="253"/>
      <c r="O161" s="252"/>
      <c r="P161" s="255"/>
      <c r="Q161" s="255"/>
      <c r="R161" s="252"/>
      <c r="S161" s="309"/>
      <c r="U161" s="314"/>
      <c r="V161" s="274"/>
      <c r="W161" s="274"/>
      <c r="X161" s="274"/>
      <c r="Y161" s="251"/>
      <c r="Z161" s="257"/>
      <c r="AA161" s="258"/>
    </row>
    <row r="162" spans="1:27" s="259" customFormat="1" ht="27.75" customHeight="1">
      <c r="A162" s="251"/>
      <c r="B162" s="252"/>
      <c r="C162" s="252"/>
      <c r="D162" s="296"/>
      <c r="E162" s="298"/>
      <c r="F162" s="251"/>
      <c r="G162" s="262"/>
      <c r="H162" s="251"/>
      <c r="I162" s="253"/>
      <c r="J162" s="264"/>
      <c r="K162" s="305"/>
      <c r="L162" s="264"/>
      <c r="M162" s="253"/>
      <c r="N162" s="253"/>
      <c r="O162" s="252"/>
      <c r="P162" s="255"/>
      <c r="Q162" s="255"/>
      <c r="R162" s="252"/>
      <c r="S162" s="309"/>
      <c r="U162" s="314"/>
      <c r="V162" s="274"/>
      <c r="W162" s="274"/>
      <c r="X162" s="274"/>
      <c r="Y162" s="251"/>
      <c r="Z162" s="257"/>
      <c r="AA162" s="258"/>
    </row>
    <row r="163" spans="1:27" s="259" customFormat="1" ht="27.75" customHeight="1">
      <c r="A163" s="251"/>
      <c r="B163" s="252"/>
      <c r="C163" s="252"/>
      <c r="D163" s="296"/>
      <c r="E163" s="298"/>
      <c r="F163" s="252"/>
      <c r="G163" s="262"/>
      <c r="H163" s="251"/>
      <c r="I163" s="253"/>
      <c r="J163" s="264"/>
      <c r="K163" s="305"/>
      <c r="L163" s="264"/>
      <c r="M163" s="253"/>
      <c r="N163" s="253"/>
      <c r="O163" s="252"/>
      <c r="P163" s="255"/>
      <c r="Q163" s="255"/>
      <c r="R163" s="252"/>
      <c r="S163" s="309"/>
      <c r="U163" s="314"/>
      <c r="V163" s="274"/>
      <c r="W163" s="274"/>
      <c r="X163" s="274"/>
      <c r="Y163" s="251"/>
      <c r="Z163" s="257"/>
      <c r="AA163" s="258"/>
    </row>
    <row r="164" spans="1:27" ht="24" customHeight="1">
      <c r="A164" s="251"/>
      <c r="B164" s="251"/>
      <c r="C164" s="255"/>
      <c r="D164" s="296"/>
      <c r="E164" s="298"/>
      <c r="F164" s="252"/>
      <c r="G164" s="262"/>
      <c r="H164" s="251"/>
      <c r="I164" s="279"/>
      <c r="J164" s="264"/>
      <c r="K164" s="305"/>
      <c r="L164" s="264"/>
      <c r="M164" s="255"/>
      <c r="N164" s="255"/>
      <c r="O164" s="252"/>
      <c r="P164" s="253"/>
      <c r="Q164" s="253"/>
      <c r="R164" s="251"/>
      <c r="S164" s="308"/>
      <c r="T164" s="251"/>
      <c r="U164" s="312"/>
      <c r="V164" s="261"/>
      <c r="W164" s="261"/>
      <c r="X164" s="261"/>
      <c r="Y164" s="252"/>
      <c r="Z164" s="257"/>
      <c r="AA164" s="280"/>
    </row>
    <row r="165" spans="1:27" s="259" customFormat="1" ht="24" customHeight="1">
      <c r="A165" s="251"/>
      <c r="B165" s="252"/>
      <c r="C165" s="252"/>
      <c r="D165" s="298"/>
      <c r="E165" s="298"/>
      <c r="F165" s="252"/>
      <c r="G165" s="262"/>
      <c r="H165" s="251"/>
      <c r="I165" s="252"/>
      <c r="J165" s="264"/>
      <c r="K165" s="305"/>
      <c r="L165" s="264"/>
      <c r="M165" s="255"/>
      <c r="N165" s="253"/>
      <c r="O165" s="252"/>
      <c r="P165" s="253"/>
      <c r="Q165" s="253"/>
      <c r="R165" s="281"/>
      <c r="S165" s="293"/>
      <c r="T165" s="252"/>
      <c r="U165" s="311"/>
      <c r="V165" s="256"/>
      <c r="W165" s="256"/>
      <c r="X165" s="256"/>
      <c r="Y165" s="252"/>
      <c r="Z165" s="257"/>
      <c r="AA165" s="258"/>
    </row>
    <row r="166" spans="1:27" s="259" customFormat="1" ht="24" customHeight="1">
      <c r="A166" s="251"/>
      <c r="B166" s="251"/>
      <c r="C166" s="255"/>
      <c r="D166" s="298"/>
      <c r="E166" s="303"/>
      <c r="F166" s="252"/>
      <c r="G166" s="282"/>
      <c r="H166" s="251"/>
      <c r="I166" s="279"/>
      <c r="J166" s="264"/>
      <c r="K166" s="305"/>
      <c r="L166" s="264"/>
      <c r="M166" s="255"/>
      <c r="N166" s="251"/>
      <c r="O166" s="252"/>
      <c r="P166" s="283"/>
      <c r="Q166" s="283"/>
      <c r="R166" s="251"/>
      <c r="S166" s="308"/>
      <c r="T166" s="251"/>
      <c r="U166" s="312"/>
      <c r="V166" s="261"/>
      <c r="W166" s="261"/>
      <c r="X166" s="261"/>
      <c r="Y166" s="253"/>
      <c r="Z166" s="257"/>
      <c r="AA166" s="279"/>
    </row>
    <row r="167" spans="1:27" s="259" customFormat="1" ht="24" customHeight="1">
      <c r="A167" s="251"/>
      <c r="B167" s="251"/>
      <c r="C167" s="255"/>
      <c r="D167" s="298"/>
      <c r="E167" s="303"/>
      <c r="F167" s="252"/>
      <c r="G167" s="262"/>
      <c r="H167" s="251"/>
      <c r="I167" s="255"/>
      <c r="J167" s="264"/>
      <c r="K167" s="305"/>
      <c r="L167" s="264"/>
      <c r="M167" s="255"/>
      <c r="N167" s="251"/>
      <c r="O167" s="252"/>
      <c r="P167" s="283"/>
      <c r="Q167" s="283"/>
      <c r="R167" s="255"/>
      <c r="S167" s="308"/>
      <c r="T167" s="251"/>
      <c r="U167" s="312"/>
      <c r="V167" s="261"/>
      <c r="W167" s="261"/>
      <c r="X167" s="261"/>
      <c r="Y167" s="252"/>
      <c r="Z167" s="257"/>
      <c r="AA167" s="280"/>
    </row>
    <row r="168" spans="1:27" ht="24" customHeight="1">
      <c r="A168" s="251"/>
      <c r="B168" s="251"/>
      <c r="C168" s="252"/>
      <c r="D168" s="293"/>
      <c r="E168" s="295"/>
      <c r="F168" s="252"/>
      <c r="G168" s="262"/>
      <c r="H168" s="251"/>
      <c r="I168" s="279"/>
      <c r="J168" s="264"/>
      <c r="K168" s="305"/>
      <c r="L168" s="264"/>
      <c r="M168" s="255"/>
      <c r="N168" s="251"/>
      <c r="O168" s="252"/>
      <c r="P168" s="284"/>
      <c r="Q168" s="284"/>
      <c r="R168" s="251"/>
      <c r="S168" s="308"/>
      <c r="T168" s="251"/>
      <c r="U168" s="312"/>
      <c r="V168" s="261"/>
      <c r="W168" s="261"/>
      <c r="X168" s="261"/>
      <c r="Y168" s="252"/>
      <c r="Z168" s="257"/>
      <c r="AA168" s="258"/>
    </row>
    <row r="169" spans="1:27" ht="24" customHeight="1">
      <c r="A169" s="251"/>
      <c r="B169" s="251"/>
      <c r="C169" s="255"/>
      <c r="D169" s="293"/>
      <c r="E169" s="298"/>
      <c r="F169" s="252"/>
      <c r="G169" s="262"/>
      <c r="H169" s="251"/>
      <c r="I169" s="265"/>
      <c r="J169" s="264"/>
      <c r="K169" s="305"/>
      <c r="L169" s="264"/>
      <c r="M169" s="255"/>
      <c r="N169" s="251"/>
      <c r="O169" s="252"/>
      <c r="P169" s="253"/>
      <c r="Q169" s="253"/>
      <c r="R169" s="251"/>
      <c r="S169" s="308"/>
      <c r="T169" s="251"/>
      <c r="U169" s="312"/>
      <c r="V169" s="261"/>
      <c r="W169" s="261"/>
      <c r="X169" s="261"/>
      <c r="Y169" s="252"/>
      <c r="Z169" s="257"/>
      <c r="AA169" s="258"/>
    </row>
    <row r="170" spans="1:27" ht="24" customHeight="1">
      <c r="A170" s="251"/>
      <c r="B170" s="251"/>
      <c r="C170" s="255"/>
      <c r="D170" s="298"/>
      <c r="E170" s="298"/>
      <c r="F170" s="252"/>
      <c r="G170" s="262"/>
      <c r="H170" s="251"/>
      <c r="I170" s="265"/>
      <c r="J170" s="264"/>
      <c r="K170" s="305"/>
      <c r="L170" s="264"/>
      <c r="M170" s="255"/>
      <c r="N170" s="251"/>
      <c r="O170" s="252"/>
      <c r="P170" s="284"/>
      <c r="Q170" s="284"/>
      <c r="R170" s="251"/>
      <c r="S170" s="308"/>
      <c r="T170" s="251"/>
      <c r="U170" s="312"/>
      <c r="V170" s="261"/>
      <c r="W170" s="261"/>
      <c r="X170" s="261"/>
      <c r="Y170" s="252"/>
      <c r="Z170" s="257"/>
      <c r="AA170" s="258"/>
    </row>
    <row r="171" spans="1:27" ht="24" customHeight="1">
      <c r="A171" s="251"/>
      <c r="B171" s="251"/>
      <c r="C171" s="255"/>
      <c r="D171" s="298"/>
      <c r="E171" s="298"/>
      <c r="F171" s="269"/>
      <c r="G171" s="262"/>
      <c r="H171" s="251"/>
      <c r="I171" s="269"/>
      <c r="J171" s="269"/>
      <c r="K171" s="300"/>
      <c r="L171" s="269"/>
      <c r="M171" s="269"/>
      <c r="N171" s="269"/>
      <c r="O171" s="269"/>
      <c r="P171" s="266"/>
      <c r="Q171" s="266"/>
      <c r="R171" s="251"/>
      <c r="S171" s="308"/>
      <c r="T171" s="251"/>
      <c r="U171" s="312"/>
      <c r="V171" s="261"/>
      <c r="W171" s="261"/>
      <c r="X171" s="261"/>
      <c r="Y171" s="252"/>
      <c r="Z171" s="257"/>
      <c r="AA171" s="269"/>
    </row>
    <row r="172" spans="1:27" s="259" customFormat="1" ht="24" customHeight="1">
      <c r="A172" s="251"/>
      <c r="B172" s="251"/>
      <c r="C172" s="255"/>
      <c r="D172" s="298"/>
      <c r="E172" s="298"/>
      <c r="F172" s="269"/>
      <c r="G172" s="262"/>
      <c r="H172" s="251"/>
      <c r="I172" s="269"/>
      <c r="J172" s="269"/>
      <c r="K172" s="300"/>
      <c r="L172" s="269"/>
      <c r="M172" s="269"/>
      <c r="N172" s="269"/>
      <c r="O172" s="269"/>
      <c r="P172" s="266"/>
      <c r="Q172" s="266"/>
      <c r="R172" s="251"/>
      <c r="S172" s="295"/>
      <c r="T172" s="255"/>
      <c r="U172" s="312"/>
      <c r="V172" s="261"/>
      <c r="W172" s="261"/>
      <c r="X172" s="261"/>
      <c r="Y172" s="252"/>
      <c r="Z172" s="257"/>
      <c r="AA172" s="269"/>
    </row>
    <row r="173" spans="1:27" s="259" customFormat="1" ht="24" customHeight="1">
      <c r="A173" s="251"/>
      <c r="B173" s="252"/>
      <c r="C173" s="252"/>
      <c r="D173" s="296"/>
      <c r="E173" s="298"/>
      <c r="F173" s="269"/>
      <c r="G173" s="262"/>
      <c r="H173" s="251"/>
      <c r="I173" s="269"/>
      <c r="J173" s="269"/>
      <c r="K173" s="300"/>
      <c r="L173" s="269"/>
      <c r="M173" s="269"/>
      <c r="N173" s="269"/>
      <c r="O173" s="269"/>
      <c r="P173" s="253"/>
      <c r="Q173" s="253"/>
      <c r="R173" s="253"/>
      <c r="S173" s="307"/>
      <c r="T173" s="253"/>
      <c r="U173" s="311"/>
      <c r="V173" s="256"/>
      <c r="W173" s="256"/>
      <c r="X173" s="256"/>
      <c r="Y173" s="252"/>
      <c r="Z173" s="257"/>
      <c r="AA173" s="269"/>
    </row>
    <row r="174" spans="1:27" s="259" customFormat="1" ht="24" customHeight="1">
      <c r="A174" s="251"/>
      <c r="B174" s="252"/>
      <c r="C174" s="252"/>
      <c r="D174" s="296"/>
      <c r="E174" s="298"/>
      <c r="F174" s="269"/>
      <c r="G174" s="262"/>
      <c r="H174" s="251"/>
      <c r="I174" s="269"/>
      <c r="J174" s="269"/>
      <c r="K174" s="300"/>
      <c r="L174" s="269"/>
      <c r="M174" s="269"/>
      <c r="N174" s="269"/>
      <c r="O174" s="269"/>
      <c r="P174" s="253"/>
      <c r="Q174" s="253"/>
      <c r="R174" s="253"/>
      <c r="S174" s="307"/>
      <c r="T174" s="253"/>
      <c r="U174" s="311"/>
      <c r="V174" s="256"/>
      <c r="W174" s="256"/>
      <c r="X174" s="256"/>
      <c r="Y174" s="252"/>
      <c r="Z174" s="257"/>
      <c r="AA174" s="269"/>
    </row>
    <row r="175" spans="1:27" s="259" customFormat="1" ht="24" customHeight="1">
      <c r="A175" s="251"/>
      <c r="B175" s="252"/>
      <c r="C175" s="252"/>
      <c r="D175" s="298"/>
      <c r="E175" s="298"/>
      <c r="F175" s="269"/>
      <c r="G175" s="262"/>
      <c r="H175" s="251"/>
      <c r="I175" s="269"/>
      <c r="J175" s="269"/>
      <c r="K175" s="300"/>
      <c r="L175" s="269"/>
      <c r="M175" s="269"/>
      <c r="O175" s="269"/>
      <c r="P175" s="269"/>
      <c r="Q175" s="269"/>
      <c r="R175" s="252"/>
      <c r="S175" s="293"/>
      <c r="T175" s="252"/>
      <c r="U175" s="311"/>
      <c r="V175" s="256"/>
      <c r="W175" s="256"/>
      <c r="X175" s="256"/>
      <c r="Y175" s="252"/>
      <c r="Z175" s="257"/>
      <c r="AA175" s="269"/>
    </row>
    <row r="176" spans="1:27" s="259" customFormat="1" ht="24" customHeight="1">
      <c r="A176" s="251"/>
      <c r="B176" s="252"/>
      <c r="C176" s="252"/>
      <c r="D176" s="296"/>
      <c r="E176" s="298"/>
      <c r="F176" s="269"/>
      <c r="G176" s="262"/>
      <c r="H176" s="251"/>
      <c r="I176" s="269"/>
      <c r="J176" s="269"/>
      <c r="K176" s="300"/>
      <c r="L176" s="269"/>
      <c r="M176" s="269"/>
      <c r="O176" s="269"/>
      <c r="P176" s="285"/>
      <c r="Q176" s="285"/>
      <c r="R176" s="252"/>
      <c r="S176" s="293"/>
      <c r="T176" s="252"/>
      <c r="U176" s="311"/>
      <c r="V176" s="256"/>
      <c r="W176" s="256"/>
      <c r="X176" s="256"/>
      <c r="Y176" s="252"/>
      <c r="Z176" s="257"/>
      <c r="AA176" s="269"/>
    </row>
    <row r="177" spans="1:27" s="259" customFormat="1" ht="24" customHeight="1">
      <c r="A177" s="251"/>
      <c r="B177" s="260"/>
      <c r="C177" s="260"/>
      <c r="D177" s="296"/>
      <c r="E177" s="298"/>
      <c r="F177" s="269"/>
      <c r="G177" s="262"/>
      <c r="H177" s="251"/>
      <c r="I177" s="269"/>
      <c r="J177" s="269"/>
      <c r="K177" s="300"/>
      <c r="L177" s="269"/>
      <c r="M177" s="269"/>
      <c r="O177" s="269"/>
      <c r="P177" s="266"/>
      <c r="Q177" s="266"/>
      <c r="R177" s="252"/>
      <c r="S177" s="307"/>
      <c r="T177" s="253"/>
      <c r="U177" s="311"/>
      <c r="V177" s="256"/>
      <c r="W177" s="256"/>
      <c r="X177" s="256"/>
      <c r="Y177" s="252"/>
      <c r="Z177" s="257"/>
      <c r="AA177" s="269"/>
    </row>
    <row r="178" spans="1:27" s="259" customFormat="1" ht="24" customHeight="1">
      <c r="A178" s="251"/>
      <c r="B178" s="252"/>
      <c r="C178" s="252"/>
      <c r="D178" s="296"/>
      <c r="E178" s="298"/>
      <c r="F178" s="269"/>
      <c r="G178" s="262"/>
      <c r="H178" s="251"/>
      <c r="I178" s="269"/>
      <c r="J178" s="269"/>
      <c r="K178" s="300"/>
      <c r="L178" s="269"/>
      <c r="M178" s="269"/>
      <c r="O178" s="269"/>
      <c r="P178" s="269"/>
      <c r="Q178" s="269"/>
      <c r="R178" s="253"/>
      <c r="S178" s="307"/>
      <c r="T178" s="253"/>
      <c r="U178" s="311"/>
      <c r="V178" s="256"/>
      <c r="W178" s="256"/>
      <c r="X178" s="256"/>
      <c r="Y178" s="252"/>
      <c r="Z178" s="257"/>
      <c r="AA178" s="269"/>
    </row>
    <row r="179" spans="1:27" s="259" customFormat="1" ht="24" customHeight="1">
      <c r="A179" s="251"/>
      <c r="B179" s="252"/>
      <c r="C179" s="252"/>
      <c r="D179" s="296"/>
      <c r="E179" s="298"/>
      <c r="F179" s="269"/>
      <c r="G179" s="262"/>
      <c r="H179" s="251"/>
      <c r="I179" s="269"/>
      <c r="J179" s="269"/>
      <c r="K179" s="300"/>
      <c r="L179" s="269"/>
      <c r="M179" s="269"/>
      <c r="O179" s="269"/>
      <c r="P179" s="269"/>
      <c r="Q179" s="269"/>
      <c r="R179" s="253"/>
      <c r="S179" s="307"/>
      <c r="T179" s="253"/>
      <c r="U179" s="311"/>
      <c r="V179" s="256"/>
      <c r="W179" s="256"/>
      <c r="X179" s="256"/>
      <c r="Y179" s="252"/>
      <c r="Z179" s="257"/>
      <c r="AA179" s="269"/>
    </row>
    <row r="180" spans="1:27" s="259" customFormat="1" ht="24" customHeight="1">
      <c r="A180" s="251"/>
      <c r="B180" s="252"/>
      <c r="C180" s="252"/>
      <c r="D180" s="296"/>
      <c r="E180" s="299"/>
      <c r="F180" s="251"/>
      <c r="G180" s="262"/>
      <c r="H180" s="251"/>
      <c r="I180" s="269"/>
      <c r="J180" s="269"/>
      <c r="K180" s="300"/>
      <c r="L180" s="269"/>
      <c r="M180" s="269"/>
      <c r="N180" s="269"/>
      <c r="O180" s="252"/>
      <c r="P180" s="253"/>
      <c r="Q180" s="253"/>
      <c r="R180" s="253"/>
      <c r="S180" s="307"/>
      <c r="T180" s="253"/>
      <c r="U180" s="311"/>
      <c r="V180" s="256"/>
      <c r="W180" s="256"/>
      <c r="X180" s="256"/>
      <c r="Y180" s="252"/>
      <c r="Z180" s="257"/>
      <c r="AA180" s="269"/>
    </row>
    <row r="181" spans="1:27" ht="24" customHeight="1">
      <c r="A181" s="251"/>
      <c r="B181" s="251"/>
      <c r="C181" s="286"/>
      <c r="D181" s="300"/>
      <c r="E181" s="299"/>
      <c r="F181" s="251"/>
      <c r="G181" s="262"/>
      <c r="H181" s="251"/>
      <c r="I181" s="269"/>
      <c r="J181" s="269"/>
      <c r="K181" s="300"/>
      <c r="L181" s="269"/>
      <c r="M181" s="269"/>
      <c r="N181" s="269"/>
      <c r="O181" s="252"/>
      <c r="P181" s="253"/>
      <c r="Q181" s="253"/>
      <c r="R181" s="251"/>
      <c r="S181" s="308"/>
      <c r="T181" s="251"/>
      <c r="U181" s="312"/>
      <c r="V181" s="261"/>
      <c r="W181" s="261"/>
      <c r="X181" s="261"/>
      <c r="Y181" s="252"/>
      <c r="Z181" s="257"/>
      <c r="AA181" s="269"/>
    </row>
    <row r="182" spans="1:27" ht="24" customHeight="1">
      <c r="A182" s="251"/>
      <c r="B182" s="251"/>
      <c r="C182" s="281"/>
      <c r="D182" s="300"/>
      <c r="E182" s="299"/>
      <c r="F182" s="251"/>
      <c r="G182" s="262"/>
      <c r="H182" s="251"/>
      <c r="I182" s="269"/>
      <c r="J182" s="269"/>
      <c r="K182" s="300"/>
      <c r="L182" s="269"/>
      <c r="M182" s="269"/>
      <c r="N182" s="269"/>
      <c r="O182" s="252"/>
      <c r="P182" s="253"/>
      <c r="Q182" s="253"/>
      <c r="R182" s="263"/>
      <c r="S182" s="308"/>
      <c r="T182" s="251"/>
      <c r="U182" s="312"/>
      <c r="V182" s="261"/>
      <c r="W182" s="261"/>
      <c r="X182" s="261"/>
      <c r="Y182" s="252"/>
      <c r="Z182" s="257"/>
      <c r="AA182" s="269"/>
    </row>
    <row r="183" spans="1:27" ht="24" customHeight="1">
      <c r="A183" s="251"/>
      <c r="B183" s="251"/>
      <c r="C183" s="263"/>
      <c r="D183" s="300"/>
      <c r="E183" s="299"/>
      <c r="F183" s="252"/>
      <c r="G183" s="262"/>
      <c r="H183" s="251"/>
      <c r="I183" s="269"/>
      <c r="J183" s="269"/>
      <c r="K183" s="300"/>
      <c r="L183" s="269"/>
      <c r="M183" s="269"/>
      <c r="N183" s="269"/>
      <c r="O183" s="252"/>
      <c r="P183" s="233"/>
      <c r="Q183" s="233"/>
      <c r="R183" s="233"/>
      <c r="Y183" s="252"/>
      <c r="Z183" s="257"/>
      <c r="AA183" s="269"/>
    </row>
    <row r="184" spans="1:27" s="259" customFormat="1" ht="24" customHeight="1">
      <c r="A184" s="251"/>
      <c r="B184" s="252"/>
      <c r="C184" s="263"/>
      <c r="D184" s="300"/>
      <c r="E184" s="298"/>
      <c r="F184" s="251"/>
      <c r="G184" s="262"/>
      <c r="H184" s="251"/>
      <c r="I184" s="269"/>
      <c r="J184" s="269"/>
      <c r="K184" s="300"/>
      <c r="L184" s="269"/>
      <c r="N184" s="265"/>
      <c r="O184" s="252"/>
      <c r="P184" s="269"/>
      <c r="Q184" s="269"/>
      <c r="R184" s="251"/>
      <c r="S184" s="308"/>
      <c r="T184" s="251"/>
      <c r="U184" s="312"/>
      <c r="V184" s="261"/>
      <c r="W184" s="261"/>
      <c r="X184" s="261"/>
      <c r="Y184" s="252"/>
      <c r="Z184" s="257"/>
      <c r="AA184" s="269"/>
    </row>
    <row r="185" spans="1:27" s="259" customFormat="1" ht="24" customHeight="1">
      <c r="A185" s="251"/>
      <c r="B185" s="252"/>
      <c r="C185" s="263"/>
      <c r="D185" s="296"/>
      <c r="E185" s="299"/>
      <c r="F185" s="251"/>
      <c r="G185" s="262"/>
      <c r="H185" s="251"/>
      <c r="I185" s="269"/>
      <c r="J185" s="269"/>
      <c r="K185" s="300"/>
      <c r="L185" s="269"/>
      <c r="N185" s="265"/>
      <c r="O185" s="252"/>
      <c r="S185" s="309"/>
      <c r="U185" s="317"/>
      <c r="V185" s="288"/>
      <c r="W185" s="288"/>
      <c r="X185" s="288"/>
      <c r="Y185" s="252"/>
      <c r="Z185" s="257"/>
      <c r="AA185" s="269"/>
    </row>
    <row r="186" spans="1:27" s="259" customFormat="1" ht="24" customHeight="1">
      <c r="A186" s="251"/>
      <c r="B186" s="251"/>
      <c r="C186" s="255"/>
      <c r="D186" s="300"/>
      <c r="E186" s="303"/>
      <c r="F186" s="252"/>
      <c r="G186" s="262"/>
      <c r="H186" s="251"/>
      <c r="I186" s="255"/>
      <c r="J186" s="264"/>
      <c r="K186" s="305"/>
      <c r="L186" s="264"/>
      <c r="M186" s="255"/>
      <c r="N186" s="251"/>
      <c r="O186" s="252"/>
      <c r="P186" s="253"/>
      <c r="Q186" s="253"/>
      <c r="R186" s="255"/>
      <c r="S186" s="308"/>
      <c r="T186" s="251"/>
      <c r="U186" s="312"/>
      <c r="V186" s="261"/>
      <c r="W186" s="261"/>
      <c r="X186" s="261"/>
      <c r="Y186" s="252"/>
      <c r="Z186" s="257"/>
      <c r="AA186" s="280"/>
    </row>
    <row r="187" spans="1:27" s="259" customFormat="1" ht="24" customHeight="1">
      <c r="A187" s="251"/>
      <c r="B187" s="251"/>
      <c r="C187" s="255"/>
      <c r="D187" s="293"/>
      <c r="E187" s="303"/>
      <c r="F187" s="252"/>
      <c r="G187" s="262"/>
      <c r="H187" s="251"/>
      <c r="I187" s="255"/>
      <c r="J187" s="264"/>
      <c r="K187" s="305"/>
      <c r="L187" s="264"/>
      <c r="M187" s="255"/>
      <c r="N187" s="251"/>
      <c r="O187" s="252"/>
      <c r="P187" s="253"/>
      <c r="Q187" s="253"/>
      <c r="R187" s="255"/>
      <c r="S187" s="308"/>
      <c r="T187" s="251"/>
      <c r="U187" s="312"/>
      <c r="V187" s="261"/>
      <c r="W187" s="261"/>
      <c r="X187" s="261"/>
      <c r="Y187" s="252"/>
      <c r="Z187" s="257"/>
      <c r="AA187" s="280"/>
    </row>
    <row r="188" spans="1:27" s="259" customFormat="1" ht="24" customHeight="1">
      <c r="A188" s="251"/>
      <c r="B188" s="251"/>
      <c r="C188" s="255"/>
      <c r="D188" s="293"/>
      <c r="E188" s="303"/>
      <c r="F188" s="252"/>
      <c r="G188" s="262"/>
      <c r="H188" s="251"/>
      <c r="I188" s="255"/>
      <c r="J188" s="264"/>
      <c r="K188" s="305"/>
      <c r="L188" s="264"/>
      <c r="M188" s="255"/>
      <c r="N188" s="251"/>
      <c r="O188" s="252"/>
      <c r="P188" s="253"/>
      <c r="Q188" s="253"/>
      <c r="R188" s="255"/>
      <c r="S188" s="308"/>
      <c r="T188" s="251"/>
      <c r="U188" s="312"/>
      <c r="V188" s="261"/>
      <c r="W188" s="261"/>
      <c r="X188" s="261"/>
      <c r="Y188" s="252"/>
      <c r="Z188" s="257"/>
      <c r="AA188" s="280"/>
    </row>
    <row r="189" spans="1:27" s="259" customFormat="1" ht="24" customHeight="1">
      <c r="A189" s="251"/>
      <c r="B189" s="251"/>
      <c r="C189" s="255"/>
      <c r="D189" s="293"/>
      <c r="E189" s="303"/>
      <c r="F189" s="252"/>
      <c r="G189" s="262"/>
      <c r="H189" s="251"/>
      <c r="I189" s="255"/>
      <c r="J189" s="264"/>
      <c r="K189" s="305"/>
      <c r="L189" s="264"/>
      <c r="M189" s="255"/>
      <c r="N189" s="251"/>
      <c r="O189" s="252"/>
      <c r="P189" s="253"/>
      <c r="Q189" s="253"/>
      <c r="R189" s="255"/>
      <c r="S189" s="308"/>
      <c r="T189" s="251"/>
      <c r="U189" s="312"/>
      <c r="V189" s="261"/>
      <c r="W189" s="261"/>
      <c r="X189" s="261"/>
      <c r="Y189" s="252"/>
      <c r="Z189" s="257"/>
      <c r="AA189" s="280"/>
    </row>
    <row r="190" spans="1:27" ht="24" customHeight="1">
      <c r="A190" s="251"/>
      <c r="D190" s="293"/>
      <c r="E190" s="295"/>
      <c r="F190" s="252"/>
      <c r="G190" s="282"/>
      <c r="H190" s="251"/>
      <c r="I190" s="279"/>
      <c r="J190" s="264"/>
      <c r="K190" s="305"/>
      <c r="L190" s="264"/>
      <c r="M190" s="255"/>
      <c r="N190" s="251"/>
      <c r="O190" s="252"/>
      <c r="P190" s="251"/>
      <c r="Q190" s="251"/>
      <c r="R190" s="251"/>
      <c r="S190" s="308"/>
      <c r="T190" s="251"/>
      <c r="U190" s="312"/>
      <c r="V190" s="261"/>
      <c r="W190" s="261"/>
      <c r="X190" s="261"/>
      <c r="Y190" s="252"/>
      <c r="Z190" s="257"/>
      <c r="AA190" s="279"/>
    </row>
    <row r="191" spans="1:27" ht="24" customHeight="1">
      <c r="A191" s="251"/>
      <c r="E191" s="295"/>
      <c r="F191" s="252"/>
      <c r="G191" s="282"/>
      <c r="H191" s="251"/>
      <c r="I191" s="279"/>
      <c r="J191" s="264"/>
      <c r="K191" s="305"/>
      <c r="L191" s="264"/>
      <c r="M191" s="255"/>
      <c r="N191" s="251"/>
      <c r="O191" s="252"/>
      <c r="P191" s="251"/>
      <c r="Q191" s="251"/>
      <c r="R191" s="251"/>
      <c r="S191" s="308"/>
      <c r="T191" s="251"/>
      <c r="U191" s="312"/>
      <c r="V191" s="261"/>
      <c r="W191" s="261"/>
      <c r="X191" s="261"/>
      <c r="Y191" s="252"/>
      <c r="Z191" s="257"/>
      <c r="AA191" s="279"/>
    </row>
    <row r="192" spans="1:27" ht="24" customHeight="1">
      <c r="A192" s="251"/>
      <c r="E192" s="295"/>
      <c r="F192" s="252"/>
      <c r="G192" s="282"/>
      <c r="H192" s="251"/>
      <c r="I192" s="279"/>
      <c r="J192" s="264"/>
      <c r="K192" s="305"/>
      <c r="L192" s="264"/>
      <c r="M192" s="255"/>
      <c r="N192" s="251"/>
      <c r="O192" s="252"/>
      <c r="P192" s="251"/>
      <c r="Q192" s="251"/>
      <c r="R192" s="251"/>
      <c r="S192" s="308"/>
      <c r="T192" s="251"/>
      <c r="U192" s="312"/>
      <c r="V192" s="261"/>
      <c r="W192" s="261"/>
      <c r="X192" s="261"/>
      <c r="Y192" s="252"/>
      <c r="Z192" s="257"/>
      <c r="AA192" s="279"/>
    </row>
    <row r="193" spans="1:27" ht="24" customHeight="1">
      <c r="A193" s="251"/>
      <c r="D193" s="293"/>
      <c r="E193" s="295"/>
      <c r="F193" s="252"/>
      <c r="G193" s="282"/>
      <c r="H193" s="251"/>
      <c r="I193" s="279"/>
      <c r="J193" s="264"/>
      <c r="K193" s="305"/>
      <c r="L193" s="264"/>
      <c r="M193" s="255"/>
      <c r="N193" s="251"/>
      <c r="O193" s="252"/>
      <c r="P193" s="251"/>
      <c r="Q193" s="251"/>
      <c r="R193" s="251"/>
      <c r="S193" s="308"/>
      <c r="T193" s="251"/>
      <c r="U193" s="312"/>
      <c r="V193" s="261"/>
      <c r="W193" s="261"/>
      <c r="X193" s="261"/>
      <c r="Y193" s="252"/>
      <c r="Z193" s="257"/>
      <c r="AA193" s="279"/>
    </row>
    <row r="194" spans="1:27">
      <c r="D194" s="293"/>
      <c r="J194" s="233"/>
      <c r="K194" s="301"/>
      <c r="L194" s="233"/>
      <c r="M194" s="233"/>
      <c r="N194" s="233"/>
      <c r="O194" s="233"/>
      <c r="P194" s="233"/>
      <c r="Q194" s="233"/>
      <c r="R194" s="233"/>
    </row>
    <row r="195" spans="1:27">
      <c r="J195" s="233"/>
      <c r="K195" s="301"/>
      <c r="L195" s="233"/>
      <c r="M195" s="233"/>
      <c r="N195" s="233"/>
      <c r="O195" s="233"/>
      <c r="P195" s="233"/>
      <c r="Q195" s="233"/>
      <c r="R195" s="233"/>
    </row>
    <row r="196" spans="1:27">
      <c r="J196" s="233"/>
      <c r="K196" s="301"/>
      <c r="L196" s="233"/>
      <c r="M196" s="233"/>
      <c r="N196" s="233"/>
      <c r="O196" s="233"/>
      <c r="P196" s="233"/>
      <c r="Q196" s="233"/>
      <c r="R196" s="233"/>
    </row>
    <row r="197" spans="1:27">
      <c r="J197" s="233"/>
      <c r="K197" s="301"/>
      <c r="L197" s="233"/>
      <c r="M197" s="233"/>
      <c r="N197" s="233"/>
      <c r="O197" s="233"/>
      <c r="P197" s="233"/>
      <c r="Q197" s="233"/>
      <c r="R197" s="233"/>
    </row>
    <row r="198" spans="1:27">
      <c r="J198" s="233"/>
      <c r="K198" s="301"/>
      <c r="L198" s="233"/>
      <c r="M198" s="233"/>
      <c r="N198" s="233"/>
      <c r="O198" s="233"/>
      <c r="P198" s="233"/>
      <c r="Q198" s="233"/>
      <c r="R198" s="233"/>
    </row>
    <row r="199" spans="1:27">
      <c r="J199" s="233"/>
      <c r="K199" s="301"/>
      <c r="L199" s="233"/>
      <c r="M199" s="233"/>
      <c r="N199" s="233"/>
      <c r="O199" s="233"/>
      <c r="P199" s="233"/>
      <c r="Q199" s="233"/>
      <c r="R199" s="233"/>
    </row>
    <row r="200" spans="1:27">
      <c r="J200" s="233"/>
      <c r="K200" s="301"/>
      <c r="L200" s="233"/>
      <c r="M200" s="233"/>
      <c r="N200" s="233"/>
      <c r="O200" s="233"/>
      <c r="P200" s="233"/>
      <c r="Q200" s="233"/>
      <c r="R200" s="233"/>
    </row>
    <row r="201" spans="1:27">
      <c r="J201" s="233"/>
      <c r="K201" s="301"/>
      <c r="L201" s="233"/>
      <c r="M201" s="233"/>
      <c r="N201" s="233"/>
      <c r="O201" s="233"/>
      <c r="P201" s="233"/>
      <c r="Q201" s="233"/>
      <c r="R201" s="233"/>
    </row>
    <row r="202" spans="1:27">
      <c r="J202" s="233"/>
      <c r="K202" s="301"/>
      <c r="L202" s="233"/>
      <c r="M202" s="233"/>
      <c r="N202" s="233"/>
      <c r="O202" s="233"/>
      <c r="P202" s="233"/>
      <c r="Q202" s="233"/>
      <c r="R202" s="233"/>
    </row>
    <row r="203" spans="1:27">
      <c r="J203" s="233"/>
      <c r="K203" s="301"/>
      <c r="L203" s="233"/>
      <c r="M203" s="233"/>
      <c r="N203" s="233"/>
      <c r="O203" s="233"/>
      <c r="P203" s="233"/>
      <c r="Q203" s="233"/>
      <c r="R203" s="233"/>
    </row>
    <row r="204" spans="1:27">
      <c r="J204" s="233"/>
      <c r="K204" s="301"/>
      <c r="L204" s="233"/>
      <c r="M204" s="233"/>
      <c r="N204" s="233"/>
      <c r="O204" s="233"/>
      <c r="P204" s="233"/>
      <c r="Q204" s="233"/>
      <c r="R204" s="233"/>
    </row>
    <row r="205" spans="1:27">
      <c r="J205" s="233"/>
      <c r="K205" s="301"/>
      <c r="L205" s="233"/>
      <c r="M205" s="233"/>
      <c r="N205" s="233"/>
      <c r="O205" s="233"/>
      <c r="P205" s="233"/>
      <c r="Q205" s="233"/>
      <c r="R205" s="233"/>
    </row>
    <row r="206" spans="1:27">
      <c r="J206" s="233"/>
      <c r="K206" s="301"/>
      <c r="L206" s="233"/>
      <c r="M206" s="233"/>
      <c r="N206" s="233"/>
      <c r="O206" s="233"/>
      <c r="P206" s="233"/>
      <c r="Q206" s="233"/>
      <c r="R206" s="233"/>
    </row>
    <row r="207" spans="1:27" s="301" customFormat="1">
      <c r="A207" s="233"/>
      <c r="B207" s="233"/>
      <c r="C207" s="233"/>
      <c r="F207" s="233"/>
      <c r="G207" s="233"/>
      <c r="H207" s="233"/>
      <c r="I207" s="233"/>
      <c r="J207" s="233"/>
      <c r="L207" s="233"/>
      <c r="M207" s="233"/>
      <c r="N207" s="233"/>
      <c r="O207" s="233"/>
      <c r="P207" s="233"/>
      <c r="Q207" s="233"/>
      <c r="R207" s="233"/>
      <c r="T207" s="233"/>
      <c r="U207" s="316"/>
      <c r="V207" s="287"/>
      <c r="W207" s="287"/>
      <c r="X207" s="287"/>
      <c r="Y207" s="233"/>
      <c r="Z207" s="233"/>
      <c r="AA207" s="289"/>
    </row>
    <row r="208" spans="1:27" s="301" customFormat="1">
      <c r="A208" s="233"/>
      <c r="B208" s="233"/>
      <c r="C208" s="233"/>
      <c r="F208" s="233"/>
      <c r="G208" s="233"/>
      <c r="H208" s="233"/>
      <c r="I208" s="233"/>
      <c r="J208" s="233"/>
      <c r="L208" s="233"/>
      <c r="M208" s="233"/>
      <c r="N208" s="233"/>
      <c r="O208" s="233"/>
      <c r="P208" s="233"/>
      <c r="Q208" s="233"/>
      <c r="R208" s="233"/>
      <c r="T208" s="233"/>
      <c r="U208" s="316"/>
      <c r="V208" s="287"/>
      <c r="W208" s="287"/>
      <c r="X208" s="287"/>
      <c r="Y208" s="233"/>
      <c r="Z208" s="233"/>
      <c r="AA208" s="289"/>
    </row>
    <row r="209" spans="1:27" s="301" customFormat="1">
      <c r="A209" s="233"/>
      <c r="B209" s="233"/>
      <c r="C209" s="233"/>
      <c r="F209" s="233"/>
      <c r="G209" s="233"/>
      <c r="H209" s="233"/>
      <c r="I209" s="233"/>
      <c r="J209" s="233"/>
      <c r="L209" s="233"/>
      <c r="M209" s="233"/>
      <c r="N209" s="233"/>
      <c r="O209" s="233"/>
      <c r="P209" s="233"/>
      <c r="Q209" s="233"/>
      <c r="R209" s="233"/>
      <c r="T209" s="233"/>
      <c r="U209" s="316"/>
      <c r="V209" s="287"/>
      <c r="W209" s="287"/>
      <c r="X209" s="287"/>
      <c r="Y209" s="233"/>
      <c r="Z209" s="233"/>
      <c r="AA209" s="289"/>
    </row>
    <row r="210" spans="1:27" s="301" customFormat="1">
      <c r="A210" s="233"/>
      <c r="B210" s="233"/>
      <c r="C210" s="233"/>
      <c r="F210" s="233"/>
      <c r="G210" s="233"/>
      <c r="H210" s="233"/>
      <c r="I210" s="233"/>
      <c r="J210" s="233"/>
      <c r="L210" s="233"/>
      <c r="M210" s="233"/>
      <c r="N210" s="233"/>
      <c r="O210" s="233"/>
      <c r="P210" s="233"/>
      <c r="Q210" s="233"/>
      <c r="R210" s="233"/>
      <c r="T210" s="233"/>
      <c r="U210" s="316"/>
      <c r="V210" s="287"/>
      <c r="W210" s="287"/>
      <c r="X210" s="287"/>
      <c r="Y210" s="233"/>
      <c r="Z210" s="233"/>
      <c r="AA210" s="289"/>
    </row>
    <row r="211" spans="1:27" s="301" customFormat="1">
      <c r="A211" s="233"/>
      <c r="B211" s="233"/>
      <c r="C211" s="233"/>
      <c r="F211" s="233"/>
      <c r="G211" s="233"/>
      <c r="H211" s="233"/>
      <c r="I211" s="233"/>
      <c r="J211" s="233"/>
      <c r="L211" s="233"/>
      <c r="M211" s="233"/>
      <c r="N211" s="233"/>
      <c r="O211" s="233"/>
      <c r="P211" s="233"/>
      <c r="Q211" s="233"/>
      <c r="R211" s="233"/>
      <c r="T211" s="233"/>
      <c r="U211" s="316"/>
      <c r="V211" s="287"/>
      <c r="W211" s="287"/>
      <c r="X211" s="287"/>
      <c r="Y211" s="233"/>
      <c r="Z211" s="233"/>
      <c r="AA211" s="289"/>
    </row>
    <row r="212" spans="1:27" s="301" customFormat="1">
      <c r="A212" s="233"/>
      <c r="B212" s="233"/>
      <c r="C212" s="233"/>
      <c r="F212" s="233"/>
      <c r="G212" s="233"/>
      <c r="H212" s="233"/>
      <c r="I212" s="233"/>
      <c r="J212" s="233"/>
      <c r="L212" s="233"/>
      <c r="M212" s="233"/>
      <c r="N212" s="233"/>
      <c r="O212" s="233"/>
      <c r="P212" s="233"/>
      <c r="Q212" s="233"/>
      <c r="R212" s="233"/>
      <c r="T212" s="233"/>
      <c r="U212" s="316"/>
      <c r="V212" s="287"/>
      <c r="W212" s="287"/>
      <c r="X212" s="287"/>
      <c r="Y212" s="233"/>
      <c r="Z212" s="233"/>
      <c r="AA212" s="289"/>
    </row>
    <row r="213" spans="1:27" s="301" customFormat="1">
      <c r="A213" s="233"/>
      <c r="B213" s="233"/>
      <c r="C213" s="233"/>
      <c r="F213" s="233"/>
      <c r="G213" s="233"/>
      <c r="H213" s="233"/>
      <c r="I213" s="233"/>
      <c r="J213" s="233"/>
      <c r="L213" s="233"/>
      <c r="M213" s="233"/>
      <c r="N213" s="233"/>
      <c r="O213" s="233"/>
      <c r="P213" s="233"/>
      <c r="Q213" s="233"/>
      <c r="R213" s="233"/>
      <c r="T213" s="233"/>
      <c r="U213" s="316"/>
      <c r="V213" s="287"/>
      <c r="W213" s="287"/>
      <c r="X213" s="287"/>
      <c r="Y213" s="233"/>
      <c r="Z213" s="233"/>
      <c r="AA213" s="289"/>
    </row>
    <row r="214" spans="1:27" s="301" customFormat="1">
      <c r="A214" s="233"/>
      <c r="B214" s="233"/>
      <c r="C214" s="233"/>
      <c r="F214" s="233"/>
      <c r="G214" s="233"/>
      <c r="H214" s="233"/>
      <c r="I214" s="233"/>
      <c r="J214" s="233"/>
      <c r="L214" s="233"/>
      <c r="M214" s="233"/>
      <c r="N214" s="233"/>
      <c r="O214" s="233"/>
      <c r="P214" s="233"/>
      <c r="Q214" s="233"/>
      <c r="R214" s="233"/>
      <c r="T214" s="233"/>
      <c r="U214" s="316"/>
      <c r="V214" s="287"/>
      <c r="W214" s="287"/>
      <c r="X214" s="287"/>
      <c r="Y214" s="233"/>
      <c r="Z214" s="233"/>
      <c r="AA214" s="289"/>
    </row>
    <row r="215" spans="1:27" s="301" customFormat="1">
      <c r="A215" s="233"/>
      <c r="B215" s="233"/>
      <c r="C215" s="233"/>
      <c r="F215" s="233"/>
      <c r="G215" s="233"/>
      <c r="H215" s="233"/>
      <c r="I215" s="233"/>
      <c r="J215" s="233"/>
      <c r="L215" s="233"/>
      <c r="M215" s="233"/>
      <c r="N215" s="233"/>
      <c r="O215" s="233"/>
      <c r="P215" s="233"/>
      <c r="Q215" s="233"/>
      <c r="R215" s="233"/>
      <c r="T215" s="233"/>
      <c r="U215" s="316"/>
      <c r="V215" s="287"/>
      <c r="W215" s="287"/>
      <c r="X215" s="287"/>
      <c r="Y215" s="233"/>
      <c r="Z215" s="233"/>
      <c r="AA215" s="289"/>
    </row>
    <row r="216" spans="1:27" s="301" customFormat="1">
      <c r="A216" s="233"/>
      <c r="B216" s="233"/>
      <c r="C216" s="233"/>
      <c r="F216" s="233"/>
      <c r="G216" s="233"/>
      <c r="H216" s="233"/>
      <c r="I216" s="233"/>
      <c r="J216" s="233"/>
      <c r="L216" s="233"/>
      <c r="M216" s="233"/>
      <c r="N216" s="233"/>
      <c r="O216" s="233"/>
      <c r="P216" s="233"/>
      <c r="Q216" s="233"/>
      <c r="R216" s="233"/>
      <c r="T216" s="233"/>
      <c r="U216" s="316"/>
      <c r="V216" s="287"/>
      <c r="W216" s="287"/>
      <c r="X216" s="287"/>
      <c r="Y216" s="233"/>
      <c r="Z216" s="233"/>
      <c r="AA216" s="289"/>
    </row>
    <row r="217" spans="1:27" s="301" customFormat="1">
      <c r="A217" s="233"/>
      <c r="B217" s="233"/>
      <c r="C217" s="233"/>
      <c r="F217" s="233"/>
      <c r="G217" s="233"/>
      <c r="H217" s="233"/>
      <c r="I217" s="233"/>
      <c r="J217" s="233"/>
      <c r="L217" s="233"/>
      <c r="M217" s="233"/>
      <c r="N217" s="233"/>
      <c r="O217" s="233"/>
      <c r="P217" s="233"/>
      <c r="Q217" s="233"/>
      <c r="R217" s="233"/>
      <c r="T217" s="233"/>
      <c r="U217" s="316"/>
      <c r="V217" s="287"/>
      <c r="W217" s="287"/>
      <c r="X217" s="287"/>
      <c r="Y217" s="233"/>
      <c r="Z217" s="233"/>
      <c r="AA217" s="289"/>
    </row>
    <row r="218" spans="1:27" s="301" customFormat="1">
      <c r="A218" s="233"/>
      <c r="B218" s="233"/>
      <c r="C218" s="233"/>
      <c r="F218" s="233"/>
      <c r="G218" s="233"/>
      <c r="H218" s="233"/>
      <c r="I218" s="233"/>
      <c r="J218" s="233"/>
      <c r="L218" s="233"/>
      <c r="M218" s="233"/>
      <c r="N218" s="233"/>
      <c r="O218" s="233"/>
      <c r="P218" s="233"/>
      <c r="Q218" s="233"/>
      <c r="R218" s="233"/>
      <c r="T218" s="233"/>
      <c r="U218" s="316"/>
      <c r="V218" s="287"/>
      <c r="W218" s="287"/>
      <c r="X218" s="287"/>
      <c r="Y218" s="233"/>
      <c r="Z218" s="233"/>
      <c r="AA218" s="289"/>
    </row>
    <row r="219" spans="1:27" s="301" customFormat="1">
      <c r="A219" s="233"/>
      <c r="B219" s="233"/>
      <c r="C219" s="233"/>
      <c r="F219" s="233"/>
      <c r="G219" s="233"/>
      <c r="H219" s="233"/>
      <c r="I219" s="233"/>
      <c r="J219" s="233"/>
      <c r="L219" s="233"/>
      <c r="M219" s="233"/>
      <c r="N219" s="233"/>
      <c r="O219" s="233"/>
      <c r="P219" s="233"/>
      <c r="Q219" s="233"/>
      <c r="R219" s="233"/>
      <c r="T219" s="233"/>
      <c r="U219" s="316"/>
      <c r="V219" s="287"/>
      <c r="W219" s="287"/>
      <c r="X219" s="287"/>
      <c r="Y219" s="233"/>
      <c r="Z219" s="233"/>
      <c r="AA219" s="289"/>
    </row>
    <row r="220" spans="1:27" s="301" customFormat="1">
      <c r="A220" s="233"/>
      <c r="B220" s="233"/>
      <c r="C220" s="233"/>
      <c r="F220" s="233"/>
      <c r="G220" s="233"/>
      <c r="H220" s="233"/>
      <c r="I220" s="233"/>
      <c r="J220" s="233"/>
      <c r="L220" s="233"/>
      <c r="M220" s="233"/>
      <c r="N220" s="233"/>
      <c r="O220" s="233"/>
      <c r="P220" s="233"/>
      <c r="Q220" s="233"/>
      <c r="R220" s="233"/>
      <c r="T220" s="233"/>
      <c r="U220" s="316"/>
      <c r="V220" s="287"/>
      <c r="W220" s="287"/>
      <c r="X220" s="287"/>
      <c r="Y220" s="233"/>
      <c r="Z220" s="233"/>
      <c r="AA220" s="289"/>
    </row>
    <row r="221" spans="1:27" s="301" customFormat="1">
      <c r="A221" s="233"/>
      <c r="B221" s="233"/>
      <c r="C221" s="233"/>
      <c r="F221" s="233"/>
      <c r="G221" s="233"/>
      <c r="H221" s="233"/>
      <c r="I221" s="233"/>
      <c r="J221" s="233"/>
      <c r="L221" s="233"/>
      <c r="M221" s="233"/>
      <c r="N221" s="233"/>
      <c r="O221" s="233"/>
      <c r="P221" s="233"/>
      <c r="Q221" s="233"/>
      <c r="R221" s="233"/>
      <c r="T221" s="233"/>
      <c r="U221" s="316"/>
      <c r="V221" s="287"/>
      <c r="W221" s="287"/>
      <c r="X221" s="287"/>
      <c r="Y221" s="233"/>
      <c r="Z221" s="233"/>
      <c r="AA221" s="289"/>
    </row>
    <row r="222" spans="1:27" s="301" customFormat="1">
      <c r="A222" s="233"/>
      <c r="B222" s="233"/>
      <c r="C222" s="233"/>
      <c r="F222" s="233"/>
      <c r="G222" s="233"/>
      <c r="H222" s="233"/>
      <c r="I222" s="233"/>
      <c r="J222" s="233"/>
      <c r="L222" s="233"/>
      <c r="M222" s="233"/>
      <c r="N222" s="233"/>
      <c r="O222" s="233"/>
      <c r="P222" s="233"/>
      <c r="Q222" s="233"/>
      <c r="R222" s="233"/>
      <c r="T222" s="233"/>
      <c r="U222" s="316"/>
      <c r="V222" s="287"/>
      <c r="W222" s="287"/>
      <c r="X222" s="287"/>
      <c r="Y222" s="233"/>
      <c r="Z222" s="233"/>
      <c r="AA222" s="289"/>
    </row>
    <row r="223" spans="1:27" s="301" customFormat="1">
      <c r="A223" s="233"/>
      <c r="B223" s="233"/>
      <c r="C223" s="233"/>
      <c r="F223" s="233"/>
      <c r="G223" s="233"/>
      <c r="H223" s="233"/>
      <c r="I223" s="233"/>
      <c r="J223" s="233"/>
      <c r="L223" s="233"/>
      <c r="M223" s="233"/>
      <c r="N223" s="233"/>
      <c r="O223" s="233"/>
      <c r="P223" s="233"/>
      <c r="Q223" s="233"/>
      <c r="R223" s="233"/>
      <c r="T223" s="233"/>
      <c r="U223" s="316"/>
      <c r="V223" s="287"/>
      <c r="W223" s="287"/>
      <c r="X223" s="287"/>
      <c r="Y223" s="233"/>
      <c r="Z223" s="233"/>
      <c r="AA223" s="289"/>
    </row>
    <row r="224" spans="1:27" s="301" customFormat="1">
      <c r="A224" s="233"/>
      <c r="B224" s="233"/>
      <c r="C224" s="233"/>
      <c r="F224" s="233"/>
      <c r="G224" s="233"/>
      <c r="H224" s="233"/>
      <c r="I224" s="233"/>
      <c r="J224" s="233"/>
      <c r="L224" s="233"/>
      <c r="M224" s="233"/>
      <c r="N224" s="233"/>
      <c r="O224" s="233"/>
      <c r="P224" s="233"/>
      <c r="Q224" s="233"/>
      <c r="R224" s="233"/>
      <c r="T224" s="233"/>
      <c r="U224" s="316"/>
      <c r="V224" s="287"/>
      <c r="W224" s="287"/>
      <c r="X224" s="287"/>
      <c r="Y224" s="233"/>
      <c r="Z224" s="233"/>
      <c r="AA224" s="289"/>
    </row>
    <row r="225" spans="1:27" s="301" customFormat="1">
      <c r="A225" s="233"/>
      <c r="B225" s="233"/>
      <c r="C225" s="233"/>
      <c r="F225" s="233"/>
      <c r="G225" s="233"/>
      <c r="H225" s="233"/>
      <c r="I225" s="233"/>
      <c r="J225" s="233"/>
      <c r="L225" s="233"/>
      <c r="M225" s="233"/>
      <c r="N225" s="233"/>
      <c r="O225" s="233"/>
      <c r="P225" s="233"/>
      <c r="Q225" s="233"/>
      <c r="R225" s="233"/>
      <c r="T225" s="233"/>
      <c r="U225" s="316"/>
      <c r="V225" s="287"/>
      <c r="W225" s="287"/>
      <c r="X225" s="287"/>
      <c r="Y225" s="233"/>
      <c r="Z225" s="233"/>
      <c r="AA225" s="289"/>
    </row>
    <row r="226" spans="1:27" s="301" customFormat="1">
      <c r="A226" s="233"/>
      <c r="B226" s="233"/>
      <c r="C226" s="233"/>
      <c r="F226" s="233"/>
      <c r="G226" s="233"/>
      <c r="H226" s="233"/>
      <c r="I226" s="233"/>
      <c r="J226" s="233"/>
      <c r="L226" s="233"/>
      <c r="M226" s="233"/>
      <c r="N226" s="233"/>
      <c r="O226" s="233"/>
      <c r="P226" s="233"/>
      <c r="Q226" s="233"/>
      <c r="R226" s="233"/>
      <c r="T226" s="233"/>
      <c r="U226" s="316"/>
      <c r="V226" s="287"/>
      <c r="W226" s="287"/>
      <c r="X226" s="287"/>
      <c r="Y226" s="233"/>
      <c r="Z226" s="233"/>
      <c r="AA226" s="289"/>
    </row>
    <row r="227" spans="1:27" s="301" customFormat="1">
      <c r="A227" s="233"/>
      <c r="B227" s="233"/>
      <c r="C227" s="233"/>
      <c r="F227" s="233"/>
      <c r="G227" s="233"/>
      <c r="H227" s="233"/>
      <c r="I227" s="233"/>
      <c r="J227" s="233"/>
      <c r="L227" s="233"/>
      <c r="M227" s="233"/>
      <c r="N227" s="233"/>
      <c r="O227" s="233"/>
      <c r="P227" s="233"/>
      <c r="Q227" s="233"/>
      <c r="R227" s="233"/>
      <c r="T227" s="233"/>
      <c r="U227" s="316"/>
      <c r="V227" s="287"/>
      <c r="W227" s="287"/>
      <c r="X227" s="287"/>
      <c r="Y227" s="233"/>
      <c r="Z227" s="233"/>
      <c r="AA227" s="289"/>
    </row>
    <row r="228" spans="1:27" s="301" customFormat="1">
      <c r="A228" s="233"/>
      <c r="B228" s="233"/>
      <c r="C228" s="233"/>
      <c r="F228" s="233"/>
      <c r="G228" s="233"/>
      <c r="H228" s="233"/>
      <c r="I228" s="233"/>
      <c r="J228" s="233"/>
      <c r="L228" s="233"/>
      <c r="M228" s="233"/>
      <c r="N228" s="233"/>
      <c r="O228" s="233"/>
      <c r="P228" s="233"/>
      <c r="Q228" s="233"/>
      <c r="R228" s="233"/>
      <c r="T228" s="233"/>
      <c r="U228" s="316"/>
      <c r="V228" s="287"/>
      <c r="W228" s="287"/>
      <c r="X228" s="287"/>
      <c r="Y228" s="233"/>
      <c r="Z228" s="233"/>
      <c r="AA228" s="289"/>
    </row>
    <row r="229" spans="1:27" s="301" customFormat="1">
      <c r="A229" s="233"/>
      <c r="B229" s="233"/>
      <c r="C229" s="233"/>
      <c r="F229" s="233"/>
      <c r="G229" s="233"/>
      <c r="H229" s="233"/>
      <c r="I229" s="233"/>
      <c r="J229" s="233"/>
      <c r="L229" s="233"/>
      <c r="M229" s="233"/>
      <c r="N229" s="233"/>
      <c r="O229" s="233"/>
      <c r="P229" s="233"/>
      <c r="Q229" s="233"/>
      <c r="R229" s="233"/>
      <c r="T229" s="233"/>
      <c r="U229" s="316"/>
      <c r="V229" s="287"/>
      <c r="W229" s="287"/>
      <c r="X229" s="287"/>
      <c r="Y229" s="233"/>
      <c r="Z229" s="233"/>
      <c r="AA229" s="289"/>
    </row>
    <row r="230" spans="1:27" s="301" customFormat="1">
      <c r="A230" s="233"/>
      <c r="B230" s="233"/>
      <c r="C230" s="233"/>
      <c r="F230" s="233"/>
      <c r="G230" s="233"/>
      <c r="H230" s="233"/>
      <c r="I230" s="233"/>
      <c r="J230" s="233"/>
      <c r="L230" s="233"/>
      <c r="M230" s="233"/>
      <c r="N230" s="233"/>
      <c r="O230" s="233"/>
      <c r="P230" s="233"/>
      <c r="Q230" s="233"/>
      <c r="R230" s="233"/>
      <c r="T230" s="233"/>
      <c r="U230" s="316"/>
      <c r="V230" s="287"/>
      <c r="W230" s="287"/>
      <c r="X230" s="287"/>
      <c r="Y230" s="233"/>
      <c r="Z230" s="233"/>
      <c r="AA230" s="289"/>
    </row>
    <row r="231" spans="1:27" s="301" customFormat="1">
      <c r="A231" s="233"/>
      <c r="B231" s="233"/>
      <c r="C231" s="233"/>
      <c r="F231" s="233"/>
      <c r="G231" s="233"/>
      <c r="H231" s="233"/>
      <c r="I231" s="233"/>
      <c r="J231" s="233"/>
      <c r="L231" s="233"/>
      <c r="M231" s="233"/>
      <c r="N231" s="233"/>
      <c r="O231" s="233"/>
      <c r="P231" s="233"/>
      <c r="Q231" s="233"/>
      <c r="R231" s="233"/>
      <c r="T231" s="233"/>
      <c r="U231" s="316"/>
      <c r="V231" s="287"/>
      <c r="W231" s="287"/>
      <c r="X231" s="287"/>
      <c r="Y231" s="233"/>
      <c r="Z231" s="233"/>
      <c r="AA231" s="289"/>
    </row>
    <row r="232" spans="1:27" s="301" customFormat="1">
      <c r="A232" s="233"/>
      <c r="B232" s="233"/>
      <c r="C232" s="233"/>
      <c r="F232" s="233"/>
      <c r="G232" s="233"/>
      <c r="H232" s="233"/>
      <c r="I232" s="233"/>
      <c r="J232" s="233"/>
      <c r="L232" s="233"/>
      <c r="M232" s="233"/>
      <c r="N232" s="233"/>
      <c r="O232" s="233"/>
      <c r="P232" s="233"/>
      <c r="Q232" s="233"/>
      <c r="R232" s="233"/>
      <c r="T232" s="233"/>
      <c r="U232" s="316"/>
      <c r="V232" s="287"/>
      <c r="W232" s="287"/>
      <c r="X232" s="287"/>
      <c r="Y232" s="233"/>
      <c r="Z232" s="233"/>
      <c r="AA232" s="289"/>
    </row>
    <row r="233" spans="1:27" s="301" customFormat="1">
      <c r="A233" s="233"/>
      <c r="B233" s="233"/>
      <c r="C233" s="233"/>
      <c r="F233" s="233"/>
      <c r="G233" s="233"/>
      <c r="H233" s="233"/>
      <c r="I233" s="233"/>
      <c r="J233" s="233"/>
      <c r="L233" s="233"/>
      <c r="M233" s="233"/>
      <c r="N233" s="233"/>
      <c r="O233" s="233"/>
      <c r="P233" s="233"/>
      <c r="Q233" s="233"/>
      <c r="R233" s="233"/>
      <c r="T233" s="233"/>
      <c r="U233" s="316"/>
      <c r="V233" s="287"/>
      <c r="W233" s="287"/>
      <c r="X233" s="287"/>
      <c r="Y233" s="233"/>
      <c r="Z233" s="233"/>
      <c r="AA233" s="289"/>
    </row>
    <row r="234" spans="1:27" s="301" customFormat="1">
      <c r="A234" s="233"/>
      <c r="B234" s="233"/>
      <c r="C234" s="233"/>
      <c r="F234" s="233"/>
      <c r="G234" s="233"/>
      <c r="H234" s="233"/>
      <c r="I234" s="233"/>
      <c r="J234" s="233"/>
      <c r="L234" s="233"/>
      <c r="M234" s="233"/>
      <c r="N234" s="233"/>
      <c r="O234" s="233"/>
      <c r="P234" s="233"/>
      <c r="Q234" s="233"/>
      <c r="R234" s="233"/>
      <c r="T234" s="233"/>
      <c r="U234" s="316"/>
      <c r="V234" s="287"/>
      <c r="W234" s="287"/>
      <c r="X234" s="287"/>
      <c r="Y234" s="233"/>
      <c r="Z234" s="233"/>
      <c r="AA234" s="289"/>
    </row>
    <row r="235" spans="1:27" s="301" customFormat="1">
      <c r="A235" s="233"/>
      <c r="B235" s="233"/>
      <c r="C235" s="233"/>
      <c r="F235" s="233"/>
      <c r="G235" s="233"/>
      <c r="H235" s="233"/>
      <c r="I235" s="233"/>
      <c r="J235" s="233"/>
      <c r="L235" s="233"/>
      <c r="M235" s="233"/>
      <c r="N235" s="233"/>
      <c r="O235" s="233"/>
      <c r="P235" s="233"/>
      <c r="Q235" s="233"/>
      <c r="R235" s="233"/>
      <c r="T235" s="233"/>
      <c r="U235" s="316"/>
      <c r="V235" s="287"/>
      <c r="W235" s="287"/>
      <c r="X235" s="287"/>
      <c r="Y235" s="233"/>
      <c r="Z235" s="233"/>
      <c r="AA235" s="289"/>
    </row>
    <row r="236" spans="1:27" s="301" customFormat="1">
      <c r="A236" s="233"/>
      <c r="B236" s="233"/>
      <c r="C236" s="233"/>
      <c r="F236" s="233"/>
      <c r="G236" s="233"/>
      <c r="H236" s="233"/>
      <c r="I236" s="233"/>
      <c r="J236" s="233"/>
      <c r="L236" s="233"/>
      <c r="M236" s="233"/>
      <c r="N236" s="233"/>
      <c r="O236" s="233"/>
      <c r="P236" s="233"/>
      <c r="Q236" s="233"/>
      <c r="R236" s="233"/>
      <c r="T236" s="233"/>
      <c r="U236" s="316"/>
      <c r="V236" s="287"/>
      <c r="W236" s="287"/>
      <c r="X236" s="287"/>
      <c r="Y236" s="233"/>
      <c r="Z236" s="233"/>
      <c r="AA236" s="289"/>
    </row>
    <row r="237" spans="1:27" s="301" customFormat="1">
      <c r="A237" s="233"/>
      <c r="B237" s="233"/>
      <c r="C237" s="233"/>
      <c r="F237" s="233"/>
      <c r="G237" s="233"/>
      <c r="H237" s="233"/>
      <c r="I237" s="233"/>
      <c r="J237" s="233"/>
      <c r="L237" s="233"/>
      <c r="M237" s="233"/>
      <c r="N237" s="233"/>
      <c r="O237" s="233"/>
      <c r="P237" s="233"/>
      <c r="Q237" s="233"/>
      <c r="R237" s="233"/>
      <c r="T237" s="233"/>
      <c r="U237" s="316"/>
      <c r="V237" s="287"/>
      <c r="W237" s="287"/>
      <c r="X237" s="287"/>
      <c r="Y237" s="233"/>
      <c r="Z237" s="233"/>
      <c r="AA237" s="289"/>
    </row>
    <row r="238" spans="1:27" s="301" customFormat="1">
      <c r="A238" s="233"/>
      <c r="B238" s="233"/>
      <c r="C238" s="233"/>
      <c r="F238" s="233"/>
      <c r="G238" s="233"/>
      <c r="H238" s="233"/>
      <c r="I238" s="233"/>
      <c r="J238" s="233"/>
      <c r="L238" s="233"/>
      <c r="M238" s="233"/>
      <c r="N238" s="233"/>
      <c r="O238" s="233"/>
      <c r="P238" s="233"/>
      <c r="Q238" s="233"/>
      <c r="R238" s="233"/>
      <c r="T238" s="233"/>
      <c r="U238" s="316"/>
      <c r="V238" s="287"/>
      <c r="W238" s="287"/>
      <c r="X238" s="287"/>
      <c r="Y238" s="233"/>
      <c r="Z238" s="233"/>
      <c r="AA238" s="289"/>
    </row>
    <row r="239" spans="1:27" s="301" customFormat="1">
      <c r="A239" s="233"/>
      <c r="B239" s="233"/>
      <c r="C239" s="233"/>
      <c r="F239" s="233"/>
      <c r="G239" s="233"/>
      <c r="H239" s="233"/>
      <c r="I239" s="233"/>
      <c r="J239" s="233"/>
      <c r="L239" s="233"/>
      <c r="M239" s="233"/>
      <c r="N239" s="233"/>
      <c r="O239" s="233"/>
      <c r="P239" s="233"/>
      <c r="Q239" s="233"/>
      <c r="R239" s="233"/>
      <c r="T239" s="233"/>
      <c r="U239" s="316"/>
      <c r="V239" s="287"/>
      <c r="W239" s="287"/>
      <c r="X239" s="287"/>
      <c r="Y239" s="233"/>
      <c r="Z239" s="233"/>
      <c r="AA239" s="289"/>
    </row>
    <row r="240" spans="1:27" s="301" customFormat="1">
      <c r="A240" s="233"/>
      <c r="B240" s="233"/>
      <c r="C240" s="233"/>
      <c r="F240" s="233"/>
      <c r="G240" s="233"/>
      <c r="H240" s="233"/>
      <c r="I240" s="233"/>
      <c r="J240" s="233"/>
      <c r="L240" s="233"/>
      <c r="M240" s="233"/>
      <c r="N240" s="233"/>
      <c r="O240" s="233"/>
      <c r="P240" s="233"/>
      <c r="Q240" s="233"/>
      <c r="R240" s="233"/>
      <c r="T240" s="233"/>
      <c r="U240" s="316"/>
      <c r="V240" s="287"/>
      <c r="W240" s="287"/>
      <c r="X240" s="287"/>
      <c r="Y240" s="233"/>
      <c r="Z240" s="233"/>
      <c r="AA240" s="289"/>
    </row>
    <row r="241" spans="1:27" s="301" customFormat="1">
      <c r="A241" s="233"/>
      <c r="B241" s="233"/>
      <c r="C241" s="233"/>
      <c r="F241" s="233"/>
      <c r="G241" s="233"/>
      <c r="H241" s="233"/>
      <c r="I241" s="233"/>
      <c r="J241" s="233"/>
      <c r="L241" s="233"/>
      <c r="M241" s="233"/>
      <c r="N241" s="233"/>
      <c r="O241" s="233"/>
      <c r="P241" s="233"/>
      <c r="Q241" s="233"/>
      <c r="R241" s="233"/>
      <c r="T241" s="233"/>
      <c r="U241" s="316"/>
      <c r="V241" s="287"/>
      <c r="W241" s="287"/>
      <c r="X241" s="287"/>
      <c r="Y241" s="233"/>
      <c r="Z241" s="233"/>
      <c r="AA241" s="289"/>
    </row>
    <row r="242" spans="1:27" s="301" customFormat="1">
      <c r="A242" s="233"/>
      <c r="B242" s="233"/>
      <c r="C242" s="233"/>
      <c r="F242" s="233"/>
      <c r="G242" s="233"/>
      <c r="H242" s="233"/>
      <c r="I242" s="233"/>
      <c r="J242" s="233"/>
      <c r="L242" s="233"/>
      <c r="M242" s="233"/>
      <c r="N242" s="233"/>
      <c r="O242" s="233"/>
      <c r="P242" s="233"/>
      <c r="Q242" s="233"/>
      <c r="R242" s="233"/>
      <c r="T242" s="233"/>
      <c r="U242" s="316"/>
      <c r="V242" s="287"/>
      <c r="W242" s="287"/>
      <c r="X242" s="287"/>
      <c r="Y242" s="233"/>
      <c r="Z242" s="233"/>
      <c r="AA242" s="289"/>
    </row>
    <row r="243" spans="1:27" s="301" customFormat="1">
      <c r="A243" s="233"/>
      <c r="B243" s="233"/>
      <c r="C243" s="233"/>
      <c r="F243" s="233"/>
      <c r="G243" s="233"/>
      <c r="H243" s="233"/>
      <c r="I243" s="233"/>
      <c r="J243" s="233"/>
      <c r="L243" s="233"/>
      <c r="M243" s="233"/>
      <c r="N243" s="233"/>
      <c r="O243" s="233"/>
      <c r="P243" s="233"/>
      <c r="Q243" s="233"/>
      <c r="R243" s="233"/>
      <c r="T243" s="233"/>
      <c r="U243" s="316"/>
      <c r="V243" s="287"/>
      <c r="W243" s="287"/>
      <c r="X243" s="287"/>
      <c r="Y243" s="233"/>
      <c r="Z243" s="233"/>
      <c r="AA243" s="289"/>
    </row>
    <row r="244" spans="1:27" s="301" customFormat="1">
      <c r="A244" s="233"/>
      <c r="B244" s="233"/>
      <c r="C244" s="233"/>
      <c r="F244" s="233"/>
      <c r="G244" s="233"/>
      <c r="H244" s="233"/>
      <c r="I244" s="233"/>
      <c r="J244" s="233"/>
      <c r="L244" s="233"/>
      <c r="M244" s="233"/>
      <c r="N244" s="233"/>
      <c r="O244" s="233"/>
      <c r="P244" s="233"/>
      <c r="Q244" s="233"/>
      <c r="R244" s="233"/>
      <c r="T244" s="233"/>
      <c r="U244" s="316"/>
      <c r="V244" s="287"/>
      <c r="W244" s="287"/>
      <c r="X244" s="287"/>
      <c r="Y244" s="233"/>
      <c r="Z244" s="233"/>
      <c r="AA244" s="289"/>
    </row>
    <row r="245" spans="1:27" s="301" customFormat="1">
      <c r="A245" s="233"/>
      <c r="B245" s="233"/>
      <c r="C245" s="233"/>
      <c r="F245" s="233"/>
      <c r="G245" s="233"/>
      <c r="H245" s="233"/>
      <c r="I245" s="233"/>
      <c r="J245" s="233"/>
      <c r="L245" s="233"/>
      <c r="M245" s="233"/>
      <c r="N245" s="233"/>
      <c r="O245" s="233"/>
      <c r="P245" s="233"/>
      <c r="Q245" s="233"/>
      <c r="R245" s="233"/>
      <c r="T245" s="233"/>
      <c r="U245" s="316"/>
      <c r="V245" s="287"/>
      <c r="W245" s="287"/>
      <c r="X245" s="287"/>
      <c r="Y245" s="233"/>
      <c r="Z245" s="233"/>
      <c r="AA245" s="289"/>
    </row>
    <row r="246" spans="1:27" s="301" customFormat="1">
      <c r="A246" s="233"/>
      <c r="B246" s="233"/>
      <c r="C246" s="233"/>
      <c r="F246" s="233"/>
      <c r="G246" s="233"/>
      <c r="H246" s="233"/>
      <c r="I246" s="233"/>
      <c r="J246" s="233"/>
      <c r="L246" s="233"/>
      <c r="M246" s="233"/>
      <c r="N246" s="233"/>
      <c r="O246" s="233"/>
      <c r="P246" s="233"/>
      <c r="Q246" s="233"/>
      <c r="R246" s="233"/>
      <c r="T246" s="233"/>
      <c r="U246" s="316"/>
      <c r="V246" s="287"/>
      <c r="W246" s="287"/>
      <c r="X246" s="287"/>
      <c r="Y246" s="233"/>
      <c r="Z246" s="233"/>
      <c r="AA246" s="289"/>
    </row>
    <row r="247" spans="1:27" s="301" customFormat="1">
      <c r="A247" s="233"/>
      <c r="B247" s="233"/>
      <c r="C247" s="233"/>
      <c r="F247" s="233"/>
      <c r="G247" s="233"/>
      <c r="H247" s="233"/>
      <c r="I247" s="233"/>
      <c r="J247" s="233"/>
      <c r="L247" s="233"/>
      <c r="M247" s="233"/>
      <c r="N247" s="233"/>
      <c r="O247" s="233"/>
      <c r="P247" s="233"/>
      <c r="Q247" s="233"/>
      <c r="R247" s="233"/>
      <c r="T247" s="233"/>
      <c r="U247" s="316"/>
      <c r="V247" s="287"/>
      <c r="W247" s="287"/>
      <c r="X247" s="287"/>
      <c r="Y247" s="233"/>
      <c r="Z247" s="233"/>
      <c r="AA247" s="289"/>
    </row>
    <row r="248" spans="1:27" s="301" customFormat="1">
      <c r="A248" s="233"/>
      <c r="B248" s="233"/>
      <c r="C248" s="233"/>
      <c r="F248" s="233"/>
      <c r="G248" s="233"/>
      <c r="H248" s="233"/>
      <c r="I248" s="233"/>
      <c r="J248" s="233"/>
      <c r="L248" s="233"/>
      <c r="M248" s="233"/>
      <c r="N248" s="233"/>
      <c r="O248" s="233"/>
      <c r="P248" s="233"/>
      <c r="Q248" s="233"/>
      <c r="R248" s="233"/>
      <c r="T248" s="233"/>
      <c r="U248" s="316"/>
      <c r="V248" s="287"/>
      <c r="W248" s="287"/>
      <c r="X248" s="287"/>
      <c r="Y248" s="233"/>
      <c r="Z248" s="233"/>
      <c r="AA248" s="289"/>
    </row>
    <row r="249" spans="1:27" s="301" customFormat="1">
      <c r="A249" s="233"/>
      <c r="B249" s="233"/>
      <c r="C249" s="233"/>
      <c r="F249" s="233"/>
      <c r="G249" s="233"/>
      <c r="H249" s="233"/>
      <c r="I249" s="233"/>
      <c r="J249" s="233"/>
      <c r="L249" s="233"/>
      <c r="M249" s="233"/>
      <c r="N249" s="233"/>
      <c r="O249" s="233"/>
      <c r="P249" s="233"/>
      <c r="Q249" s="233"/>
      <c r="R249" s="233"/>
      <c r="T249" s="233"/>
      <c r="U249" s="316"/>
      <c r="V249" s="287"/>
      <c r="W249" s="287"/>
      <c r="X249" s="287"/>
      <c r="Y249" s="233"/>
      <c r="Z249" s="233"/>
      <c r="AA249" s="289"/>
    </row>
    <row r="250" spans="1:27" s="301" customFormat="1">
      <c r="A250" s="233"/>
      <c r="B250" s="233"/>
      <c r="C250" s="233"/>
      <c r="F250" s="233"/>
      <c r="G250" s="233"/>
      <c r="H250" s="233"/>
      <c r="I250" s="233"/>
      <c r="J250" s="233"/>
      <c r="L250" s="233"/>
      <c r="M250" s="233"/>
      <c r="N250" s="233"/>
      <c r="O250" s="233"/>
      <c r="P250" s="233"/>
      <c r="Q250" s="233"/>
      <c r="R250" s="233"/>
      <c r="T250" s="233"/>
      <c r="U250" s="316"/>
      <c r="V250" s="287"/>
      <c r="W250" s="287"/>
      <c r="X250" s="287"/>
      <c r="Y250" s="233"/>
      <c r="Z250" s="233"/>
      <c r="AA250" s="289"/>
    </row>
    <row r="251" spans="1:27" s="301" customFormat="1">
      <c r="A251" s="233"/>
      <c r="B251" s="233"/>
      <c r="C251" s="233"/>
      <c r="F251" s="233"/>
      <c r="G251" s="233"/>
      <c r="H251" s="233"/>
      <c r="I251" s="233"/>
      <c r="J251" s="233"/>
      <c r="L251" s="233"/>
      <c r="M251" s="233"/>
      <c r="N251" s="233"/>
      <c r="O251" s="233"/>
      <c r="P251" s="233"/>
      <c r="Q251" s="233"/>
      <c r="R251" s="233"/>
      <c r="T251" s="233"/>
      <c r="U251" s="316"/>
      <c r="V251" s="287"/>
      <c r="W251" s="287"/>
      <c r="X251" s="287"/>
      <c r="Y251" s="233"/>
      <c r="Z251" s="233"/>
      <c r="AA251" s="289"/>
    </row>
    <row r="252" spans="1:27" s="301" customFormat="1">
      <c r="A252" s="233"/>
      <c r="B252" s="233"/>
      <c r="C252" s="233"/>
      <c r="F252" s="233"/>
      <c r="G252" s="233"/>
      <c r="H252" s="233"/>
      <c r="I252" s="233"/>
      <c r="J252" s="233"/>
      <c r="L252" s="233"/>
      <c r="M252" s="233"/>
      <c r="N252" s="233"/>
      <c r="O252" s="233"/>
      <c r="P252" s="233"/>
      <c r="Q252" s="233"/>
      <c r="R252" s="233"/>
      <c r="T252" s="233"/>
      <c r="U252" s="316"/>
      <c r="V252" s="287"/>
      <c r="W252" s="287"/>
      <c r="X252" s="287"/>
      <c r="Y252" s="233"/>
      <c r="Z252" s="233"/>
      <c r="AA252" s="289"/>
    </row>
    <row r="253" spans="1:27" s="301" customFormat="1">
      <c r="A253" s="233"/>
      <c r="B253" s="233"/>
      <c r="C253" s="233"/>
      <c r="F253" s="233"/>
      <c r="G253" s="233"/>
      <c r="H253" s="233"/>
      <c r="I253" s="233"/>
      <c r="J253" s="233"/>
      <c r="L253" s="233"/>
      <c r="M253" s="233"/>
      <c r="N253" s="233"/>
      <c r="O253" s="233"/>
      <c r="P253" s="233"/>
      <c r="Q253" s="233"/>
      <c r="R253" s="233"/>
      <c r="T253" s="233"/>
      <c r="U253" s="316"/>
      <c r="V253" s="287"/>
      <c r="W253" s="287"/>
      <c r="X253" s="287"/>
      <c r="Y253" s="233"/>
      <c r="Z253" s="233"/>
      <c r="AA253" s="289"/>
    </row>
    <row r="254" spans="1:27" s="301" customFormat="1">
      <c r="A254" s="233"/>
      <c r="B254" s="233"/>
      <c r="C254" s="233"/>
      <c r="F254" s="233"/>
      <c r="G254" s="233"/>
      <c r="H254" s="233"/>
      <c r="I254" s="233"/>
      <c r="J254" s="233"/>
      <c r="L254" s="233"/>
      <c r="M254" s="233"/>
      <c r="N254" s="233"/>
      <c r="O254" s="233"/>
      <c r="P254" s="233"/>
      <c r="Q254" s="233"/>
      <c r="R254" s="233"/>
      <c r="T254" s="233"/>
      <c r="U254" s="316"/>
      <c r="V254" s="287"/>
      <c r="W254" s="287"/>
      <c r="X254" s="287"/>
      <c r="Y254" s="233"/>
      <c r="Z254" s="233"/>
      <c r="AA254" s="289"/>
    </row>
    <row r="255" spans="1:27" s="301" customFormat="1">
      <c r="A255" s="233"/>
      <c r="B255" s="233"/>
      <c r="C255" s="233"/>
      <c r="F255" s="233"/>
      <c r="G255" s="233"/>
      <c r="H255" s="233"/>
      <c r="I255" s="233"/>
      <c r="J255" s="233"/>
      <c r="L255" s="233"/>
      <c r="M255" s="233"/>
      <c r="N255" s="233"/>
      <c r="O255" s="233"/>
      <c r="P255" s="233"/>
      <c r="Q255" s="233"/>
      <c r="R255" s="233"/>
      <c r="T255" s="233"/>
      <c r="U255" s="316"/>
      <c r="V255" s="287"/>
      <c r="W255" s="287"/>
      <c r="X255" s="287"/>
      <c r="Y255" s="233"/>
      <c r="Z255" s="233"/>
      <c r="AA255" s="289"/>
    </row>
    <row r="256" spans="1:27" s="301" customFormat="1">
      <c r="A256" s="233"/>
      <c r="B256" s="233"/>
      <c r="C256" s="233"/>
      <c r="F256" s="233"/>
      <c r="G256" s="233"/>
      <c r="H256" s="233"/>
      <c r="I256" s="233"/>
      <c r="J256" s="233"/>
      <c r="L256" s="233"/>
      <c r="M256" s="233"/>
      <c r="N256" s="233"/>
      <c r="O256" s="233"/>
      <c r="P256" s="233"/>
      <c r="Q256" s="233"/>
      <c r="R256" s="233"/>
      <c r="T256" s="233"/>
      <c r="U256" s="316"/>
      <c r="V256" s="287"/>
      <c r="W256" s="287"/>
      <c r="X256" s="287"/>
      <c r="Y256" s="233"/>
      <c r="Z256" s="233"/>
      <c r="AA256" s="289"/>
    </row>
    <row r="257" spans="1:27" s="301" customFormat="1">
      <c r="A257" s="233"/>
      <c r="B257" s="233"/>
      <c r="C257" s="233"/>
      <c r="F257" s="233"/>
      <c r="G257" s="233"/>
      <c r="H257" s="233"/>
      <c r="I257" s="233"/>
      <c r="J257" s="233"/>
      <c r="L257" s="233"/>
      <c r="M257" s="233"/>
      <c r="N257" s="233"/>
      <c r="O257" s="233"/>
      <c r="P257" s="233"/>
      <c r="Q257" s="233"/>
      <c r="R257" s="233"/>
      <c r="T257" s="233"/>
      <c r="U257" s="316"/>
      <c r="V257" s="287"/>
      <c r="W257" s="287"/>
      <c r="X257" s="287"/>
      <c r="Y257" s="233"/>
      <c r="Z257" s="233"/>
      <c r="AA257" s="289"/>
    </row>
    <row r="258" spans="1:27" s="301" customFormat="1">
      <c r="A258" s="233"/>
      <c r="B258" s="233"/>
      <c r="C258" s="233"/>
      <c r="F258" s="233"/>
      <c r="G258" s="233"/>
      <c r="H258" s="233"/>
      <c r="I258" s="233"/>
      <c r="J258" s="233"/>
      <c r="L258" s="233"/>
      <c r="M258" s="233"/>
      <c r="N258" s="233"/>
      <c r="O258" s="233"/>
      <c r="P258" s="233"/>
      <c r="Q258" s="233"/>
      <c r="R258" s="233"/>
      <c r="T258" s="233"/>
      <c r="U258" s="316"/>
      <c r="V258" s="287"/>
      <c r="W258" s="287"/>
      <c r="X258" s="287"/>
      <c r="Y258" s="233"/>
      <c r="Z258" s="233"/>
      <c r="AA258" s="289"/>
    </row>
    <row r="259" spans="1:27" s="301" customFormat="1">
      <c r="A259" s="233"/>
      <c r="B259" s="233"/>
      <c r="C259" s="233"/>
      <c r="F259" s="233"/>
      <c r="G259" s="233"/>
      <c r="H259" s="233"/>
      <c r="I259" s="233"/>
      <c r="J259" s="233"/>
      <c r="L259" s="233"/>
      <c r="M259" s="233"/>
      <c r="N259" s="233"/>
      <c r="O259" s="233"/>
      <c r="P259" s="233"/>
      <c r="Q259" s="233"/>
      <c r="R259" s="233"/>
      <c r="T259" s="233"/>
      <c r="U259" s="316"/>
      <c r="V259" s="287"/>
      <c r="W259" s="287"/>
      <c r="X259" s="287"/>
      <c r="Y259" s="233"/>
      <c r="Z259" s="233"/>
      <c r="AA259" s="289"/>
    </row>
    <row r="260" spans="1:27" s="301" customFormat="1">
      <c r="A260" s="233"/>
      <c r="B260" s="233"/>
      <c r="C260" s="233"/>
      <c r="F260" s="233"/>
      <c r="G260" s="233"/>
      <c r="H260" s="233"/>
      <c r="I260" s="233"/>
      <c r="J260" s="233"/>
      <c r="L260" s="233"/>
      <c r="M260" s="233"/>
      <c r="N260" s="233"/>
      <c r="O260" s="233"/>
      <c r="P260" s="233"/>
      <c r="Q260" s="233"/>
      <c r="R260" s="233"/>
      <c r="T260" s="233"/>
      <c r="U260" s="316"/>
      <c r="V260" s="287"/>
      <c r="W260" s="287"/>
      <c r="X260" s="287"/>
      <c r="Y260" s="233"/>
      <c r="Z260" s="233"/>
      <c r="AA260" s="289"/>
    </row>
    <row r="261" spans="1:27" s="301" customFormat="1">
      <c r="A261" s="233"/>
      <c r="B261" s="233"/>
      <c r="C261" s="233"/>
      <c r="F261" s="233"/>
      <c r="G261" s="233"/>
      <c r="H261" s="233"/>
      <c r="I261" s="233"/>
      <c r="J261" s="233"/>
      <c r="L261" s="233"/>
      <c r="M261" s="233"/>
      <c r="N261" s="233"/>
      <c r="O261" s="233"/>
      <c r="P261" s="233"/>
      <c r="Q261" s="233"/>
      <c r="R261" s="233"/>
      <c r="T261" s="233"/>
      <c r="U261" s="316"/>
      <c r="V261" s="287"/>
      <c r="W261" s="287"/>
      <c r="X261" s="287"/>
      <c r="Y261" s="233"/>
      <c r="Z261" s="233"/>
      <c r="AA261" s="289"/>
    </row>
    <row r="262" spans="1:27" s="301" customFormat="1">
      <c r="A262" s="233"/>
      <c r="B262" s="233"/>
      <c r="C262" s="233"/>
      <c r="F262" s="233"/>
      <c r="G262" s="233"/>
      <c r="H262" s="233"/>
      <c r="I262" s="233"/>
      <c r="J262" s="233"/>
      <c r="L262" s="233"/>
      <c r="M262" s="233"/>
      <c r="N262" s="233"/>
      <c r="O262" s="233"/>
      <c r="P262" s="233"/>
      <c r="Q262" s="233"/>
      <c r="R262" s="233"/>
      <c r="T262" s="233"/>
      <c r="U262" s="316"/>
      <c r="V262" s="287"/>
      <c r="W262" s="287"/>
      <c r="X262" s="287"/>
      <c r="Y262" s="233"/>
      <c r="Z262" s="233"/>
      <c r="AA262" s="289"/>
    </row>
    <row r="263" spans="1:27" s="301" customFormat="1">
      <c r="A263" s="233"/>
      <c r="B263" s="233"/>
      <c r="C263" s="233"/>
      <c r="F263" s="233"/>
      <c r="G263" s="233"/>
      <c r="H263" s="233"/>
      <c r="I263" s="233"/>
      <c r="J263" s="233"/>
      <c r="L263" s="233"/>
      <c r="M263" s="233"/>
      <c r="N263" s="233"/>
      <c r="O263" s="233"/>
      <c r="P263" s="233"/>
      <c r="Q263" s="233"/>
      <c r="R263" s="233"/>
      <c r="T263" s="233"/>
      <c r="U263" s="316"/>
      <c r="V263" s="287"/>
      <c r="W263" s="287"/>
      <c r="X263" s="287"/>
      <c r="Y263" s="233"/>
      <c r="Z263" s="233"/>
      <c r="AA263" s="289"/>
    </row>
    <row r="264" spans="1:27" s="301" customFormat="1">
      <c r="A264" s="233"/>
      <c r="B264" s="233"/>
      <c r="C264" s="233"/>
      <c r="F264" s="233"/>
      <c r="G264" s="233"/>
      <c r="H264" s="233"/>
      <c r="I264" s="233"/>
      <c r="J264" s="233"/>
      <c r="L264" s="233"/>
      <c r="M264" s="233"/>
      <c r="N264" s="233"/>
      <c r="O264" s="233"/>
      <c r="P264" s="233"/>
      <c r="Q264" s="233"/>
      <c r="R264" s="233"/>
      <c r="T264" s="233"/>
      <c r="U264" s="316"/>
      <c r="V264" s="287"/>
      <c r="W264" s="287"/>
      <c r="X264" s="287"/>
      <c r="Y264" s="233"/>
      <c r="Z264" s="233"/>
      <c r="AA264" s="289"/>
    </row>
    <row r="265" spans="1:27" s="301" customFormat="1">
      <c r="A265" s="233"/>
      <c r="B265" s="233"/>
      <c r="C265" s="233"/>
      <c r="F265" s="233"/>
      <c r="G265" s="233"/>
      <c r="H265" s="233"/>
      <c r="I265" s="233"/>
      <c r="J265" s="233"/>
      <c r="L265" s="233"/>
      <c r="M265" s="233"/>
      <c r="N265" s="233"/>
      <c r="O265" s="233"/>
      <c r="P265" s="233"/>
      <c r="Q265" s="233"/>
      <c r="R265" s="233"/>
      <c r="T265" s="233"/>
      <c r="U265" s="316"/>
      <c r="V265" s="287"/>
      <c r="W265" s="287"/>
      <c r="X265" s="287"/>
      <c r="Y265" s="233"/>
      <c r="Z265" s="233"/>
      <c r="AA265" s="289"/>
    </row>
    <row r="266" spans="1:27" s="301" customFormat="1">
      <c r="A266" s="233"/>
      <c r="B266" s="233"/>
      <c r="C266" s="233"/>
      <c r="F266" s="233"/>
      <c r="G266" s="233"/>
      <c r="H266" s="233"/>
      <c r="I266" s="233"/>
      <c r="J266" s="233"/>
      <c r="L266" s="233"/>
      <c r="M266" s="233"/>
      <c r="N266" s="233"/>
      <c r="O266" s="233"/>
      <c r="P266" s="233"/>
      <c r="Q266" s="233"/>
      <c r="R266" s="233"/>
      <c r="T266" s="233"/>
      <c r="U266" s="316"/>
      <c r="V266" s="287"/>
      <c r="W266" s="287"/>
      <c r="X266" s="287"/>
      <c r="Y266" s="233"/>
      <c r="Z266" s="233"/>
      <c r="AA266" s="289"/>
    </row>
    <row r="267" spans="1:27" s="301" customFormat="1">
      <c r="A267" s="233"/>
      <c r="B267" s="233"/>
      <c r="C267" s="233"/>
      <c r="F267" s="233"/>
      <c r="G267" s="233"/>
      <c r="H267" s="233"/>
      <c r="I267" s="233"/>
      <c r="J267" s="233"/>
      <c r="L267" s="233"/>
      <c r="M267" s="233"/>
      <c r="N267" s="233"/>
      <c r="O267" s="233"/>
      <c r="P267" s="233"/>
      <c r="Q267" s="233"/>
      <c r="R267" s="233"/>
      <c r="T267" s="233"/>
      <c r="U267" s="316"/>
      <c r="V267" s="287"/>
      <c r="W267" s="287"/>
      <c r="X267" s="287"/>
      <c r="Y267" s="233"/>
      <c r="Z267" s="233"/>
      <c r="AA267" s="289"/>
    </row>
    <row r="268" spans="1:27" s="301" customFormat="1">
      <c r="A268" s="233"/>
      <c r="B268" s="233"/>
      <c r="C268" s="233"/>
      <c r="F268" s="233"/>
      <c r="G268" s="233"/>
      <c r="H268" s="233"/>
      <c r="I268" s="233"/>
      <c r="J268" s="233"/>
      <c r="L268" s="233"/>
      <c r="M268" s="233"/>
      <c r="N268" s="233"/>
      <c r="O268" s="233"/>
      <c r="P268" s="233"/>
      <c r="Q268" s="233"/>
      <c r="R268" s="233"/>
      <c r="T268" s="233"/>
      <c r="U268" s="316"/>
      <c r="V268" s="287"/>
      <c r="W268" s="287"/>
      <c r="X268" s="287"/>
      <c r="Y268" s="233"/>
      <c r="Z268" s="233"/>
      <c r="AA268" s="289"/>
    </row>
    <row r="269" spans="1:27" s="301" customFormat="1">
      <c r="A269" s="233"/>
      <c r="B269" s="233"/>
      <c r="C269" s="233"/>
      <c r="F269" s="233"/>
      <c r="G269" s="233"/>
      <c r="H269" s="233"/>
      <c r="I269" s="233"/>
      <c r="J269" s="233"/>
      <c r="L269" s="233"/>
      <c r="M269" s="233"/>
      <c r="N269" s="233"/>
      <c r="O269" s="233"/>
      <c r="P269" s="233"/>
      <c r="Q269" s="233"/>
      <c r="R269" s="233"/>
      <c r="T269" s="233"/>
      <c r="U269" s="316"/>
      <c r="V269" s="287"/>
      <c r="W269" s="287"/>
      <c r="X269" s="287"/>
      <c r="Y269" s="233"/>
      <c r="Z269" s="233"/>
      <c r="AA269" s="289"/>
    </row>
    <row r="270" spans="1:27" s="301" customFormat="1">
      <c r="A270" s="233"/>
      <c r="B270" s="233"/>
      <c r="C270" s="233"/>
      <c r="F270" s="233"/>
      <c r="G270" s="233"/>
      <c r="H270" s="233"/>
      <c r="I270" s="233"/>
      <c r="J270" s="233"/>
      <c r="L270" s="233"/>
      <c r="M270" s="233"/>
      <c r="N270" s="233"/>
      <c r="O270" s="233"/>
      <c r="P270" s="233"/>
      <c r="Q270" s="233"/>
      <c r="R270" s="233"/>
      <c r="T270" s="233"/>
      <c r="U270" s="316"/>
      <c r="V270" s="287"/>
      <c r="W270" s="287"/>
      <c r="X270" s="287"/>
      <c r="Y270" s="233"/>
      <c r="Z270" s="233"/>
      <c r="AA270" s="289"/>
    </row>
    <row r="271" spans="1:27" s="301" customFormat="1">
      <c r="A271" s="233"/>
      <c r="B271" s="233"/>
      <c r="C271" s="233"/>
      <c r="F271" s="233"/>
      <c r="G271" s="233"/>
      <c r="H271" s="233"/>
      <c r="I271" s="233"/>
      <c r="J271" s="233"/>
      <c r="L271" s="233"/>
      <c r="M271" s="233"/>
      <c r="N271" s="233"/>
      <c r="O271" s="233"/>
      <c r="P271" s="233"/>
      <c r="Q271" s="233"/>
      <c r="R271" s="233"/>
      <c r="T271" s="233"/>
      <c r="U271" s="316"/>
      <c r="V271" s="287"/>
      <c r="W271" s="287"/>
      <c r="X271" s="287"/>
      <c r="Y271" s="233"/>
      <c r="Z271" s="233"/>
      <c r="AA271" s="289"/>
    </row>
    <row r="272" spans="1:27" s="301" customFormat="1">
      <c r="A272" s="233"/>
      <c r="B272" s="233"/>
      <c r="C272" s="233"/>
      <c r="F272" s="233"/>
      <c r="G272" s="233"/>
      <c r="H272" s="233"/>
      <c r="I272" s="233"/>
      <c r="J272" s="233"/>
      <c r="L272" s="233"/>
      <c r="M272" s="233"/>
      <c r="N272" s="233"/>
      <c r="O272" s="233"/>
      <c r="P272" s="233"/>
      <c r="Q272" s="233"/>
      <c r="R272" s="233"/>
      <c r="T272" s="233"/>
      <c r="U272" s="316"/>
      <c r="V272" s="287"/>
      <c r="W272" s="287"/>
      <c r="X272" s="287"/>
      <c r="Y272" s="233"/>
      <c r="Z272" s="233"/>
      <c r="AA272" s="289"/>
    </row>
    <row r="273" spans="1:27" s="301" customFormat="1">
      <c r="A273" s="233"/>
      <c r="B273" s="233"/>
      <c r="C273" s="233"/>
      <c r="F273" s="233"/>
      <c r="G273" s="233"/>
      <c r="H273" s="233"/>
      <c r="I273" s="233"/>
      <c r="J273" s="233"/>
      <c r="L273" s="233"/>
      <c r="M273" s="233"/>
      <c r="N273" s="233"/>
      <c r="O273" s="233"/>
      <c r="P273" s="233"/>
      <c r="Q273" s="233"/>
      <c r="R273" s="233"/>
      <c r="T273" s="233"/>
      <c r="U273" s="316"/>
      <c r="V273" s="287"/>
      <c r="W273" s="287"/>
      <c r="X273" s="287"/>
      <c r="Y273" s="233"/>
      <c r="Z273" s="233"/>
      <c r="AA273" s="289"/>
    </row>
    <row r="274" spans="1:27" s="301" customFormat="1">
      <c r="A274" s="233"/>
      <c r="B274" s="233"/>
      <c r="C274" s="233"/>
      <c r="F274" s="233"/>
      <c r="G274" s="233"/>
      <c r="H274" s="233"/>
      <c r="I274" s="233"/>
      <c r="J274" s="233"/>
      <c r="L274" s="233"/>
      <c r="M274" s="233"/>
      <c r="N274" s="233"/>
      <c r="O274" s="233"/>
      <c r="P274" s="233"/>
      <c r="Q274" s="233"/>
      <c r="R274" s="233"/>
      <c r="T274" s="233"/>
      <c r="U274" s="316"/>
      <c r="V274" s="287"/>
      <c r="W274" s="287"/>
      <c r="X274" s="287"/>
      <c r="Y274" s="233"/>
      <c r="Z274" s="233"/>
      <c r="AA274" s="289"/>
    </row>
    <row r="275" spans="1:27" s="301" customFormat="1">
      <c r="A275" s="233"/>
      <c r="B275" s="233"/>
      <c r="C275" s="233"/>
      <c r="F275" s="233"/>
      <c r="G275" s="233"/>
      <c r="H275" s="233"/>
      <c r="I275" s="233"/>
      <c r="J275" s="233"/>
      <c r="L275" s="233"/>
      <c r="M275" s="233"/>
      <c r="N275" s="233"/>
      <c r="O275" s="233"/>
      <c r="P275" s="233"/>
      <c r="Q275" s="233"/>
      <c r="R275" s="233"/>
      <c r="T275" s="233"/>
      <c r="U275" s="316"/>
      <c r="V275" s="287"/>
      <c r="W275" s="287"/>
      <c r="X275" s="287"/>
      <c r="Y275" s="233"/>
      <c r="Z275" s="233"/>
      <c r="AA275" s="289"/>
    </row>
    <row r="276" spans="1:27" s="301" customFormat="1">
      <c r="A276" s="233"/>
      <c r="B276" s="233"/>
      <c r="C276" s="233"/>
      <c r="F276" s="233"/>
      <c r="G276" s="233"/>
      <c r="H276" s="233"/>
      <c r="I276" s="233"/>
      <c r="J276" s="233"/>
      <c r="L276" s="233"/>
      <c r="M276" s="233"/>
      <c r="N276" s="233"/>
      <c r="O276" s="233"/>
      <c r="P276" s="233"/>
      <c r="Q276" s="233"/>
      <c r="R276" s="233"/>
      <c r="T276" s="233"/>
      <c r="U276" s="316"/>
      <c r="V276" s="287"/>
      <c r="W276" s="287"/>
      <c r="X276" s="287"/>
      <c r="Y276" s="233"/>
      <c r="Z276" s="233"/>
      <c r="AA276" s="289"/>
    </row>
    <row r="277" spans="1:27" s="301" customFormat="1">
      <c r="A277" s="233"/>
      <c r="B277" s="233"/>
      <c r="C277" s="233"/>
      <c r="F277" s="233"/>
      <c r="G277" s="233"/>
      <c r="H277" s="233"/>
      <c r="I277" s="233"/>
      <c r="J277" s="233"/>
      <c r="L277" s="233"/>
      <c r="M277" s="233"/>
      <c r="N277" s="233"/>
      <c r="O277" s="233"/>
      <c r="P277" s="233"/>
      <c r="Q277" s="233"/>
      <c r="R277" s="233"/>
      <c r="T277" s="233"/>
      <c r="U277" s="316"/>
      <c r="V277" s="287"/>
      <c r="W277" s="287"/>
      <c r="X277" s="287"/>
      <c r="Y277" s="233"/>
      <c r="Z277" s="233"/>
      <c r="AA277" s="289"/>
    </row>
    <row r="278" spans="1:27" s="301" customFormat="1">
      <c r="A278" s="233"/>
      <c r="B278" s="233"/>
      <c r="C278" s="233"/>
      <c r="F278" s="233"/>
      <c r="G278" s="233"/>
      <c r="H278" s="233"/>
      <c r="I278" s="233"/>
      <c r="J278" s="233"/>
      <c r="L278" s="233"/>
      <c r="M278" s="233"/>
      <c r="N278" s="233"/>
      <c r="O278" s="233"/>
      <c r="P278" s="233"/>
      <c r="Q278" s="233"/>
      <c r="R278" s="233"/>
      <c r="T278" s="233"/>
      <c r="U278" s="316"/>
      <c r="V278" s="287"/>
      <c r="W278" s="287"/>
      <c r="X278" s="287"/>
      <c r="Y278" s="233"/>
      <c r="Z278" s="233"/>
      <c r="AA278" s="289"/>
    </row>
    <row r="279" spans="1:27" s="301" customFormat="1">
      <c r="A279" s="233"/>
      <c r="B279" s="233"/>
      <c r="C279" s="233"/>
      <c r="F279" s="233"/>
      <c r="G279" s="233"/>
      <c r="H279" s="233"/>
      <c r="I279" s="233"/>
      <c r="J279" s="233"/>
      <c r="L279" s="233"/>
      <c r="M279" s="233"/>
      <c r="N279" s="233"/>
      <c r="O279" s="233"/>
      <c r="P279" s="233"/>
      <c r="Q279" s="233"/>
      <c r="R279" s="233"/>
      <c r="T279" s="233"/>
      <c r="U279" s="316"/>
      <c r="V279" s="287"/>
      <c r="W279" s="287"/>
      <c r="X279" s="287"/>
      <c r="Y279" s="233"/>
      <c r="Z279" s="233"/>
      <c r="AA279" s="289"/>
    </row>
    <row r="280" spans="1:27" s="301" customFormat="1">
      <c r="A280" s="233"/>
      <c r="B280" s="233"/>
      <c r="C280" s="233"/>
      <c r="F280" s="233"/>
      <c r="G280" s="233"/>
      <c r="H280" s="233"/>
      <c r="I280" s="233"/>
      <c r="J280" s="233"/>
      <c r="L280" s="233"/>
      <c r="M280" s="233"/>
      <c r="N280" s="233"/>
      <c r="O280" s="233"/>
      <c r="P280" s="233"/>
      <c r="Q280" s="233"/>
      <c r="R280" s="233"/>
      <c r="T280" s="233"/>
      <c r="U280" s="316"/>
      <c r="V280" s="287"/>
      <c r="W280" s="287"/>
      <c r="X280" s="287"/>
      <c r="Y280" s="233"/>
      <c r="Z280" s="233"/>
      <c r="AA280" s="289"/>
    </row>
    <row r="281" spans="1:27" s="301" customFormat="1">
      <c r="A281" s="233"/>
      <c r="B281" s="233"/>
      <c r="C281" s="233"/>
      <c r="F281" s="233"/>
      <c r="G281" s="233"/>
      <c r="H281" s="233"/>
      <c r="I281" s="233"/>
      <c r="J281" s="233"/>
      <c r="L281" s="233"/>
      <c r="M281" s="233"/>
      <c r="N281" s="233"/>
      <c r="O281" s="233"/>
      <c r="P281" s="233"/>
      <c r="Q281" s="233"/>
      <c r="R281" s="233"/>
      <c r="T281" s="233"/>
      <c r="U281" s="316"/>
      <c r="V281" s="287"/>
      <c r="W281" s="287"/>
      <c r="X281" s="287"/>
      <c r="Y281" s="233"/>
      <c r="Z281" s="233"/>
      <c r="AA281" s="289"/>
    </row>
    <row r="282" spans="1:27" s="301" customFormat="1">
      <c r="A282" s="233"/>
      <c r="B282" s="233"/>
      <c r="C282" s="233"/>
      <c r="F282" s="233"/>
      <c r="G282" s="233"/>
      <c r="H282" s="233"/>
      <c r="I282" s="233"/>
      <c r="J282" s="233"/>
      <c r="L282" s="233"/>
      <c r="M282" s="233"/>
      <c r="N282" s="233"/>
      <c r="O282" s="233"/>
      <c r="P282" s="233"/>
      <c r="Q282" s="233"/>
      <c r="R282" s="233"/>
      <c r="T282" s="233"/>
      <c r="U282" s="316"/>
      <c r="V282" s="287"/>
      <c r="W282" s="287"/>
      <c r="X282" s="287"/>
      <c r="Y282" s="233"/>
      <c r="Z282" s="233"/>
      <c r="AA282" s="289"/>
    </row>
    <row r="283" spans="1:27" s="301" customFormat="1">
      <c r="A283" s="233"/>
      <c r="B283" s="233"/>
      <c r="C283" s="233"/>
      <c r="F283" s="233"/>
      <c r="G283" s="233"/>
      <c r="H283" s="233"/>
      <c r="I283" s="233"/>
      <c r="J283" s="233"/>
      <c r="L283" s="233"/>
      <c r="M283" s="233"/>
      <c r="N283" s="233"/>
      <c r="O283" s="233"/>
      <c r="P283" s="233"/>
      <c r="Q283" s="233"/>
      <c r="R283" s="233"/>
      <c r="T283" s="233"/>
      <c r="U283" s="316"/>
      <c r="V283" s="287"/>
      <c r="W283" s="287"/>
      <c r="X283" s="287"/>
      <c r="Y283" s="233"/>
      <c r="Z283" s="233"/>
      <c r="AA283" s="289"/>
    </row>
    <row r="284" spans="1:27" s="301" customFormat="1">
      <c r="A284" s="233"/>
      <c r="B284" s="233"/>
      <c r="C284" s="233"/>
      <c r="F284" s="233"/>
      <c r="G284" s="233"/>
      <c r="H284" s="233"/>
      <c r="I284" s="233"/>
      <c r="J284" s="233"/>
      <c r="L284" s="233"/>
      <c r="M284" s="233"/>
      <c r="N284" s="233"/>
      <c r="O284" s="233"/>
      <c r="P284" s="233"/>
      <c r="Q284" s="233"/>
      <c r="R284" s="233"/>
      <c r="T284" s="233"/>
      <c r="U284" s="316"/>
      <c r="V284" s="287"/>
      <c r="W284" s="287"/>
      <c r="X284" s="287"/>
      <c r="Y284" s="233"/>
      <c r="Z284" s="233"/>
      <c r="AA284" s="289"/>
    </row>
    <row r="285" spans="1:27" s="301" customFormat="1">
      <c r="A285" s="233"/>
      <c r="B285" s="233"/>
      <c r="C285" s="233"/>
      <c r="F285" s="233"/>
      <c r="G285" s="233"/>
      <c r="H285" s="233"/>
      <c r="I285" s="233"/>
      <c r="J285" s="233"/>
      <c r="L285" s="233"/>
      <c r="M285" s="233"/>
      <c r="N285" s="233"/>
      <c r="O285" s="233"/>
      <c r="P285" s="233"/>
      <c r="Q285" s="233"/>
      <c r="R285" s="233"/>
      <c r="T285" s="233"/>
      <c r="U285" s="316"/>
      <c r="V285" s="287"/>
      <c r="W285" s="287"/>
      <c r="X285" s="287"/>
      <c r="Y285" s="233"/>
      <c r="Z285" s="233"/>
      <c r="AA285" s="289"/>
    </row>
    <row r="286" spans="1:27" s="301" customFormat="1">
      <c r="A286" s="233"/>
      <c r="B286" s="233"/>
      <c r="C286" s="233"/>
      <c r="F286" s="233"/>
      <c r="G286" s="233"/>
      <c r="H286" s="233"/>
      <c r="I286" s="233"/>
      <c r="J286" s="233"/>
      <c r="L286" s="233"/>
      <c r="M286" s="233"/>
      <c r="N286" s="233"/>
      <c r="O286" s="233"/>
      <c r="P286" s="233"/>
      <c r="Q286" s="233"/>
      <c r="R286" s="233"/>
      <c r="T286" s="233"/>
      <c r="U286" s="316"/>
      <c r="V286" s="287"/>
      <c r="W286" s="287"/>
      <c r="X286" s="287"/>
      <c r="Y286" s="233"/>
      <c r="Z286" s="233"/>
      <c r="AA286" s="289"/>
    </row>
    <row r="287" spans="1:27" s="301" customFormat="1">
      <c r="A287" s="233"/>
      <c r="B287" s="233"/>
      <c r="C287" s="233"/>
      <c r="F287" s="233"/>
      <c r="G287" s="233"/>
      <c r="H287" s="233"/>
      <c r="I287" s="233"/>
      <c r="J287" s="233"/>
      <c r="L287" s="233"/>
      <c r="M287" s="233"/>
      <c r="N287" s="233"/>
      <c r="O287" s="233"/>
      <c r="P287" s="233"/>
      <c r="Q287" s="233"/>
      <c r="R287" s="233"/>
      <c r="T287" s="233"/>
      <c r="U287" s="316"/>
      <c r="V287" s="287"/>
      <c r="W287" s="287"/>
      <c r="X287" s="287"/>
      <c r="Y287" s="233"/>
      <c r="Z287" s="233"/>
      <c r="AA287" s="289"/>
    </row>
    <row r="288" spans="1:27" s="301" customFormat="1">
      <c r="A288" s="233"/>
      <c r="B288" s="233"/>
      <c r="C288" s="233"/>
      <c r="F288" s="233"/>
      <c r="G288" s="233"/>
      <c r="H288" s="233"/>
      <c r="I288" s="233"/>
      <c r="J288" s="233"/>
      <c r="L288" s="233"/>
      <c r="M288" s="233"/>
      <c r="N288" s="233"/>
      <c r="O288" s="233"/>
      <c r="P288" s="233"/>
      <c r="Q288" s="233"/>
      <c r="R288" s="233"/>
      <c r="T288" s="233"/>
      <c r="U288" s="316"/>
      <c r="V288" s="287"/>
      <c r="W288" s="287"/>
      <c r="X288" s="287"/>
      <c r="Y288" s="233"/>
      <c r="Z288" s="233"/>
      <c r="AA288" s="289"/>
    </row>
    <row r="289" spans="1:27" s="301" customFormat="1">
      <c r="A289" s="233"/>
      <c r="B289" s="233"/>
      <c r="C289" s="233"/>
      <c r="F289" s="233"/>
      <c r="G289" s="233"/>
      <c r="H289" s="233"/>
      <c r="I289" s="233"/>
      <c r="J289" s="233"/>
      <c r="L289" s="233"/>
      <c r="M289" s="233"/>
      <c r="N289" s="233"/>
      <c r="O289" s="233"/>
      <c r="P289" s="233"/>
      <c r="Q289" s="233"/>
      <c r="R289" s="233"/>
      <c r="T289" s="233"/>
      <c r="U289" s="316"/>
      <c r="V289" s="287"/>
      <c r="W289" s="287"/>
      <c r="X289" s="287"/>
      <c r="Y289" s="233"/>
      <c r="Z289" s="233"/>
      <c r="AA289" s="289"/>
    </row>
    <row r="290" spans="1:27" s="301" customFormat="1">
      <c r="A290" s="233"/>
      <c r="B290" s="233"/>
      <c r="C290" s="233"/>
      <c r="F290" s="233"/>
      <c r="G290" s="233"/>
      <c r="H290" s="233"/>
      <c r="I290" s="233"/>
      <c r="J290" s="233"/>
      <c r="L290" s="233"/>
      <c r="M290" s="233"/>
      <c r="N290" s="233"/>
      <c r="O290" s="233"/>
      <c r="P290" s="233"/>
      <c r="Q290" s="233"/>
      <c r="R290" s="233"/>
      <c r="T290" s="233"/>
      <c r="U290" s="316"/>
      <c r="V290" s="287"/>
      <c r="W290" s="287"/>
      <c r="X290" s="287"/>
      <c r="Y290" s="233"/>
      <c r="Z290" s="233"/>
      <c r="AA290" s="289"/>
    </row>
    <row r="291" spans="1:27" s="301" customFormat="1">
      <c r="A291" s="233"/>
      <c r="B291" s="233"/>
      <c r="C291" s="233"/>
      <c r="F291" s="233"/>
      <c r="G291" s="233"/>
      <c r="H291" s="233"/>
      <c r="I291" s="233"/>
      <c r="J291" s="233"/>
      <c r="L291" s="233"/>
      <c r="M291" s="233"/>
      <c r="N291" s="233"/>
      <c r="O291" s="233"/>
      <c r="P291" s="233"/>
      <c r="Q291" s="233"/>
      <c r="R291" s="233"/>
      <c r="T291" s="233"/>
      <c r="U291" s="316"/>
      <c r="V291" s="287"/>
      <c r="W291" s="287"/>
      <c r="X291" s="287"/>
      <c r="Y291" s="233"/>
      <c r="Z291" s="233"/>
      <c r="AA291" s="289"/>
    </row>
    <row r="292" spans="1:27" s="301" customFormat="1">
      <c r="A292" s="233"/>
      <c r="B292" s="233"/>
      <c r="C292" s="233"/>
      <c r="F292" s="233"/>
      <c r="G292" s="233"/>
      <c r="H292" s="233"/>
      <c r="I292" s="233"/>
      <c r="J292" s="233"/>
      <c r="L292" s="233"/>
      <c r="M292" s="233"/>
      <c r="N292" s="233"/>
      <c r="O292" s="233"/>
      <c r="P292" s="233"/>
      <c r="Q292" s="233"/>
      <c r="R292" s="233"/>
      <c r="T292" s="233"/>
      <c r="U292" s="316"/>
      <c r="V292" s="287"/>
      <c r="W292" s="287"/>
      <c r="X292" s="287"/>
      <c r="Y292" s="233"/>
      <c r="Z292" s="233"/>
      <c r="AA292" s="289"/>
    </row>
    <row r="293" spans="1:27" s="301" customFormat="1">
      <c r="A293" s="233"/>
      <c r="B293" s="233"/>
      <c r="C293" s="233"/>
      <c r="F293" s="233"/>
      <c r="G293" s="233"/>
      <c r="H293" s="233"/>
      <c r="I293" s="233"/>
      <c r="J293" s="233"/>
      <c r="L293" s="233"/>
      <c r="M293" s="233"/>
      <c r="N293" s="233"/>
      <c r="O293" s="233"/>
      <c r="P293" s="233"/>
      <c r="Q293" s="233"/>
      <c r="R293" s="233"/>
      <c r="T293" s="233"/>
      <c r="U293" s="316"/>
      <c r="V293" s="287"/>
      <c r="W293" s="287"/>
      <c r="X293" s="287"/>
      <c r="Y293" s="233"/>
      <c r="Z293" s="233"/>
      <c r="AA293" s="289"/>
    </row>
    <row r="294" spans="1:27" s="301" customFormat="1">
      <c r="A294" s="233"/>
      <c r="B294" s="233"/>
      <c r="C294" s="233"/>
      <c r="F294" s="233"/>
      <c r="G294" s="233"/>
      <c r="H294" s="233"/>
      <c r="I294" s="233"/>
      <c r="J294" s="233"/>
      <c r="L294" s="233"/>
      <c r="M294" s="233"/>
      <c r="N294" s="233"/>
      <c r="O294" s="233"/>
      <c r="P294" s="233"/>
      <c r="Q294" s="233"/>
      <c r="R294" s="233"/>
      <c r="T294" s="233"/>
      <c r="U294" s="316"/>
      <c r="V294" s="287"/>
      <c r="W294" s="287"/>
      <c r="X294" s="287"/>
      <c r="Y294" s="233"/>
      <c r="Z294" s="233"/>
      <c r="AA294" s="289"/>
    </row>
    <row r="295" spans="1:27" s="301" customFormat="1">
      <c r="A295" s="233"/>
      <c r="B295" s="233"/>
      <c r="C295" s="233"/>
      <c r="F295" s="233"/>
      <c r="G295" s="233"/>
      <c r="H295" s="233"/>
      <c r="I295" s="233"/>
      <c r="J295" s="233"/>
      <c r="L295" s="233"/>
      <c r="M295" s="233"/>
      <c r="N295" s="233"/>
      <c r="O295" s="233"/>
      <c r="P295" s="233"/>
      <c r="Q295" s="233"/>
      <c r="R295" s="233"/>
      <c r="T295" s="233"/>
      <c r="U295" s="316"/>
      <c r="V295" s="287"/>
      <c r="W295" s="287"/>
      <c r="X295" s="287"/>
      <c r="Y295" s="233"/>
      <c r="Z295" s="233"/>
      <c r="AA295" s="289"/>
    </row>
    <row r="296" spans="1:27" s="301" customFormat="1">
      <c r="A296" s="233"/>
      <c r="B296" s="233"/>
      <c r="C296" s="233"/>
      <c r="F296" s="233"/>
      <c r="G296" s="233"/>
      <c r="H296" s="233"/>
      <c r="I296" s="233"/>
      <c r="J296" s="233"/>
      <c r="L296" s="233"/>
      <c r="M296" s="233"/>
      <c r="N296" s="233"/>
      <c r="O296" s="233"/>
      <c r="P296" s="233"/>
      <c r="Q296" s="233"/>
      <c r="R296" s="233"/>
      <c r="T296" s="233"/>
      <c r="U296" s="316"/>
      <c r="V296" s="287"/>
      <c r="W296" s="287"/>
      <c r="X296" s="287"/>
      <c r="Y296" s="233"/>
      <c r="Z296" s="233"/>
      <c r="AA296" s="289"/>
    </row>
    <row r="297" spans="1:27" s="301" customFormat="1">
      <c r="A297" s="233"/>
      <c r="B297" s="233"/>
      <c r="C297" s="233"/>
      <c r="F297" s="233"/>
      <c r="G297" s="233"/>
      <c r="H297" s="233"/>
      <c r="I297" s="233"/>
      <c r="J297" s="233"/>
      <c r="L297" s="233"/>
      <c r="M297" s="233"/>
      <c r="N297" s="233"/>
      <c r="O297" s="233"/>
      <c r="P297" s="233"/>
      <c r="Q297" s="233"/>
      <c r="R297" s="233"/>
      <c r="T297" s="233"/>
      <c r="U297" s="316"/>
      <c r="V297" s="287"/>
      <c r="W297" s="287"/>
      <c r="X297" s="287"/>
      <c r="Y297" s="233"/>
      <c r="Z297" s="233"/>
      <c r="AA297" s="289"/>
    </row>
    <row r="298" spans="1:27" s="301" customFormat="1">
      <c r="A298" s="233"/>
      <c r="B298" s="233"/>
      <c r="C298" s="233"/>
      <c r="F298" s="233"/>
      <c r="G298" s="233"/>
      <c r="H298" s="233"/>
      <c r="I298" s="233"/>
      <c r="J298" s="233"/>
      <c r="L298" s="233"/>
      <c r="M298" s="233"/>
      <c r="N298" s="233"/>
      <c r="O298" s="233"/>
      <c r="P298" s="233"/>
      <c r="Q298" s="233"/>
      <c r="R298" s="233"/>
      <c r="T298" s="233"/>
      <c r="U298" s="316"/>
      <c r="V298" s="287"/>
      <c r="W298" s="287"/>
      <c r="X298" s="287"/>
      <c r="Y298" s="233"/>
      <c r="Z298" s="233"/>
      <c r="AA298" s="289"/>
    </row>
    <row r="299" spans="1:27" s="301" customFormat="1">
      <c r="A299" s="233"/>
      <c r="B299" s="233"/>
      <c r="C299" s="233"/>
      <c r="F299" s="233"/>
      <c r="G299" s="233"/>
      <c r="H299" s="233"/>
      <c r="I299" s="233"/>
      <c r="J299" s="233"/>
      <c r="L299" s="233"/>
      <c r="M299" s="233"/>
      <c r="N299" s="233"/>
      <c r="O299" s="233"/>
      <c r="P299" s="233"/>
      <c r="Q299" s="233"/>
      <c r="R299" s="233"/>
      <c r="T299" s="233"/>
      <c r="U299" s="316"/>
      <c r="V299" s="287"/>
      <c r="W299" s="287"/>
      <c r="X299" s="287"/>
      <c r="Y299" s="233"/>
      <c r="Z299" s="233"/>
      <c r="AA299" s="289"/>
    </row>
    <row r="300" spans="1:27" s="301" customFormat="1">
      <c r="A300" s="233"/>
      <c r="B300" s="233"/>
      <c r="C300" s="233"/>
      <c r="F300" s="233"/>
      <c r="G300" s="233"/>
      <c r="H300" s="233"/>
      <c r="I300" s="233"/>
      <c r="J300" s="233"/>
      <c r="L300" s="233"/>
      <c r="M300" s="233"/>
      <c r="N300" s="233"/>
      <c r="O300" s="233"/>
      <c r="P300" s="233"/>
      <c r="Q300" s="233"/>
      <c r="R300" s="233"/>
      <c r="T300" s="233"/>
      <c r="U300" s="316"/>
      <c r="V300" s="287"/>
      <c r="W300" s="287"/>
      <c r="X300" s="287"/>
      <c r="Y300" s="233"/>
      <c r="Z300" s="233"/>
      <c r="AA300" s="289"/>
    </row>
    <row r="301" spans="1:27" s="301" customFormat="1">
      <c r="A301" s="233"/>
      <c r="B301" s="233"/>
      <c r="C301" s="233"/>
      <c r="F301" s="233"/>
      <c r="G301" s="233"/>
      <c r="H301" s="233"/>
      <c r="I301" s="233"/>
      <c r="J301" s="233"/>
      <c r="L301" s="233"/>
      <c r="M301" s="233"/>
      <c r="N301" s="233"/>
      <c r="O301" s="233"/>
      <c r="P301" s="233"/>
      <c r="Q301" s="233"/>
      <c r="R301" s="233"/>
      <c r="T301" s="233"/>
      <c r="U301" s="316"/>
      <c r="V301" s="287"/>
      <c r="W301" s="287"/>
      <c r="X301" s="287"/>
      <c r="Y301" s="233"/>
      <c r="Z301" s="233"/>
      <c r="AA301" s="289"/>
    </row>
  </sheetData>
  <autoFilter ref="A8:AA51" xr:uid="{00000000-0009-0000-0000-000004000000}"/>
  <dataConsolidate/>
  <mergeCells count="10">
    <mergeCell ref="F10:F11"/>
    <mergeCell ref="A1:AA1"/>
    <mergeCell ref="A2:B2"/>
    <mergeCell ref="C2:E2"/>
    <mergeCell ref="F2:Y7"/>
    <mergeCell ref="A3:E3"/>
    <mergeCell ref="A4:B4"/>
    <mergeCell ref="C4:E4"/>
    <mergeCell ref="A5:E5"/>
    <mergeCell ref="A6:E7"/>
  </mergeCells>
  <phoneticPr fontId="78" type="noConversion"/>
  <conditionalFormatting sqref="P146:Q146">
    <cfRule type="duplicateValues" dxfId="608" priority="42"/>
    <cfRule type="duplicateValues" dxfId="607" priority="43"/>
    <cfRule type="duplicateValues" dxfId="606" priority="44"/>
    <cfRule type="duplicateValues" dxfId="605" priority="45"/>
  </conditionalFormatting>
  <conditionalFormatting sqref="D52:D1048576 D1">
    <cfRule type="duplicateValues" dxfId="604" priority="46"/>
  </conditionalFormatting>
  <conditionalFormatting sqref="D52:D1048576 D1:D8">
    <cfRule type="duplicateValues" dxfId="603" priority="41"/>
  </conditionalFormatting>
  <conditionalFormatting sqref="D52:D1048576">
    <cfRule type="duplicateValues" dxfId="602" priority="40"/>
  </conditionalFormatting>
  <conditionalFormatting sqref="M1:N9 M12:N1048576">
    <cfRule type="containsText" dxfId="601" priority="38" operator="containsText" text="N">
      <formula>NOT(ISERROR(SEARCH("N",M1)))</formula>
    </cfRule>
    <cfRule type="containsText" dxfId="600" priority="39" operator="containsText" text="Y">
      <formula>NOT(ISERROR(SEARCH("Y",M1)))</formula>
    </cfRule>
  </conditionalFormatting>
  <conditionalFormatting sqref="D17">
    <cfRule type="duplicateValues" dxfId="599" priority="37"/>
  </conditionalFormatting>
  <conditionalFormatting sqref="M17:N51">
    <cfRule type="containsText" dxfId="598" priority="35" operator="containsText" text="N">
      <formula>NOT(ISERROR(SEARCH("N",M17)))</formula>
    </cfRule>
    <cfRule type="containsText" dxfId="597" priority="36" operator="containsText" text="Y">
      <formula>NOT(ISERROR(SEARCH("Y",M17)))</formula>
    </cfRule>
  </conditionalFormatting>
  <conditionalFormatting sqref="M10:N10">
    <cfRule type="containsText" dxfId="596" priority="32" operator="containsText" text="N">
      <formula>NOT(ISERROR(SEARCH("N",M10)))</formula>
    </cfRule>
    <cfRule type="containsText" dxfId="595" priority="33" operator="containsText" text="Y">
      <formula>NOT(ISERROR(SEARCH("Y",M10)))</formula>
    </cfRule>
  </conditionalFormatting>
  <conditionalFormatting sqref="D10">
    <cfRule type="duplicateValues" dxfId="594" priority="31"/>
  </conditionalFormatting>
  <conditionalFormatting sqref="D10">
    <cfRule type="duplicateValues" dxfId="593" priority="30"/>
  </conditionalFormatting>
  <conditionalFormatting sqref="M11:N11">
    <cfRule type="containsText" dxfId="592" priority="28" operator="containsText" text="N">
      <formula>NOT(ISERROR(SEARCH("N",M11)))</formula>
    </cfRule>
    <cfRule type="containsText" dxfId="591" priority="29" operator="containsText" text="Y">
      <formula>NOT(ISERROR(SEARCH("Y",M11)))</formula>
    </cfRule>
  </conditionalFormatting>
  <conditionalFormatting sqref="D11">
    <cfRule type="duplicateValues" dxfId="590" priority="27"/>
  </conditionalFormatting>
  <conditionalFormatting sqref="D11">
    <cfRule type="duplicateValues" dxfId="589" priority="26"/>
  </conditionalFormatting>
  <conditionalFormatting sqref="D38:E38">
    <cfRule type="duplicateValues" dxfId="588" priority="25"/>
  </conditionalFormatting>
  <conditionalFormatting sqref="D38:E38">
    <cfRule type="duplicateValues" dxfId="587" priority="24"/>
  </conditionalFormatting>
  <conditionalFormatting sqref="K10">
    <cfRule type="duplicateValues" dxfId="586" priority="23"/>
  </conditionalFormatting>
  <conditionalFormatting sqref="K10">
    <cfRule type="duplicateValues" dxfId="585" priority="22"/>
  </conditionalFormatting>
  <conditionalFormatting sqref="D18:D19">
    <cfRule type="duplicateValues" dxfId="584" priority="17"/>
  </conditionalFormatting>
  <conditionalFormatting sqref="D18:D19">
    <cfRule type="duplicateValues" dxfId="583" priority="18"/>
  </conditionalFormatting>
  <conditionalFormatting sqref="D29">
    <cfRule type="duplicateValues" dxfId="582" priority="13"/>
  </conditionalFormatting>
  <conditionalFormatting sqref="D29">
    <cfRule type="duplicateValues" dxfId="581" priority="14"/>
  </conditionalFormatting>
  <conditionalFormatting sqref="D39:D1048576 D26:D28 D1:D9 D30:D37 D20:D23 D12:D17">
    <cfRule type="duplicateValues" dxfId="580" priority="48"/>
  </conditionalFormatting>
  <conditionalFormatting sqref="D45:D1048576 D1:D9 D26:D28 D30:D37 D20:D23 D12:D16">
    <cfRule type="duplicateValues" dxfId="579" priority="13898"/>
  </conditionalFormatting>
  <conditionalFormatting sqref="K12:K16">
    <cfRule type="duplicateValues" dxfId="578" priority="1"/>
  </conditionalFormatting>
  <conditionalFormatting sqref="K12:K16">
    <cfRule type="duplicateValues" dxfId="577" priority="2"/>
  </conditionalFormatting>
  <dataValidations disablePrompts="1" count="2">
    <dataValidation allowBlank="1" showErrorMessage="1" sqref="P154:Q155 P150:Q150 P26:P27 P20:P21" xr:uid="{DE415BF0-DD90-49F8-8252-E413F6DB8EB2}"/>
    <dataValidation allowBlank="1" showErrorMessage="1" promptTitle="提示" prompt="该字段按需填写" sqref="F26:F27" xr:uid="{32321741-8D9C-4480-A8B4-E43E9EF09B6B}"/>
  </dataValidations>
  <printOptions horizontalCentered="1"/>
  <pageMargins left="0.31496062992125984" right="0.27559055118110237" top="0.39370078740157483" bottom="0.55118110236220474" header="0.31496062992125984" footer="0.31496062992125984"/>
  <pageSetup paperSize="8" scale="77" orientation="landscape" r:id="rId1"/>
  <headerFooter>
    <oddFooter>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66"/>
  <sheetViews>
    <sheetView workbookViewId="0">
      <selection activeCell="AA18" sqref="AA18"/>
    </sheetView>
  </sheetViews>
  <sheetFormatPr defaultColWidth="9" defaultRowHeight="14.25"/>
  <cols>
    <col min="1" max="1" width="4.5" style="4" customWidth="1"/>
    <col min="2" max="11" width="2.5" style="4" customWidth="1"/>
    <col min="12" max="12" width="5.375" style="4" customWidth="1"/>
    <col min="13" max="13" width="17" style="4" customWidth="1"/>
    <col min="14" max="14" width="15.125" style="4" customWidth="1"/>
    <col min="15" max="15" width="7.5" style="5" customWidth="1"/>
    <col min="16" max="16" width="4.125" style="4" customWidth="1"/>
    <col min="17" max="17" width="3.25" style="4" customWidth="1"/>
    <col min="18" max="18" width="7.375" style="4" customWidth="1"/>
    <col min="19" max="19" width="4.875" style="6" customWidth="1"/>
    <col min="20" max="20" width="14.75" style="6" customWidth="1"/>
    <col min="21" max="21" width="4.875" style="6" customWidth="1"/>
    <col min="22" max="22" width="7.375" style="6" customWidth="1"/>
    <col min="23" max="23" width="5.625" style="6" customWidth="1"/>
    <col min="24" max="24" width="9.25" style="6" customWidth="1"/>
    <col min="25" max="25" width="19.75" style="6" customWidth="1"/>
    <col min="26" max="26" width="8.75" style="6" customWidth="1"/>
    <col min="27" max="27" width="10.375" style="4" customWidth="1"/>
    <col min="28" max="28" width="8.25" style="4" customWidth="1"/>
    <col min="29" max="29" width="5.125" style="4" customWidth="1"/>
    <col min="30" max="30" width="8.5" style="4" customWidth="1"/>
    <col min="31" max="32" width="15.25" style="4" customWidth="1"/>
    <col min="33" max="33" width="13.75" style="4" customWidth="1"/>
    <col min="34" max="34" width="28.625" style="4" customWidth="1"/>
    <col min="35" max="35" width="9" style="4"/>
    <col min="36" max="36" width="28.5" style="4" customWidth="1"/>
    <col min="37" max="37" width="9" style="4"/>
    <col min="38" max="38" width="11.125" style="4" customWidth="1"/>
    <col min="39" max="16384" width="9" style="4"/>
  </cols>
  <sheetData>
    <row r="1" spans="1:32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11"/>
    </row>
    <row r="2" spans="1:32" ht="28.5" customHeight="1">
      <c r="A2" s="404" t="s">
        <v>9</v>
      </c>
      <c r="B2" s="405"/>
      <c r="C2" s="405"/>
      <c r="D2" s="405"/>
      <c r="E2" s="406"/>
      <c r="F2" s="407" t="s">
        <v>10</v>
      </c>
      <c r="G2" s="408"/>
      <c r="H2" s="408"/>
      <c r="I2" s="408"/>
      <c r="J2" s="408"/>
      <c r="K2" s="409"/>
      <c r="L2" s="395" t="s">
        <v>11</v>
      </c>
      <c r="M2" s="395"/>
      <c r="N2" s="394"/>
      <c r="O2" s="372" t="s">
        <v>110</v>
      </c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27" t="s">
        <v>4</v>
      </c>
      <c r="AE2" s="155" t="s">
        <v>59</v>
      </c>
      <c r="AF2" s="179" t="s">
        <v>62</v>
      </c>
    </row>
    <row r="3" spans="1:32" ht="18.75">
      <c r="A3" s="410" t="s">
        <v>12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372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27" t="s">
        <v>13</v>
      </c>
      <c r="AE3" s="131" t="s">
        <v>60</v>
      </c>
      <c r="AF3" s="128" t="s">
        <v>60</v>
      </c>
    </row>
    <row r="4" spans="1:32" ht="18.75">
      <c r="A4" s="394" t="s">
        <v>14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5" t="s">
        <v>15</v>
      </c>
      <c r="M4" s="395"/>
      <c r="N4" s="394"/>
      <c r="O4" s="372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27" t="s">
        <v>16</v>
      </c>
      <c r="AE4" s="27"/>
      <c r="AF4" s="180" t="s">
        <v>111</v>
      </c>
    </row>
    <row r="5" spans="1:32" ht="18.75">
      <c r="A5" s="395" t="s">
        <v>18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72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27" t="s">
        <v>1</v>
      </c>
      <c r="AE5" s="27" t="s">
        <v>112</v>
      </c>
      <c r="AF5" s="180" t="s">
        <v>112</v>
      </c>
    </row>
    <row r="6" spans="1:32" ht="14.25" customHeight="1">
      <c r="A6" s="376" t="s">
        <v>19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8"/>
      <c r="O6" s="372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27" t="s">
        <v>20</v>
      </c>
      <c r="AE6" s="27"/>
      <c r="AF6" s="180"/>
    </row>
    <row r="7" spans="1:32" ht="14.25" customHeight="1">
      <c r="A7" s="379"/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1"/>
      <c r="O7" s="374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27" t="s">
        <v>21</v>
      </c>
      <c r="AE7" s="27"/>
      <c r="AF7" s="180"/>
    </row>
    <row r="8" spans="1:32" ht="18" customHeight="1">
      <c r="A8" s="399" t="s">
        <v>22</v>
      </c>
      <c r="B8" s="396" t="s">
        <v>23</v>
      </c>
      <c r="C8" s="397"/>
      <c r="D8" s="397"/>
      <c r="E8" s="397"/>
      <c r="F8" s="397"/>
      <c r="G8" s="397"/>
      <c r="H8" s="397"/>
      <c r="I8" s="397"/>
      <c r="J8" s="397"/>
      <c r="K8" s="398"/>
      <c r="L8" s="382" t="s">
        <v>24</v>
      </c>
      <c r="M8" s="390" t="s">
        <v>4</v>
      </c>
      <c r="N8" s="382" t="s">
        <v>13</v>
      </c>
      <c r="O8" s="382" t="s">
        <v>25</v>
      </c>
      <c r="P8" s="382" t="s">
        <v>26</v>
      </c>
      <c r="Q8" s="382" t="s">
        <v>27</v>
      </c>
      <c r="R8" s="382" t="s">
        <v>0</v>
      </c>
      <c r="S8" s="390" t="s">
        <v>28</v>
      </c>
      <c r="T8" s="390" t="s">
        <v>29</v>
      </c>
      <c r="U8" s="390" t="s">
        <v>30</v>
      </c>
      <c r="V8" s="390" t="s">
        <v>31</v>
      </c>
      <c r="W8" s="392" t="s">
        <v>32</v>
      </c>
      <c r="X8" s="392" t="s">
        <v>113</v>
      </c>
      <c r="Y8" s="388" t="s">
        <v>33</v>
      </c>
      <c r="Z8" s="388" t="s">
        <v>34</v>
      </c>
      <c r="AA8" s="382" t="s">
        <v>35</v>
      </c>
      <c r="AB8" s="382" t="s">
        <v>36</v>
      </c>
      <c r="AC8" s="382" t="s">
        <v>37</v>
      </c>
      <c r="AD8" s="382" t="s">
        <v>2</v>
      </c>
      <c r="AE8" s="382" t="s">
        <v>38</v>
      </c>
      <c r="AF8" s="384" t="s">
        <v>38</v>
      </c>
    </row>
    <row r="9" spans="1:32" s="2" customFormat="1" ht="18" customHeight="1">
      <c r="A9" s="400"/>
      <c r="B9" s="8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12">
        <v>9</v>
      </c>
      <c r="L9" s="401"/>
      <c r="M9" s="391"/>
      <c r="N9" s="401"/>
      <c r="O9" s="383"/>
      <c r="P9" s="383"/>
      <c r="Q9" s="383"/>
      <c r="R9" s="383"/>
      <c r="S9" s="391"/>
      <c r="T9" s="391"/>
      <c r="U9" s="391"/>
      <c r="V9" s="391"/>
      <c r="W9" s="393"/>
      <c r="X9" s="393"/>
      <c r="Y9" s="389"/>
      <c r="Z9" s="389"/>
      <c r="AA9" s="383"/>
      <c r="AB9" s="383"/>
      <c r="AC9" s="383"/>
      <c r="AD9" s="383"/>
      <c r="AE9" s="383"/>
      <c r="AF9" s="385"/>
    </row>
    <row r="10" spans="1:32" s="3" customFormat="1" ht="24" customHeight="1">
      <c r="A10" s="154">
        <f t="shared" ref="A10:A73" si="0">ROW()-9</f>
        <v>1</v>
      </c>
      <c r="B10" s="155"/>
      <c r="C10" s="155">
        <v>1</v>
      </c>
      <c r="D10" s="131"/>
      <c r="E10" s="131"/>
      <c r="F10" s="131"/>
      <c r="G10" s="131"/>
      <c r="H10" s="131"/>
      <c r="I10" s="131"/>
      <c r="J10" s="131"/>
      <c r="K10" s="131"/>
      <c r="L10" s="157"/>
      <c r="M10" s="155" t="s">
        <v>59</v>
      </c>
      <c r="N10" s="131" t="s">
        <v>60</v>
      </c>
      <c r="O10" s="155" t="s">
        <v>61</v>
      </c>
      <c r="P10" s="155" t="s">
        <v>40</v>
      </c>
      <c r="Q10" s="154" t="s">
        <v>41</v>
      </c>
      <c r="R10" s="172"/>
      <c r="S10" s="89" t="s">
        <v>42</v>
      </c>
      <c r="T10" s="155" t="s">
        <v>59</v>
      </c>
      <c r="U10" s="89" t="s">
        <v>40</v>
      </c>
      <c r="V10" s="156" t="s">
        <v>44</v>
      </c>
      <c r="W10" s="173" t="s">
        <v>43</v>
      </c>
      <c r="X10" s="131" t="s">
        <v>45</v>
      </c>
      <c r="Y10" s="131" t="s">
        <v>5</v>
      </c>
      <c r="Z10" s="131" t="s">
        <v>5</v>
      </c>
      <c r="AA10" s="181" t="s">
        <v>5</v>
      </c>
      <c r="AB10" s="131">
        <v>18.558299999999999</v>
      </c>
      <c r="AC10" s="181" t="s">
        <v>5</v>
      </c>
      <c r="AD10" s="131"/>
      <c r="AE10" s="182">
        <v>1</v>
      </c>
      <c r="AF10" s="183"/>
    </row>
    <row r="11" spans="1:32" s="3" customFormat="1" ht="24" customHeight="1">
      <c r="A11" s="154">
        <f t="shared" si="0"/>
        <v>2</v>
      </c>
      <c r="B11" s="131"/>
      <c r="C11" s="131"/>
      <c r="D11" s="131">
        <v>2</v>
      </c>
      <c r="E11" s="131"/>
      <c r="F11" s="131"/>
      <c r="G11" s="131"/>
      <c r="H11" s="131"/>
      <c r="I11" s="131"/>
      <c r="J11" s="131"/>
      <c r="K11" s="131"/>
      <c r="L11" s="158"/>
      <c r="M11" s="155" t="s">
        <v>114</v>
      </c>
      <c r="N11" s="131" t="s">
        <v>115</v>
      </c>
      <c r="O11" s="155" t="s">
        <v>61</v>
      </c>
      <c r="P11" s="155" t="s">
        <v>40</v>
      </c>
      <c r="Q11" s="154" t="s">
        <v>41</v>
      </c>
      <c r="R11" s="172"/>
      <c r="S11" s="89" t="s">
        <v>42</v>
      </c>
      <c r="T11" s="155" t="s">
        <v>114</v>
      </c>
      <c r="U11" s="89" t="s">
        <v>40</v>
      </c>
      <c r="V11" s="156" t="s">
        <v>44</v>
      </c>
      <c r="W11" s="173" t="s">
        <v>43</v>
      </c>
      <c r="X11" s="131" t="s">
        <v>45</v>
      </c>
      <c r="Y11" s="154" t="s">
        <v>46</v>
      </c>
      <c r="Z11" s="154" t="s">
        <v>5</v>
      </c>
      <c r="AA11" s="173" t="s">
        <v>5</v>
      </c>
      <c r="AB11" s="131">
        <v>12.3469</v>
      </c>
      <c r="AC11" s="181" t="s">
        <v>5</v>
      </c>
      <c r="AD11" s="131"/>
      <c r="AE11" s="182">
        <v>1</v>
      </c>
      <c r="AF11" s="183"/>
    </row>
    <row r="12" spans="1:32" s="3" customFormat="1" ht="24" customHeight="1">
      <c r="A12" s="154">
        <f t="shared" si="0"/>
        <v>3</v>
      </c>
      <c r="B12" s="131"/>
      <c r="C12" s="131"/>
      <c r="D12" s="131"/>
      <c r="E12" s="131">
        <v>3</v>
      </c>
      <c r="F12" s="131"/>
      <c r="G12" s="131"/>
      <c r="H12" s="131"/>
      <c r="I12" s="131"/>
      <c r="J12" s="131"/>
      <c r="K12" s="131"/>
      <c r="L12" s="158"/>
      <c r="M12" s="155" t="s">
        <v>116</v>
      </c>
      <c r="N12" s="131" t="s">
        <v>117</v>
      </c>
      <c r="O12" s="155" t="s">
        <v>47</v>
      </c>
      <c r="P12" s="155" t="s">
        <v>54</v>
      </c>
      <c r="Q12" s="154" t="s">
        <v>41</v>
      </c>
      <c r="R12" s="172"/>
      <c r="S12" s="89" t="s">
        <v>42</v>
      </c>
      <c r="T12" s="155" t="s">
        <v>116</v>
      </c>
      <c r="U12" s="89" t="s">
        <v>40</v>
      </c>
      <c r="V12" s="156" t="s">
        <v>44</v>
      </c>
      <c r="W12" s="173" t="s">
        <v>43</v>
      </c>
      <c r="X12" s="131" t="s">
        <v>67</v>
      </c>
      <c r="Y12" s="154" t="s">
        <v>46</v>
      </c>
      <c r="Z12" s="154" t="s">
        <v>5</v>
      </c>
      <c r="AA12" s="173" t="s">
        <v>118</v>
      </c>
      <c r="AB12" s="131">
        <v>1.5548</v>
      </c>
      <c r="AC12" s="173" t="s">
        <v>51</v>
      </c>
      <c r="AD12" s="173"/>
      <c r="AE12" s="182">
        <v>1</v>
      </c>
      <c r="AF12" s="183"/>
    </row>
    <row r="13" spans="1:32" s="3" customFormat="1" ht="24" customHeight="1">
      <c r="A13" s="154">
        <f t="shared" si="0"/>
        <v>4</v>
      </c>
      <c r="B13" s="131"/>
      <c r="C13" s="131"/>
      <c r="D13" s="131"/>
      <c r="E13" s="131"/>
      <c r="F13" s="131">
        <v>4</v>
      </c>
      <c r="G13" s="131"/>
      <c r="H13" s="131"/>
      <c r="I13" s="131"/>
      <c r="J13" s="131"/>
      <c r="K13" s="131"/>
      <c r="L13" s="158"/>
      <c r="M13" s="131" t="s">
        <v>119</v>
      </c>
      <c r="N13" s="131" t="s">
        <v>120</v>
      </c>
      <c r="O13" s="155" t="s">
        <v>47</v>
      </c>
      <c r="P13" s="155" t="s">
        <v>54</v>
      </c>
      <c r="Q13" s="154" t="s">
        <v>41</v>
      </c>
      <c r="R13" s="172"/>
      <c r="S13" s="89" t="s">
        <v>42</v>
      </c>
      <c r="T13" s="131" t="s">
        <v>119</v>
      </c>
      <c r="U13" s="89" t="s">
        <v>40</v>
      </c>
      <c r="V13" s="156" t="s">
        <v>44</v>
      </c>
      <c r="W13" s="173" t="s">
        <v>43</v>
      </c>
      <c r="X13" s="131" t="s">
        <v>67</v>
      </c>
      <c r="Y13" s="154" t="s">
        <v>46</v>
      </c>
      <c r="Z13" s="154" t="s">
        <v>5</v>
      </c>
      <c r="AA13" s="173" t="s">
        <v>121</v>
      </c>
      <c r="AB13" s="131">
        <v>0.57089999999999996</v>
      </c>
      <c r="AC13" s="181" t="s">
        <v>5</v>
      </c>
      <c r="AD13" s="85"/>
      <c r="AE13" s="182">
        <v>1</v>
      </c>
      <c r="AF13" s="183"/>
    </row>
    <row r="14" spans="1:32" s="3" customFormat="1" ht="24" customHeight="1">
      <c r="A14" s="154">
        <f t="shared" si="0"/>
        <v>5</v>
      </c>
      <c r="B14" s="131"/>
      <c r="C14" s="131"/>
      <c r="D14" s="131"/>
      <c r="E14" s="131"/>
      <c r="F14" s="131"/>
      <c r="G14" s="131">
        <v>5</v>
      </c>
      <c r="H14" s="131"/>
      <c r="I14" s="131"/>
      <c r="J14" s="131"/>
      <c r="K14" s="131"/>
      <c r="L14" s="158"/>
      <c r="M14" s="155" t="s">
        <v>122</v>
      </c>
      <c r="N14" s="131" t="s">
        <v>123</v>
      </c>
      <c r="O14" s="156" t="s">
        <v>124</v>
      </c>
      <c r="P14" s="155" t="s">
        <v>54</v>
      </c>
      <c r="Q14" s="154" t="s">
        <v>41</v>
      </c>
      <c r="R14" s="172"/>
      <c r="S14" s="89" t="s">
        <v>42</v>
      </c>
      <c r="T14" s="155" t="s">
        <v>122</v>
      </c>
      <c r="U14" s="89" t="s">
        <v>40</v>
      </c>
      <c r="V14" s="156" t="s">
        <v>44</v>
      </c>
      <c r="W14" s="173" t="s">
        <v>43</v>
      </c>
      <c r="X14" s="131" t="s">
        <v>45</v>
      </c>
      <c r="Y14" s="173" t="s">
        <v>125</v>
      </c>
      <c r="Z14" s="163" t="s">
        <v>83</v>
      </c>
      <c r="AA14" s="173" t="s">
        <v>126</v>
      </c>
      <c r="AB14" s="131">
        <v>1.7899999999999999E-2</v>
      </c>
      <c r="AC14" s="181" t="s">
        <v>5</v>
      </c>
      <c r="AD14" s="85"/>
      <c r="AE14" s="182">
        <v>1</v>
      </c>
      <c r="AF14" s="183"/>
    </row>
    <row r="15" spans="1:32" s="3" customFormat="1" ht="24" customHeight="1">
      <c r="A15" s="154">
        <f t="shared" si="0"/>
        <v>6</v>
      </c>
      <c r="B15" s="131"/>
      <c r="C15" s="131"/>
      <c r="D15" s="131"/>
      <c r="E15" s="131"/>
      <c r="F15" s="131"/>
      <c r="G15" s="131">
        <v>5</v>
      </c>
      <c r="H15" s="131"/>
      <c r="I15" s="131"/>
      <c r="J15" s="131"/>
      <c r="K15" s="131"/>
      <c r="L15" s="158"/>
      <c r="M15" s="155" t="s">
        <v>127</v>
      </c>
      <c r="N15" s="131" t="s">
        <v>128</v>
      </c>
      <c r="O15" s="155" t="s">
        <v>52</v>
      </c>
      <c r="P15" s="131" t="s">
        <v>54</v>
      </c>
      <c r="Q15" s="154" t="s">
        <v>41</v>
      </c>
      <c r="R15" s="172"/>
      <c r="S15" s="89" t="s">
        <v>42</v>
      </c>
      <c r="T15" s="155" t="s">
        <v>127</v>
      </c>
      <c r="U15" s="89" t="s">
        <v>40</v>
      </c>
      <c r="V15" s="156" t="s">
        <v>43</v>
      </c>
      <c r="W15" s="173" t="s">
        <v>44</v>
      </c>
      <c r="X15" s="131" t="s">
        <v>53</v>
      </c>
      <c r="Y15" s="154" t="s">
        <v>129</v>
      </c>
      <c r="Z15" s="156" t="s">
        <v>130</v>
      </c>
      <c r="AA15" s="173" t="s">
        <v>131</v>
      </c>
      <c r="AB15" s="131">
        <v>0.55300000000000005</v>
      </c>
      <c r="AC15" s="181" t="s">
        <v>5</v>
      </c>
      <c r="AD15" s="85"/>
      <c r="AE15" s="182">
        <v>1</v>
      </c>
      <c r="AF15" s="183"/>
    </row>
    <row r="16" spans="1:32" s="3" customFormat="1" ht="24" customHeight="1">
      <c r="A16" s="154">
        <f t="shared" si="0"/>
        <v>7</v>
      </c>
      <c r="B16" s="131"/>
      <c r="C16" s="131"/>
      <c r="D16" s="131"/>
      <c r="E16" s="131"/>
      <c r="F16" s="131">
        <v>4</v>
      </c>
      <c r="G16" s="131"/>
      <c r="H16" s="131"/>
      <c r="I16" s="131"/>
      <c r="J16" s="131"/>
      <c r="K16" s="131"/>
      <c r="L16" s="158"/>
      <c r="M16" s="131" t="s">
        <v>132</v>
      </c>
      <c r="N16" s="131" t="s">
        <v>133</v>
      </c>
      <c r="O16" s="155" t="s">
        <v>47</v>
      </c>
      <c r="P16" s="155" t="s">
        <v>54</v>
      </c>
      <c r="Q16" s="154" t="s">
        <v>41</v>
      </c>
      <c r="R16" s="172"/>
      <c r="S16" s="89" t="s">
        <v>42</v>
      </c>
      <c r="T16" s="131" t="s">
        <v>119</v>
      </c>
      <c r="U16" s="89" t="s">
        <v>40</v>
      </c>
      <c r="V16" s="156" t="s">
        <v>44</v>
      </c>
      <c r="W16" s="173" t="s">
        <v>43</v>
      </c>
      <c r="X16" s="131" t="s">
        <v>67</v>
      </c>
      <c r="Y16" s="154" t="s">
        <v>46</v>
      </c>
      <c r="Z16" s="154" t="s">
        <v>5</v>
      </c>
      <c r="AA16" s="173" t="s">
        <v>121</v>
      </c>
      <c r="AB16" s="131">
        <v>0.57089999999999996</v>
      </c>
      <c r="AC16" s="181" t="s">
        <v>5</v>
      </c>
      <c r="AD16" s="85"/>
      <c r="AE16" s="182">
        <v>1</v>
      </c>
      <c r="AF16" s="183"/>
    </row>
    <row r="17" spans="1:33" s="3" customFormat="1" ht="24" customHeight="1">
      <c r="A17" s="154">
        <f t="shared" si="0"/>
        <v>8</v>
      </c>
      <c r="B17" s="131"/>
      <c r="C17" s="131"/>
      <c r="D17" s="131"/>
      <c r="E17" s="131"/>
      <c r="F17" s="131"/>
      <c r="G17" s="131">
        <v>5</v>
      </c>
      <c r="H17" s="131"/>
      <c r="I17" s="131"/>
      <c r="J17" s="131"/>
      <c r="K17" s="131"/>
      <c r="L17" s="158"/>
      <c r="M17" s="155" t="s">
        <v>122</v>
      </c>
      <c r="N17" s="131" t="s">
        <v>123</v>
      </c>
      <c r="O17" s="156" t="s">
        <v>124</v>
      </c>
      <c r="P17" s="155" t="s">
        <v>54</v>
      </c>
      <c r="Q17" s="154" t="s">
        <v>41</v>
      </c>
      <c r="R17" s="172"/>
      <c r="S17" s="89" t="s">
        <v>42</v>
      </c>
      <c r="T17" s="155" t="s">
        <v>122</v>
      </c>
      <c r="U17" s="89" t="s">
        <v>40</v>
      </c>
      <c r="V17" s="156" t="s">
        <v>44</v>
      </c>
      <c r="W17" s="173" t="s">
        <v>43</v>
      </c>
      <c r="X17" s="131" t="s">
        <v>45</v>
      </c>
      <c r="Y17" s="173" t="s">
        <v>125</v>
      </c>
      <c r="Z17" s="163" t="s">
        <v>83</v>
      </c>
      <c r="AA17" s="173" t="s">
        <v>126</v>
      </c>
      <c r="AB17" s="131">
        <v>1.7899999999999999E-2</v>
      </c>
      <c r="AC17" s="181" t="s">
        <v>5</v>
      </c>
      <c r="AD17" s="85"/>
      <c r="AE17" s="182">
        <v>1</v>
      </c>
      <c r="AF17" s="183"/>
    </row>
    <row r="18" spans="1:33" s="3" customFormat="1" ht="24" customHeight="1">
      <c r="A18" s="154">
        <f t="shared" si="0"/>
        <v>9</v>
      </c>
      <c r="B18" s="131"/>
      <c r="C18" s="131"/>
      <c r="D18" s="131"/>
      <c r="E18" s="131"/>
      <c r="F18" s="131"/>
      <c r="G18" s="131">
        <v>5</v>
      </c>
      <c r="H18" s="131"/>
      <c r="I18" s="131"/>
      <c r="J18" s="131"/>
      <c r="K18" s="131"/>
      <c r="L18" s="158"/>
      <c r="M18" s="155" t="s">
        <v>134</v>
      </c>
      <c r="N18" s="155" t="s">
        <v>135</v>
      </c>
      <c r="O18" s="155" t="s">
        <v>52</v>
      </c>
      <c r="P18" s="131" t="s">
        <v>54</v>
      </c>
      <c r="Q18" s="154" t="s">
        <v>41</v>
      </c>
      <c r="R18" s="172"/>
      <c r="S18" s="89" t="s">
        <v>42</v>
      </c>
      <c r="T18" s="155" t="s">
        <v>127</v>
      </c>
      <c r="U18" s="89" t="s">
        <v>40</v>
      </c>
      <c r="V18" s="173" t="s">
        <v>43</v>
      </c>
      <c r="W18" s="173" t="s">
        <v>44</v>
      </c>
      <c r="X18" s="131" t="s">
        <v>53</v>
      </c>
      <c r="Y18" s="154" t="s">
        <v>129</v>
      </c>
      <c r="Z18" s="156" t="s">
        <v>130</v>
      </c>
      <c r="AA18" s="173" t="s">
        <v>131</v>
      </c>
      <c r="AB18" s="131">
        <v>0.55300000000000005</v>
      </c>
      <c r="AC18" s="181" t="s">
        <v>5</v>
      </c>
      <c r="AD18" s="85"/>
      <c r="AE18" s="182">
        <v>1</v>
      </c>
      <c r="AF18" s="183"/>
    </row>
    <row r="19" spans="1:33" s="3" customFormat="1" ht="24" customHeight="1">
      <c r="A19" s="154">
        <f t="shared" si="0"/>
        <v>10</v>
      </c>
      <c r="B19" s="155"/>
      <c r="C19" s="155"/>
      <c r="D19" s="131"/>
      <c r="E19" s="131"/>
      <c r="F19" s="131">
        <v>4</v>
      </c>
      <c r="G19" s="131"/>
      <c r="H19" s="131"/>
      <c r="I19" s="131"/>
      <c r="J19" s="131"/>
      <c r="K19" s="131"/>
      <c r="L19" s="157"/>
      <c r="M19" s="155" t="s">
        <v>136</v>
      </c>
      <c r="N19" s="155" t="s">
        <v>137</v>
      </c>
      <c r="O19" s="155" t="s">
        <v>52</v>
      </c>
      <c r="P19" s="131" t="s">
        <v>54</v>
      </c>
      <c r="Q19" s="154" t="s">
        <v>41</v>
      </c>
      <c r="R19" s="174"/>
      <c r="S19" s="89" t="s">
        <v>42</v>
      </c>
      <c r="T19" s="155" t="s">
        <v>136</v>
      </c>
      <c r="U19" s="89" t="s">
        <v>49</v>
      </c>
      <c r="V19" s="156" t="s">
        <v>43</v>
      </c>
      <c r="W19" s="173" t="s">
        <v>44</v>
      </c>
      <c r="X19" s="131" t="s">
        <v>53</v>
      </c>
      <c r="Y19" s="154" t="s">
        <v>129</v>
      </c>
      <c r="Z19" s="156" t="s">
        <v>130</v>
      </c>
      <c r="AA19" s="131" t="s">
        <v>138</v>
      </c>
      <c r="AB19" s="181">
        <v>0.41299999999999998</v>
      </c>
      <c r="AC19" s="181" t="s">
        <v>5</v>
      </c>
      <c r="AD19" s="85"/>
      <c r="AE19" s="182">
        <v>1</v>
      </c>
      <c r="AF19" s="183"/>
      <c r="AG19" s="386"/>
    </row>
    <row r="20" spans="1:33" s="3" customFormat="1" ht="24" customHeight="1">
      <c r="A20" s="154">
        <f t="shared" si="0"/>
        <v>11</v>
      </c>
      <c r="B20" s="155"/>
      <c r="C20" s="155"/>
      <c r="D20" s="131"/>
      <c r="E20" s="131">
        <v>3</v>
      </c>
      <c r="F20" s="131"/>
      <c r="G20" s="131"/>
      <c r="H20" s="131"/>
      <c r="I20" s="131"/>
      <c r="J20" s="131"/>
      <c r="K20" s="131"/>
      <c r="L20" s="157"/>
      <c r="M20" s="155" t="s">
        <v>139</v>
      </c>
      <c r="N20" s="159" t="s">
        <v>140</v>
      </c>
      <c r="O20" s="155" t="s">
        <v>47</v>
      </c>
      <c r="P20" s="159" t="s">
        <v>5</v>
      </c>
      <c r="Q20" s="154" t="s">
        <v>41</v>
      </c>
      <c r="R20" s="174"/>
      <c r="S20" s="89" t="s">
        <v>42</v>
      </c>
      <c r="T20" s="155" t="s">
        <v>139</v>
      </c>
      <c r="U20" s="89" t="s">
        <v>40</v>
      </c>
      <c r="V20" s="156" t="s">
        <v>44</v>
      </c>
      <c r="W20" s="173" t="s">
        <v>43</v>
      </c>
      <c r="X20" s="131" t="s">
        <v>67</v>
      </c>
      <c r="Y20" s="131" t="s">
        <v>46</v>
      </c>
      <c r="Z20" s="173" t="s">
        <v>5</v>
      </c>
      <c r="AA20" s="131" t="s">
        <v>141</v>
      </c>
      <c r="AB20" s="181">
        <v>2.589</v>
      </c>
      <c r="AC20" s="181" t="s">
        <v>51</v>
      </c>
      <c r="AD20" s="181"/>
      <c r="AE20" s="182">
        <v>1</v>
      </c>
      <c r="AF20" s="183"/>
      <c r="AG20" s="386"/>
    </row>
    <row r="21" spans="1:33" s="3" customFormat="1" ht="24" customHeight="1">
      <c r="A21" s="154">
        <f t="shared" si="0"/>
        <v>12</v>
      </c>
      <c r="B21" s="131"/>
      <c r="C21" s="131"/>
      <c r="D21" s="131"/>
      <c r="E21" s="131"/>
      <c r="F21" s="27">
        <v>4</v>
      </c>
      <c r="G21" s="131"/>
      <c r="H21" s="131"/>
      <c r="I21" s="131"/>
      <c r="J21" s="131"/>
      <c r="K21" s="131"/>
      <c r="L21" s="157"/>
      <c r="M21" s="155" t="s">
        <v>142</v>
      </c>
      <c r="N21" s="159" t="s">
        <v>143</v>
      </c>
      <c r="O21" s="155" t="s">
        <v>52</v>
      </c>
      <c r="P21" s="131" t="s">
        <v>54</v>
      </c>
      <c r="Q21" s="154" t="s">
        <v>41</v>
      </c>
      <c r="R21" s="174"/>
      <c r="S21" s="89" t="s">
        <v>42</v>
      </c>
      <c r="T21" s="155" t="s">
        <v>142</v>
      </c>
      <c r="U21" s="89" t="s">
        <v>49</v>
      </c>
      <c r="V21" s="173" t="s">
        <v>43</v>
      </c>
      <c r="W21" s="173" t="s">
        <v>44</v>
      </c>
      <c r="X21" s="131" t="s">
        <v>53</v>
      </c>
      <c r="Y21" s="154" t="s">
        <v>129</v>
      </c>
      <c r="Z21" s="156" t="s">
        <v>130</v>
      </c>
      <c r="AA21" s="131" t="s">
        <v>144</v>
      </c>
      <c r="AB21" s="181">
        <v>0.33500000000000002</v>
      </c>
      <c r="AC21" s="85" t="s">
        <v>5</v>
      </c>
      <c r="AD21" s="85"/>
      <c r="AE21" s="182">
        <v>1</v>
      </c>
      <c r="AF21" s="183"/>
      <c r="AG21" s="386"/>
    </row>
    <row r="22" spans="1:33" s="3" customFormat="1" ht="24" customHeight="1">
      <c r="A22" s="154">
        <f t="shared" si="0"/>
        <v>13</v>
      </c>
      <c r="B22" s="155"/>
      <c r="C22" s="155"/>
      <c r="D22" s="131"/>
      <c r="E22" s="131"/>
      <c r="F22" s="27">
        <v>4</v>
      </c>
      <c r="G22" s="155"/>
      <c r="H22" s="155"/>
      <c r="I22" s="155"/>
      <c r="J22" s="155"/>
      <c r="K22" s="155"/>
      <c r="L22" s="157"/>
      <c r="M22" s="155" t="s">
        <v>145</v>
      </c>
      <c r="N22" s="159" t="s">
        <v>146</v>
      </c>
      <c r="O22" s="155" t="s">
        <v>52</v>
      </c>
      <c r="P22" s="131" t="s">
        <v>54</v>
      </c>
      <c r="Q22" s="154" t="s">
        <v>41</v>
      </c>
      <c r="R22" s="174"/>
      <c r="S22" s="89" t="s">
        <v>42</v>
      </c>
      <c r="T22" s="155" t="s">
        <v>145</v>
      </c>
      <c r="U22" s="89" t="s">
        <v>54</v>
      </c>
      <c r="V22" s="173" t="s">
        <v>43</v>
      </c>
      <c r="W22" s="173" t="s">
        <v>44</v>
      </c>
      <c r="X22" s="131" t="s">
        <v>53</v>
      </c>
      <c r="Y22" s="154" t="s">
        <v>129</v>
      </c>
      <c r="Z22" s="156" t="s">
        <v>130</v>
      </c>
      <c r="AA22" s="131" t="s">
        <v>147</v>
      </c>
      <c r="AB22" s="181">
        <v>0.65100000000000002</v>
      </c>
      <c r="AC22" s="85" t="s">
        <v>5</v>
      </c>
      <c r="AD22" s="85"/>
      <c r="AE22" s="182">
        <v>1</v>
      </c>
      <c r="AF22" s="183"/>
      <c r="AG22" s="386"/>
    </row>
    <row r="23" spans="1:33" s="3" customFormat="1" ht="24" customHeight="1">
      <c r="A23" s="154">
        <f t="shared" si="0"/>
        <v>14</v>
      </c>
      <c r="B23" s="155"/>
      <c r="C23" s="155"/>
      <c r="D23" s="131"/>
      <c r="E23" s="131"/>
      <c r="F23" s="27">
        <v>4</v>
      </c>
      <c r="G23" s="155"/>
      <c r="H23" s="155"/>
      <c r="I23" s="155"/>
      <c r="J23" s="155"/>
      <c r="K23" s="155"/>
      <c r="L23" s="157"/>
      <c r="M23" s="155" t="s">
        <v>148</v>
      </c>
      <c r="N23" s="159" t="s">
        <v>149</v>
      </c>
      <c r="O23" s="155" t="s">
        <v>52</v>
      </c>
      <c r="P23" s="131" t="s">
        <v>54</v>
      </c>
      <c r="Q23" s="154" t="s">
        <v>41</v>
      </c>
      <c r="R23" s="174"/>
      <c r="S23" s="89" t="s">
        <v>42</v>
      </c>
      <c r="T23" s="155" t="s">
        <v>145</v>
      </c>
      <c r="U23" s="89" t="s">
        <v>54</v>
      </c>
      <c r="V23" s="156" t="s">
        <v>43</v>
      </c>
      <c r="W23" s="173" t="s">
        <v>44</v>
      </c>
      <c r="X23" s="131" t="s">
        <v>53</v>
      </c>
      <c r="Y23" s="154" t="s">
        <v>129</v>
      </c>
      <c r="Z23" s="156" t="s">
        <v>130</v>
      </c>
      <c r="AA23" s="131" t="s">
        <v>147</v>
      </c>
      <c r="AB23" s="181">
        <v>0.65100000000000002</v>
      </c>
      <c r="AC23" s="85" t="s">
        <v>5</v>
      </c>
      <c r="AD23" s="85"/>
      <c r="AE23" s="182">
        <v>1</v>
      </c>
      <c r="AF23" s="183"/>
      <c r="AG23" s="386"/>
    </row>
    <row r="24" spans="1:33" s="3" customFormat="1" ht="24" customHeight="1">
      <c r="A24" s="154">
        <f t="shared" si="0"/>
        <v>15</v>
      </c>
      <c r="B24" s="131"/>
      <c r="C24" s="131"/>
      <c r="D24" s="131"/>
      <c r="E24" s="131"/>
      <c r="F24" s="27">
        <v>4</v>
      </c>
      <c r="G24" s="131"/>
      <c r="H24" s="131"/>
      <c r="I24" s="131"/>
      <c r="J24" s="131"/>
      <c r="K24" s="131"/>
      <c r="L24" s="160" t="s">
        <v>150</v>
      </c>
      <c r="M24" s="161" t="s">
        <v>151</v>
      </c>
      <c r="N24" s="156" t="s">
        <v>152</v>
      </c>
      <c r="O24" s="161" t="s">
        <v>47</v>
      </c>
      <c r="P24" s="131" t="s">
        <v>54</v>
      </c>
      <c r="Q24" s="154" t="s">
        <v>41</v>
      </c>
      <c r="R24" s="174"/>
      <c r="S24" s="89" t="s">
        <v>42</v>
      </c>
      <c r="T24" s="85" t="s">
        <v>151</v>
      </c>
      <c r="U24" s="89" t="s">
        <v>49</v>
      </c>
      <c r="V24" s="175" t="s">
        <v>43</v>
      </c>
      <c r="W24" s="173" t="s">
        <v>44</v>
      </c>
      <c r="X24" s="131" t="s">
        <v>53</v>
      </c>
      <c r="Y24" s="154" t="s">
        <v>46</v>
      </c>
      <c r="Z24" s="154"/>
      <c r="AA24" s="131" t="s">
        <v>153</v>
      </c>
      <c r="AB24" s="184">
        <v>0.42499999999999999</v>
      </c>
      <c r="AC24" s="181" t="s">
        <v>5</v>
      </c>
      <c r="AD24" s="85"/>
      <c r="AE24" s="27">
        <v>2</v>
      </c>
      <c r="AF24" s="180"/>
      <c r="AG24" s="386"/>
    </row>
    <row r="25" spans="1:33" s="3" customFormat="1" ht="24" customHeight="1">
      <c r="A25" s="154">
        <f t="shared" si="0"/>
        <v>16</v>
      </c>
      <c r="B25" s="131"/>
      <c r="C25" s="131"/>
      <c r="D25" s="131"/>
      <c r="E25" s="131"/>
      <c r="F25" s="27"/>
      <c r="G25" s="131">
        <v>5</v>
      </c>
      <c r="H25" s="131"/>
      <c r="I25" s="131"/>
      <c r="J25" s="131"/>
      <c r="K25" s="131"/>
      <c r="L25" s="160" t="s">
        <v>150</v>
      </c>
      <c r="M25" s="161" t="s">
        <v>154</v>
      </c>
      <c r="N25" s="156" t="s">
        <v>155</v>
      </c>
      <c r="O25" s="161" t="s">
        <v>52</v>
      </c>
      <c r="P25" s="131" t="s">
        <v>54</v>
      </c>
      <c r="Q25" s="154" t="s">
        <v>41</v>
      </c>
      <c r="R25" s="174"/>
      <c r="S25" s="89" t="s">
        <v>42</v>
      </c>
      <c r="T25" s="85" t="s">
        <v>154</v>
      </c>
      <c r="U25" s="89" t="s">
        <v>49</v>
      </c>
      <c r="V25" s="175" t="s">
        <v>43</v>
      </c>
      <c r="W25" s="173" t="s">
        <v>44</v>
      </c>
      <c r="X25" s="131" t="s">
        <v>53</v>
      </c>
      <c r="Y25" s="154" t="s">
        <v>156</v>
      </c>
      <c r="Z25" s="154"/>
      <c r="AA25" s="131" t="s">
        <v>153</v>
      </c>
      <c r="AB25" s="184">
        <v>0.41499999999999998</v>
      </c>
      <c r="AC25" s="181" t="s">
        <v>5</v>
      </c>
      <c r="AD25" s="181"/>
      <c r="AE25" s="27">
        <v>1</v>
      </c>
      <c r="AF25" s="180"/>
    </row>
    <row r="26" spans="1:33" s="3" customFormat="1" ht="24" customHeight="1">
      <c r="A26" s="154">
        <f t="shared" si="0"/>
        <v>17</v>
      </c>
      <c r="B26" s="131"/>
      <c r="C26" s="131"/>
      <c r="D26" s="131"/>
      <c r="E26" s="131"/>
      <c r="F26" s="27"/>
      <c r="G26" s="131">
        <v>5</v>
      </c>
      <c r="H26" s="131"/>
      <c r="I26" s="131"/>
      <c r="J26" s="131"/>
      <c r="K26" s="131"/>
      <c r="L26" s="160" t="s">
        <v>150</v>
      </c>
      <c r="M26" s="161" t="s">
        <v>157</v>
      </c>
      <c r="N26" s="156" t="s">
        <v>158</v>
      </c>
      <c r="O26" s="161" t="s">
        <v>124</v>
      </c>
      <c r="P26" s="131" t="s">
        <v>54</v>
      </c>
      <c r="Q26" s="154" t="s">
        <v>41</v>
      </c>
      <c r="R26" s="174"/>
      <c r="S26" s="89" t="s">
        <v>42</v>
      </c>
      <c r="T26" s="85" t="s">
        <v>157</v>
      </c>
      <c r="U26" s="89" t="s">
        <v>49</v>
      </c>
      <c r="V26" s="175" t="s">
        <v>43</v>
      </c>
      <c r="W26" s="173" t="s">
        <v>44</v>
      </c>
      <c r="X26" s="131" t="s">
        <v>159</v>
      </c>
      <c r="Y26" s="154" t="s">
        <v>160</v>
      </c>
      <c r="Z26" s="154"/>
      <c r="AA26" s="131" t="s">
        <v>161</v>
      </c>
      <c r="AB26" s="184">
        <v>0.06</v>
      </c>
      <c r="AC26" s="181" t="s">
        <v>5</v>
      </c>
      <c r="AD26" s="85"/>
      <c r="AE26" s="27">
        <v>2</v>
      </c>
      <c r="AF26" s="180"/>
    </row>
    <row r="27" spans="1:33" s="3" customFormat="1" ht="24" customHeight="1">
      <c r="A27" s="154">
        <f t="shared" si="0"/>
        <v>18</v>
      </c>
      <c r="B27" s="131"/>
      <c r="C27" s="131"/>
      <c r="D27" s="131"/>
      <c r="E27" s="131"/>
      <c r="F27" s="27">
        <v>4</v>
      </c>
      <c r="G27" s="131"/>
      <c r="H27" s="131"/>
      <c r="I27" s="131"/>
      <c r="J27" s="131"/>
      <c r="K27" s="131"/>
      <c r="L27" s="157"/>
      <c r="M27" s="155" t="s">
        <v>162</v>
      </c>
      <c r="N27" s="156" t="s">
        <v>163</v>
      </c>
      <c r="O27" s="155" t="s">
        <v>52</v>
      </c>
      <c r="P27" s="131" t="s">
        <v>54</v>
      </c>
      <c r="Q27" s="154" t="s">
        <v>41</v>
      </c>
      <c r="R27" s="174"/>
      <c r="S27" s="89" t="s">
        <v>42</v>
      </c>
      <c r="T27" s="155" t="s">
        <v>5</v>
      </c>
      <c r="U27" s="89" t="s">
        <v>40</v>
      </c>
      <c r="V27" s="173" t="s">
        <v>43</v>
      </c>
      <c r="W27" s="173" t="s">
        <v>44</v>
      </c>
      <c r="X27" s="131" t="s">
        <v>53</v>
      </c>
      <c r="Y27" s="154" t="s">
        <v>46</v>
      </c>
      <c r="Z27" s="156" t="s">
        <v>5</v>
      </c>
      <c r="AA27" s="131" t="s">
        <v>164</v>
      </c>
      <c r="AB27" s="181">
        <v>1.014</v>
      </c>
      <c r="AC27" s="85" t="s">
        <v>51</v>
      </c>
      <c r="AD27" s="85"/>
      <c r="AE27" s="182">
        <v>1</v>
      </c>
      <c r="AF27" s="183"/>
    </row>
    <row r="28" spans="1:33" s="3" customFormat="1" ht="24" customHeight="1">
      <c r="A28" s="154">
        <f t="shared" si="0"/>
        <v>19</v>
      </c>
      <c r="B28" s="131"/>
      <c r="C28" s="131"/>
      <c r="D28" s="131"/>
      <c r="E28" s="131"/>
      <c r="F28" s="27"/>
      <c r="G28" s="131">
        <v>5</v>
      </c>
      <c r="H28" s="131"/>
      <c r="I28" s="131"/>
      <c r="J28" s="131"/>
      <c r="K28" s="131"/>
      <c r="L28" s="157"/>
      <c r="M28" s="155" t="s">
        <v>165</v>
      </c>
      <c r="N28" s="156" t="s">
        <v>166</v>
      </c>
      <c r="O28" s="155" t="s">
        <v>52</v>
      </c>
      <c r="P28" s="131" t="s">
        <v>54</v>
      </c>
      <c r="Q28" s="154" t="s">
        <v>41</v>
      </c>
      <c r="R28" s="174"/>
      <c r="S28" s="89" t="s">
        <v>42</v>
      </c>
      <c r="T28" s="155" t="s">
        <v>165</v>
      </c>
      <c r="U28" s="89" t="s">
        <v>40</v>
      </c>
      <c r="V28" s="173" t="s">
        <v>43</v>
      </c>
      <c r="W28" s="173" t="s">
        <v>44</v>
      </c>
      <c r="X28" s="131" t="s">
        <v>53</v>
      </c>
      <c r="Y28" s="154" t="s">
        <v>167</v>
      </c>
      <c r="Z28" s="156" t="s">
        <v>130</v>
      </c>
      <c r="AA28" s="131" t="s">
        <v>168</v>
      </c>
      <c r="AB28" s="181">
        <v>0.93</v>
      </c>
      <c r="AC28" s="85" t="s">
        <v>5</v>
      </c>
      <c r="AD28" s="85"/>
      <c r="AE28" s="182">
        <v>1</v>
      </c>
      <c r="AF28" s="183"/>
    </row>
    <row r="29" spans="1:33" s="3" customFormat="1" ht="24" customHeight="1">
      <c r="A29" s="154">
        <f t="shared" si="0"/>
        <v>20</v>
      </c>
      <c r="B29" s="131"/>
      <c r="C29" s="131"/>
      <c r="D29" s="131"/>
      <c r="E29" s="131"/>
      <c r="F29" s="27"/>
      <c r="G29" s="131">
        <v>5</v>
      </c>
      <c r="H29" s="131"/>
      <c r="I29" s="131"/>
      <c r="J29" s="131"/>
      <c r="K29" s="131"/>
      <c r="L29" s="157"/>
      <c r="M29" s="155" t="s">
        <v>169</v>
      </c>
      <c r="N29" s="156" t="s">
        <v>170</v>
      </c>
      <c r="O29" s="155" t="s">
        <v>52</v>
      </c>
      <c r="P29" s="131" t="s">
        <v>54</v>
      </c>
      <c r="Q29" s="154" t="s">
        <v>41</v>
      </c>
      <c r="R29" s="174"/>
      <c r="S29" s="89" t="s">
        <v>42</v>
      </c>
      <c r="T29" s="155" t="s">
        <v>169</v>
      </c>
      <c r="U29" s="89" t="s">
        <v>40</v>
      </c>
      <c r="V29" s="173" t="s">
        <v>43</v>
      </c>
      <c r="W29" s="173" t="s">
        <v>44</v>
      </c>
      <c r="X29" s="131" t="s">
        <v>53</v>
      </c>
      <c r="Y29" s="154" t="s">
        <v>160</v>
      </c>
      <c r="Z29" s="163" t="s">
        <v>83</v>
      </c>
      <c r="AA29" s="131" t="s">
        <v>171</v>
      </c>
      <c r="AB29" s="181">
        <v>2.1000000000000001E-2</v>
      </c>
      <c r="AC29" s="85" t="s">
        <v>5</v>
      </c>
      <c r="AD29" s="85"/>
      <c r="AE29" s="182">
        <v>4</v>
      </c>
      <c r="AF29" s="183"/>
    </row>
    <row r="30" spans="1:33" s="3" customFormat="1" ht="24" customHeight="1">
      <c r="A30" s="154">
        <f t="shared" si="0"/>
        <v>21</v>
      </c>
      <c r="B30" s="131"/>
      <c r="C30" s="131"/>
      <c r="D30" s="131"/>
      <c r="E30" s="131">
        <v>3</v>
      </c>
      <c r="F30" s="27"/>
      <c r="G30" s="131"/>
      <c r="H30" s="131"/>
      <c r="I30" s="131"/>
      <c r="J30" s="131"/>
      <c r="K30" s="131"/>
      <c r="L30" s="157"/>
      <c r="M30" s="155" t="s">
        <v>172</v>
      </c>
      <c r="N30" s="159" t="s">
        <v>173</v>
      </c>
      <c r="O30" s="155" t="s">
        <v>47</v>
      </c>
      <c r="P30" s="159" t="s">
        <v>5</v>
      </c>
      <c r="Q30" s="154" t="s">
        <v>41</v>
      </c>
      <c r="R30" s="174"/>
      <c r="S30" s="89" t="s">
        <v>42</v>
      </c>
      <c r="T30" s="155" t="s">
        <v>172</v>
      </c>
      <c r="U30" s="89" t="s">
        <v>54</v>
      </c>
      <c r="V30" s="156" t="s">
        <v>43</v>
      </c>
      <c r="W30" s="173" t="s">
        <v>44</v>
      </c>
      <c r="X30" s="131" t="s">
        <v>67</v>
      </c>
      <c r="Y30" s="131" t="s">
        <v>46</v>
      </c>
      <c r="Z30" s="173" t="s">
        <v>5</v>
      </c>
      <c r="AA30" s="131" t="s">
        <v>144</v>
      </c>
      <c r="AB30" s="131">
        <v>0.35899999999999999</v>
      </c>
      <c r="AC30" s="85" t="s">
        <v>51</v>
      </c>
      <c r="AD30" s="181"/>
      <c r="AE30" s="182">
        <v>1</v>
      </c>
      <c r="AF30" s="183"/>
    </row>
    <row r="31" spans="1:33" s="3" customFormat="1" ht="24" customHeight="1">
      <c r="A31" s="154">
        <f t="shared" si="0"/>
        <v>22</v>
      </c>
      <c r="B31" s="131"/>
      <c r="C31" s="131"/>
      <c r="D31" s="131"/>
      <c r="E31" s="131"/>
      <c r="F31" s="27">
        <v>4</v>
      </c>
      <c r="G31" s="131"/>
      <c r="H31" s="131"/>
      <c r="I31" s="131"/>
      <c r="J31" s="131"/>
      <c r="K31" s="131"/>
      <c r="L31" s="157"/>
      <c r="M31" s="155" t="s">
        <v>174</v>
      </c>
      <c r="N31" s="159" t="s">
        <v>143</v>
      </c>
      <c r="O31" s="155" t="s">
        <v>52</v>
      </c>
      <c r="P31" s="131" t="s">
        <v>54</v>
      </c>
      <c r="Q31" s="154" t="s">
        <v>41</v>
      </c>
      <c r="R31" s="174"/>
      <c r="S31" s="89" t="s">
        <v>42</v>
      </c>
      <c r="T31" s="155" t="s">
        <v>174</v>
      </c>
      <c r="U31" s="89" t="s">
        <v>40</v>
      </c>
      <c r="V31" s="173" t="s">
        <v>43</v>
      </c>
      <c r="W31" s="173" t="s">
        <v>44</v>
      </c>
      <c r="X31" s="131" t="s">
        <v>53</v>
      </c>
      <c r="Y31" s="154" t="s">
        <v>129</v>
      </c>
      <c r="Z31" s="156" t="s">
        <v>130</v>
      </c>
      <c r="AA31" s="131" t="s">
        <v>175</v>
      </c>
      <c r="AB31" s="181">
        <v>0.39100000000000001</v>
      </c>
      <c r="AC31" s="85" t="s">
        <v>5</v>
      </c>
      <c r="AD31" s="85"/>
      <c r="AE31" s="182">
        <v>1</v>
      </c>
      <c r="AF31" s="183"/>
    </row>
    <row r="32" spans="1:33" s="3" customFormat="1" ht="24" customHeight="1">
      <c r="A32" s="154">
        <f t="shared" si="0"/>
        <v>23</v>
      </c>
      <c r="B32" s="131"/>
      <c r="C32" s="131"/>
      <c r="D32" s="131"/>
      <c r="E32" s="131"/>
      <c r="F32" s="27">
        <v>4</v>
      </c>
      <c r="G32" s="131"/>
      <c r="H32" s="131"/>
      <c r="I32" s="131"/>
      <c r="J32" s="131"/>
      <c r="K32" s="131"/>
      <c r="L32" s="157"/>
      <c r="M32" s="155" t="s">
        <v>176</v>
      </c>
      <c r="N32" s="156" t="s">
        <v>177</v>
      </c>
      <c r="O32" s="155" t="s">
        <v>56</v>
      </c>
      <c r="P32" s="131" t="s">
        <v>54</v>
      </c>
      <c r="Q32" s="154" t="s">
        <v>41</v>
      </c>
      <c r="R32" s="174"/>
      <c r="S32" s="89" t="s">
        <v>42</v>
      </c>
      <c r="T32" s="155" t="s">
        <v>5</v>
      </c>
      <c r="U32" s="89" t="s">
        <v>49</v>
      </c>
      <c r="V32" s="156" t="s">
        <v>43</v>
      </c>
      <c r="W32" s="173" t="s">
        <v>44</v>
      </c>
      <c r="X32" s="131" t="s">
        <v>56</v>
      </c>
      <c r="Y32" s="131" t="s">
        <v>5</v>
      </c>
      <c r="Z32" s="131" t="s">
        <v>5</v>
      </c>
      <c r="AA32" s="131" t="s">
        <v>178</v>
      </c>
      <c r="AB32" s="181">
        <v>1.2E-2</v>
      </c>
      <c r="AC32" s="181" t="s">
        <v>5</v>
      </c>
      <c r="AD32" s="181"/>
      <c r="AE32" s="182">
        <v>2</v>
      </c>
      <c r="AF32" s="183"/>
    </row>
    <row r="33" spans="1:32" s="3" customFormat="1" ht="24" customHeight="1">
      <c r="A33" s="154">
        <f t="shared" si="0"/>
        <v>24</v>
      </c>
      <c r="B33" s="131"/>
      <c r="C33" s="131"/>
      <c r="D33" s="131"/>
      <c r="E33" s="131">
        <v>3</v>
      </c>
      <c r="F33" s="131"/>
      <c r="G33" s="131"/>
      <c r="H33" s="131"/>
      <c r="I33" s="131"/>
      <c r="J33" s="131"/>
      <c r="K33" s="131"/>
      <c r="L33" s="162"/>
      <c r="M33" s="156" t="s">
        <v>179</v>
      </c>
      <c r="N33" s="156" t="s">
        <v>180</v>
      </c>
      <c r="O33" s="156" t="s">
        <v>61</v>
      </c>
      <c r="P33" s="85" t="s">
        <v>5</v>
      </c>
      <c r="Q33" s="154" t="s">
        <v>41</v>
      </c>
      <c r="R33" s="176"/>
      <c r="S33" s="89" t="s">
        <v>42</v>
      </c>
      <c r="T33" s="156" t="s">
        <v>179</v>
      </c>
      <c r="U33" s="89" t="s">
        <v>49</v>
      </c>
      <c r="V33" s="173" t="s">
        <v>43</v>
      </c>
      <c r="W33" s="173" t="s">
        <v>44</v>
      </c>
      <c r="X33" s="131" t="s">
        <v>45</v>
      </c>
      <c r="Y33" s="173" t="s">
        <v>46</v>
      </c>
      <c r="Z33" s="154" t="s">
        <v>5</v>
      </c>
      <c r="AA33" s="131" t="s">
        <v>181</v>
      </c>
      <c r="AB33" s="184">
        <v>4.0898000000000003</v>
      </c>
      <c r="AC33" s="173" t="s">
        <v>5</v>
      </c>
      <c r="AD33" s="131"/>
      <c r="AE33" s="185">
        <v>1</v>
      </c>
      <c r="AF33" s="186"/>
    </row>
    <row r="34" spans="1:32" ht="24" customHeight="1">
      <c r="A34" s="154">
        <f t="shared" si="0"/>
        <v>25</v>
      </c>
      <c r="B34" s="131"/>
      <c r="C34" s="131"/>
      <c r="D34" s="131"/>
      <c r="E34" s="131"/>
      <c r="F34" s="131">
        <v>4</v>
      </c>
      <c r="G34" s="131"/>
      <c r="H34" s="131"/>
      <c r="I34" s="131"/>
      <c r="J34" s="131"/>
      <c r="K34" s="131"/>
      <c r="L34" s="162"/>
      <c r="M34" s="163" t="s">
        <v>182</v>
      </c>
      <c r="N34" s="155" t="s">
        <v>183</v>
      </c>
      <c r="O34" s="163" t="s">
        <v>47</v>
      </c>
      <c r="P34" s="131" t="s">
        <v>5</v>
      </c>
      <c r="Q34" s="154" t="s">
        <v>41</v>
      </c>
      <c r="R34" s="131"/>
      <c r="S34" s="89" t="s">
        <v>42</v>
      </c>
      <c r="T34" s="163" t="s">
        <v>182</v>
      </c>
      <c r="U34" s="89" t="s">
        <v>49</v>
      </c>
      <c r="V34" s="173" t="s">
        <v>43</v>
      </c>
      <c r="W34" s="173" t="s">
        <v>44</v>
      </c>
      <c r="X34" s="131" t="s">
        <v>67</v>
      </c>
      <c r="Y34" s="173" t="s">
        <v>46</v>
      </c>
      <c r="Z34" s="173" t="s">
        <v>5</v>
      </c>
      <c r="AA34" s="131" t="s">
        <v>184</v>
      </c>
      <c r="AB34" s="184">
        <v>2.2850000000000001</v>
      </c>
      <c r="AC34" s="181" t="s">
        <v>51</v>
      </c>
      <c r="AD34" s="131"/>
      <c r="AE34" s="187">
        <v>1</v>
      </c>
      <c r="AF34" s="188"/>
    </row>
    <row r="35" spans="1:32" s="3" customFormat="1" ht="24" customHeight="1">
      <c r="A35" s="154">
        <f t="shared" si="0"/>
        <v>26</v>
      </c>
      <c r="B35" s="131"/>
      <c r="C35" s="131"/>
      <c r="D35" s="131"/>
      <c r="E35" s="131"/>
      <c r="F35" s="131"/>
      <c r="G35" s="131">
        <v>5</v>
      </c>
      <c r="H35" s="131"/>
      <c r="I35" s="131"/>
      <c r="J35" s="131"/>
      <c r="K35" s="131"/>
      <c r="L35" s="162"/>
      <c r="M35" s="156" t="s">
        <v>185</v>
      </c>
      <c r="N35" s="156" t="s">
        <v>186</v>
      </c>
      <c r="O35" s="156" t="s">
        <v>124</v>
      </c>
      <c r="P35" s="85" t="s">
        <v>54</v>
      </c>
      <c r="Q35" s="154" t="s">
        <v>41</v>
      </c>
      <c r="R35" s="174"/>
      <c r="S35" s="89" t="s">
        <v>42</v>
      </c>
      <c r="T35" s="156" t="s">
        <v>185</v>
      </c>
      <c r="U35" s="89" t="s">
        <v>54</v>
      </c>
      <c r="V35" s="173" t="s">
        <v>43</v>
      </c>
      <c r="W35" s="173" t="s">
        <v>44</v>
      </c>
      <c r="X35" s="131" t="s">
        <v>159</v>
      </c>
      <c r="Y35" s="173" t="s">
        <v>187</v>
      </c>
      <c r="Z35" s="163" t="s">
        <v>83</v>
      </c>
      <c r="AA35" s="131" t="s">
        <v>188</v>
      </c>
      <c r="AB35" s="184">
        <v>0.36399999999999999</v>
      </c>
      <c r="AC35" s="173" t="s">
        <v>5</v>
      </c>
      <c r="AD35" s="131"/>
      <c r="AE35" s="187">
        <v>1</v>
      </c>
      <c r="AF35" s="188"/>
    </row>
    <row r="36" spans="1:32" s="3" customFormat="1" ht="24" customHeight="1">
      <c r="A36" s="154">
        <f t="shared" si="0"/>
        <v>27</v>
      </c>
      <c r="B36" s="154"/>
      <c r="C36" s="154"/>
      <c r="D36" s="154"/>
      <c r="E36" s="154"/>
      <c r="F36" s="154"/>
      <c r="G36" s="156">
        <v>5</v>
      </c>
      <c r="H36" s="156"/>
      <c r="I36" s="156"/>
      <c r="J36" s="156"/>
      <c r="K36" s="156"/>
      <c r="L36" s="162" t="s">
        <v>189</v>
      </c>
      <c r="M36" s="156" t="s">
        <v>190</v>
      </c>
      <c r="N36" s="156" t="s">
        <v>191</v>
      </c>
      <c r="O36" s="156" t="s">
        <v>124</v>
      </c>
      <c r="P36" s="159" t="s">
        <v>54</v>
      </c>
      <c r="Q36" s="154" t="s">
        <v>41</v>
      </c>
      <c r="R36" s="177"/>
      <c r="S36" s="89" t="s">
        <v>42</v>
      </c>
      <c r="T36" s="156" t="s">
        <v>190</v>
      </c>
      <c r="U36" s="89" t="s">
        <v>49</v>
      </c>
      <c r="V36" s="156" t="s">
        <v>43</v>
      </c>
      <c r="W36" s="173" t="s">
        <v>44</v>
      </c>
      <c r="X36" s="131" t="s">
        <v>159</v>
      </c>
      <c r="Y36" s="173" t="s">
        <v>187</v>
      </c>
      <c r="Z36" s="163" t="s">
        <v>83</v>
      </c>
      <c r="AA36" s="131" t="s">
        <v>188</v>
      </c>
      <c r="AB36" s="184">
        <v>0.35299999999999998</v>
      </c>
      <c r="AC36" s="173" t="s">
        <v>5</v>
      </c>
      <c r="AD36" s="181"/>
      <c r="AE36" s="189" t="s">
        <v>66</v>
      </c>
      <c r="AF36" s="190"/>
    </row>
    <row r="37" spans="1:32" s="3" customFormat="1" ht="24" customHeight="1">
      <c r="A37" s="154">
        <f t="shared" si="0"/>
        <v>28</v>
      </c>
      <c r="B37" s="131"/>
      <c r="C37" s="131"/>
      <c r="D37" s="131"/>
      <c r="E37" s="131"/>
      <c r="F37" s="131"/>
      <c r="G37" s="156">
        <v>5</v>
      </c>
      <c r="H37" s="131"/>
      <c r="I37" s="131"/>
      <c r="J37" s="131"/>
      <c r="K37" s="131"/>
      <c r="L37" s="158"/>
      <c r="M37" s="156" t="s">
        <v>192</v>
      </c>
      <c r="N37" s="156" t="s">
        <v>193</v>
      </c>
      <c r="O37" s="155" t="s">
        <v>52</v>
      </c>
      <c r="P37" s="85" t="s">
        <v>54</v>
      </c>
      <c r="Q37" s="154" t="s">
        <v>41</v>
      </c>
      <c r="R37" s="174"/>
      <c r="S37" s="89" t="s">
        <v>42</v>
      </c>
      <c r="T37" s="156" t="s">
        <v>192</v>
      </c>
      <c r="U37" s="89" t="s">
        <v>54</v>
      </c>
      <c r="V37" s="173" t="s">
        <v>43</v>
      </c>
      <c r="W37" s="173" t="s">
        <v>44</v>
      </c>
      <c r="X37" s="131" t="s">
        <v>53</v>
      </c>
      <c r="Y37" s="154" t="s">
        <v>194</v>
      </c>
      <c r="Z37" s="156" t="s">
        <v>130</v>
      </c>
      <c r="AA37" s="191" t="s">
        <v>195</v>
      </c>
      <c r="AB37" s="184">
        <v>0.78580000000000005</v>
      </c>
      <c r="AC37" s="173" t="s">
        <v>5</v>
      </c>
      <c r="AD37" s="181"/>
      <c r="AE37" s="187">
        <v>1</v>
      </c>
      <c r="AF37" s="188"/>
    </row>
    <row r="38" spans="1:32" s="3" customFormat="1" ht="24" customHeight="1">
      <c r="A38" s="154">
        <f t="shared" si="0"/>
        <v>29</v>
      </c>
      <c r="B38" s="154"/>
      <c r="C38" s="154"/>
      <c r="D38" s="154"/>
      <c r="E38" s="154"/>
      <c r="F38" s="131"/>
      <c r="G38" s="156">
        <v>5</v>
      </c>
      <c r="H38" s="156"/>
      <c r="I38" s="156"/>
      <c r="J38" s="156"/>
      <c r="K38" s="156"/>
      <c r="L38" s="164"/>
      <c r="M38" s="156" t="s">
        <v>196</v>
      </c>
      <c r="N38" s="156" t="s">
        <v>197</v>
      </c>
      <c r="O38" s="155" t="s">
        <v>47</v>
      </c>
      <c r="P38" s="85" t="s">
        <v>54</v>
      </c>
      <c r="Q38" s="154" t="s">
        <v>41</v>
      </c>
      <c r="R38" s="174"/>
      <c r="S38" s="89" t="s">
        <v>42</v>
      </c>
      <c r="T38" s="156" t="s">
        <v>196</v>
      </c>
      <c r="U38" s="89" t="s">
        <v>198</v>
      </c>
      <c r="V38" s="173" t="s">
        <v>43</v>
      </c>
      <c r="W38" s="173" t="s">
        <v>44</v>
      </c>
      <c r="X38" s="131" t="s">
        <v>67</v>
      </c>
      <c r="Y38" s="173" t="s">
        <v>46</v>
      </c>
      <c r="Z38" s="173" t="s">
        <v>5</v>
      </c>
      <c r="AA38" s="154" t="s">
        <v>199</v>
      </c>
      <c r="AB38" s="192">
        <v>0.42799999999999999</v>
      </c>
      <c r="AC38" s="173" t="s">
        <v>5</v>
      </c>
      <c r="AD38" s="181"/>
      <c r="AE38" s="187">
        <v>1</v>
      </c>
      <c r="AF38" s="188"/>
    </row>
    <row r="39" spans="1:32" s="3" customFormat="1" ht="24" customHeight="1">
      <c r="A39" s="154">
        <f t="shared" si="0"/>
        <v>30</v>
      </c>
      <c r="B39" s="154"/>
      <c r="C39" s="154"/>
      <c r="D39" s="154"/>
      <c r="E39" s="154"/>
      <c r="F39" s="131"/>
      <c r="G39" s="156"/>
      <c r="H39" s="156">
        <v>6</v>
      </c>
      <c r="I39" s="156"/>
      <c r="J39" s="156"/>
      <c r="K39" s="156"/>
      <c r="L39" s="157"/>
      <c r="M39" s="156" t="s">
        <v>200</v>
      </c>
      <c r="N39" s="156" t="s">
        <v>201</v>
      </c>
      <c r="O39" s="155" t="s">
        <v>52</v>
      </c>
      <c r="P39" s="159" t="s">
        <v>40</v>
      </c>
      <c r="Q39" s="154" t="s">
        <v>41</v>
      </c>
      <c r="R39" s="177"/>
      <c r="S39" s="89" t="s">
        <v>42</v>
      </c>
      <c r="T39" s="156" t="s">
        <v>200</v>
      </c>
      <c r="U39" s="89" t="s">
        <v>54</v>
      </c>
      <c r="V39" s="173" t="s">
        <v>43</v>
      </c>
      <c r="W39" s="173" t="s">
        <v>44</v>
      </c>
      <c r="X39" s="131" t="s">
        <v>53</v>
      </c>
      <c r="Y39" s="154" t="s">
        <v>167</v>
      </c>
      <c r="Z39" s="156" t="s">
        <v>130</v>
      </c>
      <c r="AA39" s="154" t="s">
        <v>199</v>
      </c>
      <c r="AB39" s="192">
        <v>0.41</v>
      </c>
      <c r="AC39" s="173" t="s">
        <v>5</v>
      </c>
      <c r="AD39" s="181"/>
      <c r="AE39" s="189">
        <v>1</v>
      </c>
      <c r="AF39" s="190"/>
    </row>
    <row r="40" spans="1:32" s="3" customFormat="1" ht="24" customHeight="1">
      <c r="A40" s="154">
        <f t="shared" si="0"/>
        <v>31</v>
      </c>
      <c r="B40" s="154"/>
      <c r="C40" s="154"/>
      <c r="D40" s="154"/>
      <c r="E40" s="154"/>
      <c r="F40" s="131"/>
      <c r="G40" s="156"/>
      <c r="H40" s="156">
        <v>6</v>
      </c>
      <c r="I40" s="156"/>
      <c r="J40" s="156"/>
      <c r="K40" s="156"/>
      <c r="L40" s="164"/>
      <c r="M40" s="156" t="s">
        <v>202</v>
      </c>
      <c r="N40" s="156" t="s">
        <v>203</v>
      </c>
      <c r="O40" s="156" t="s">
        <v>76</v>
      </c>
      <c r="P40" s="85" t="s">
        <v>54</v>
      </c>
      <c r="Q40" s="154" t="s">
        <v>41</v>
      </c>
      <c r="R40" s="174"/>
      <c r="S40" s="89" t="s">
        <v>42</v>
      </c>
      <c r="T40" s="156" t="s">
        <v>202</v>
      </c>
      <c r="U40" s="89" t="s">
        <v>49</v>
      </c>
      <c r="V40" s="173" t="s">
        <v>43</v>
      </c>
      <c r="W40" s="173" t="s">
        <v>44</v>
      </c>
      <c r="X40" s="131" t="s">
        <v>53</v>
      </c>
      <c r="Y40" s="156" t="s">
        <v>204</v>
      </c>
      <c r="Z40" s="156" t="s">
        <v>5</v>
      </c>
      <c r="AA40" s="154" t="s">
        <v>205</v>
      </c>
      <c r="AB40" s="192">
        <v>1.7999999999999999E-2</v>
      </c>
      <c r="AC40" s="173" t="s">
        <v>5</v>
      </c>
      <c r="AD40" s="181"/>
      <c r="AE40" s="182">
        <v>1</v>
      </c>
      <c r="AF40" s="183"/>
    </row>
    <row r="41" spans="1:32" s="3" customFormat="1" ht="24" customHeight="1">
      <c r="A41" s="154">
        <f t="shared" si="0"/>
        <v>32</v>
      </c>
      <c r="B41" s="154"/>
      <c r="C41" s="154"/>
      <c r="D41" s="154"/>
      <c r="E41" s="154"/>
      <c r="F41" s="131"/>
      <c r="G41" s="156">
        <v>5</v>
      </c>
      <c r="H41" s="156"/>
      <c r="I41" s="156"/>
      <c r="J41" s="156"/>
      <c r="K41" s="156"/>
      <c r="L41" s="164"/>
      <c r="M41" s="156" t="s">
        <v>206</v>
      </c>
      <c r="N41" s="156" t="s">
        <v>207</v>
      </c>
      <c r="O41" s="155" t="s">
        <v>47</v>
      </c>
      <c r="P41" s="85" t="s">
        <v>54</v>
      </c>
      <c r="Q41" s="154" t="s">
        <v>41</v>
      </c>
      <c r="R41" s="174"/>
      <c r="S41" s="89" t="s">
        <v>42</v>
      </c>
      <c r="T41" s="156" t="s">
        <v>206</v>
      </c>
      <c r="U41" s="89" t="s">
        <v>49</v>
      </c>
      <c r="V41" s="173" t="s">
        <v>43</v>
      </c>
      <c r="W41" s="173" t="s">
        <v>44</v>
      </c>
      <c r="X41" s="131" t="s">
        <v>67</v>
      </c>
      <c r="Y41" s="173" t="s">
        <v>46</v>
      </c>
      <c r="Z41" s="173" t="s">
        <v>5</v>
      </c>
      <c r="AA41" s="154" t="s">
        <v>208</v>
      </c>
      <c r="AB41" s="192">
        <v>0.64400000000000002</v>
      </c>
      <c r="AC41" s="173" t="s">
        <v>5</v>
      </c>
      <c r="AD41" s="181"/>
      <c r="AE41" s="182">
        <v>1</v>
      </c>
      <c r="AF41" s="183"/>
    </row>
    <row r="42" spans="1:32" s="3" customFormat="1" ht="24" customHeight="1">
      <c r="A42" s="154">
        <f t="shared" si="0"/>
        <v>33</v>
      </c>
      <c r="B42" s="154"/>
      <c r="C42" s="154"/>
      <c r="D42" s="154"/>
      <c r="E42" s="154"/>
      <c r="F42" s="131"/>
      <c r="G42" s="156"/>
      <c r="H42" s="156">
        <v>6</v>
      </c>
      <c r="I42" s="156"/>
      <c r="J42" s="156"/>
      <c r="K42" s="156"/>
      <c r="L42" s="164"/>
      <c r="M42" s="156" t="s">
        <v>196</v>
      </c>
      <c r="N42" s="156" t="s">
        <v>197</v>
      </c>
      <c r="O42" s="155" t="s">
        <v>47</v>
      </c>
      <c r="P42" s="85" t="s">
        <v>54</v>
      </c>
      <c r="Q42" s="154" t="s">
        <v>41</v>
      </c>
      <c r="R42" s="174"/>
      <c r="S42" s="89" t="s">
        <v>42</v>
      </c>
      <c r="T42" s="156" t="s">
        <v>196</v>
      </c>
      <c r="U42" s="89" t="s">
        <v>198</v>
      </c>
      <c r="V42" s="173" t="s">
        <v>43</v>
      </c>
      <c r="W42" s="173" t="s">
        <v>44</v>
      </c>
      <c r="X42" s="131" t="s">
        <v>67</v>
      </c>
      <c r="Y42" s="173" t="s">
        <v>46</v>
      </c>
      <c r="Z42" s="173" t="s">
        <v>5</v>
      </c>
      <c r="AA42" s="154" t="s">
        <v>199</v>
      </c>
      <c r="AB42" s="192">
        <v>0.42799999999999999</v>
      </c>
      <c r="AC42" s="173" t="s">
        <v>5</v>
      </c>
      <c r="AD42" s="181"/>
      <c r="AE42" s="187">
        <v>1</v>
      </c>
      <c r="AF42" s="188"/>
    </row>
    <row r="43" spans="1:32" s="3" customFormat="1" ht="24" customHeight="1">
      <c r="A43" s="154">
        <f t="shared" si="0"/>
        <v>34</v>
      </c>
      <c r="B43" s="154"/>
      <c r="C43" s="154"/>
      <c r="D43" s="154"/>
      <c r="E43" s="154"/>
      <c r="F43" s="131"/>
      <c r="G43" s="156"/>
      <c r="H43" s="156"/>
      <c r="I43" s="156">
        <v>7</v>
      </c>
      <c r="J43" s="156"/>
      <c r="K43" s="156"/>
      <c r="L43" s="157"/>
      <c r="M43" s="156" t="s">
        <v>200</v>
      </c>
      <c r="N43" s="156" t="s">
        <v>201</v>
      </c>
      <c r="O43" s="155" t="s">
        <v>52</v>
      </c>
      <c r="P43" s="159" t="s">
        <v>40</v>
      </c>
      <c r="Q43" s="154" t="s">
        <v>41</v>
      </c>
      <c r="R43" s="177"/>
      <c r="S43" s="89" t="s">
        <v>42</v>
      </c>
      <c r="T43" s="156" t="s">
        <v>200</v>
      </c>
      <c r="U43" s="89" t="s">
        <v>54</v>
      </c>
      <c r="V43" s="173" t="s">
        <v>43</v>
      </c>
      <c r="W43" s="173" t="s">
        <v>44</v>
      </c>
      <c r="X43" s="131" t="s">
        <v>53</v>
      </c>
      <c r="Y43" s="154" t="s">
        <v>167</v>
      </c>
      <c r="Z43" s="156" t="s">
        <v>130</v>
      </c>
      <c r="AA43" s="154" t="s">
        <v>199</v>
      </c>
      <c r="AB43" s="192">
        <v>0.41</v>
      </c>
      <c r="AC43" s="173" t="s">
        <v>5</v>
      </c>
      <c r="AD43" s="181"/>
      <c r="AE43" s="189">
        <v>1</v>
      </c>
      <c r="AF43" s="190"/>
    </row>
    <row r="44" spans="1:32" s="3" customFormat="1" ht="24" customHeight="1">
      <c r="A44" s="154">
        <f t="shared" si="0"/>
        <v>35</v>
      </c>
      <c r="B44" s="154"/>
      <c r="C44" s="154"/>
      <c r="D44" s="154"/>
      <c r="E44" s="154"/>
      <c r="F44" s="131"/>
      <c r="G44" s="156"/>
      <c r="H44" s="156"/>
      <c r="I44" s="156">
        <v>7</v>
      </c>
      <c r="J44" s="156"/>
      <c r="K44" s="156"/>
      <c r="L44" s="164"/>
      <c r="M44" s="156" t="s">
        <v>202</v>
      </c>
      <c r="N44" s="156" t="s">
        <v>203</v>
      </c>
      <c r="O44" s="156" t="s">
        <v>76</v>
      </c>
      <c r="P44" s="85" t="s">
        <v>54</v>
      </c>
      <c r="Q44" s="154" t="s">
        <v>41</v>
      </c>
      <c r="R44" s="174"/>
      <c r="S44" s="89" t="s">
        <v>42</v>
      </c>
      <c r="T44" s="156" t="s">
        <v>202</v>
      </c>
      <c r="U44" s="89" t="s">
        <v>49</v>
      </c>
      <c r="V44" s="173" t="s">
        <v>43</v>
      </c>
      <c r="W44" s="173" t="s">
        <v>44</v>
      </c>
      <c r="X44" s="131" t="s">
        <v>53</v>
      </c>
      <c r="Y44" s="156" t="s">
        <v>204</v>
      </c>
      <c r="Z44" s="156" t="s">
        <v>5</v>
      </c>
      <c r="AA44" s="154" t="s">
        <v>205</v>
      </c>
      <c r="AB44" s="192">
        <v>1.7999999999999999E-2</v>
      </c>
      <c r="AC44" s="173" t="s">
        <v>5</v>
      </c>
      <c r="AD44" s="181"/>
      <c r="AE44" s="182">
        <v>1</v>
      </c>
      <c r="AF44" s="183"/>
    </row>
    <row r="45" spans="1:32" s="3" customFormat="1" ht="24" customHeight="1">
      <c r="A45" s="154">
        <f t="shared" si="0"/>
        <v>36</v>
      </c>
      <c r="B45" s="154"/>
      <c r="C45" s="154"/>
      <c r="D45" s="154"/>
      <c r="E45" s="154"/>
      <c r="F45" s="131"/>
      <c r="G45" s="156"/>
      <c r="H45" s="156">
        <v>6</v>
      </c>
      <c r="I45" s="156"/>
      <c r="J45" s="156"/>
      <c r="K45" s="156"/>
      <c r="L45" s="164"/>
      <c r="M45" s="156" t="s">
        <v>209</v>
      </c>
      <c r="N45" s="156" t="s">
        <v>210</v>
      </c>
      <c r="O45" s="163" t="s">
        <v>47</v>
      </c>
      <c r="P45" s="131" t="s">
        <v>5</v>
      </c>
      <c r="Q45" s="154" t="s">
        <v>41</v>
      </c>
      <c r="R45" s="174"/>
      <c r="S45" s="89" t="s">
        <v>42</v>
      </c>
      <c r="T45" s="156" t="s">
        <v>211</v>
      </c>
      <c r="U45" s="89" t="s">
        <v>49</v>
      </c>
      <c r="V45" s="173" t="s">
        <v>44</v>
      </c>
      <c r="W45" s="173" t="s">
        <v>44</v>
      </c>
      <c r="X45" s="131" t="s">
        <v>67</v>
      </c>
      <c r="Y45" s="156" t="s">
        <v>46</v>
      </c>
      <c r="Z45" s="156" t="s">
        <v>5</v>
      </c>
      <c r="AA45" s="154" t="s">
        <v>212</v>
      </c>
      <c r="AB45" s="192">
        <v>0.216</v>
      </c>
      <c r="AC45" s="173" t="s">
        <v>5</v>
      </c>
      <c r="AD45" s="131"/>
      <c r="AE45" s="182">
        <v>1</v>
      </c>
      <c r="AF45" s="183"/>
    </row>
    <row r="46" spans="1:32" ht="24" customHeight="1">
      <c r="A46" s="154">
        <f t="shared" si="0"/>
        <v>37</v>
      </c>
      <c r="B46" s="154"/>
      <c r="C46" s="154"/>
      <c r="D46" s="154"/>
      <c r="E46" s="154"/>
      <c r="F46" s="131"/>
      <c r="G46" s="156"/>
      <c r="H46" s="156"/>
      <c r="I46" s="156">
        <v>7</v>
      </c>
      <c r="J46" s="156"/>
      <c r="K46" s="156"/>
      <c r="L46" s="164"/>
      <c r="M46" s="156" t="s">
        <v>213</v>
      </c>
      <c r="N46" s="156" t="s">
        <v>214</v>
      </c>
      <c r="O46" s="156" t="s">
        <v>52</v>
      </c>
      <c r="P46" s="85" t="s">
        <v>54</v>
      </c>
      <c r="Q46" s="154" t="s">
        <v>41</v>
      </c>
      <c r="R46" s="174"/>
      <c r="S46" s="89" t="s">
        <v>42</v>
      </c>
      <c r="T46" s="156" t="s">
        <v>215</v>
      </c>
      <c r="U46" s="89" t="s">
        <v>49</v>
      </c>
      <c r="V46" s="173" t="s">
        <v>43</v>
      </c>
      <c r="W46" s="173" t="s">
        <v>44</v>
      </c>
      <c r="X46" s="131" t="s">
        <v>53</v>
      </c>
      <c r="Y46" s="156" t="s">
        <v>194</v>
      </c>
      <c r="Z46" s="156" t="s">
        <v>130</v>
      </c>
      <c r="AA46" s="154" t="s">
        <v>216</v>
      </c>
      <c r="AB46" s="192">
        <v>0.112</v>
      </c>
      <c r="AC46" s="173" t="s">
        <v>5</v>
      </c>
      <c r="AD46" s="85"/>
      <c r="AE46" s="182">
        <v>1</v>
      </c>
      <c r="AF46" s="183"/>
    </row>
    <row r="47" spans="1:32" s="3" customFormat="1" ht="24" customHeight="1">
      <c r="A47" s="154">
        <f t="shared" si="0"/>
        <v>38</v>
      </c>
      <c r="B47" s="154"/>
      <c r="C47" s="154"/>
      <c r="D47" s="154"/>
      <c r="E47" s="154"/>
      <c r="F47" s="131"/>
      <c r="G47" s="156"/>
      <c r="H47" s="156"/>
      <c r="I47" s="156">
        <v>7</v>
      </c>
      <c r="J47" s="156"/>
      <c r="K47" s="156"/>
      <c r="L47" s="164"/>
      <c r="M47" s="156" t="s">
        <v>217</v>
      </c>
      <c r="N47" s="156" t="s">
        <v>218</v>
      </c>
      <c r="O47" s="156" t="s">
        <v>124</v>
      </c>
      <c r="P47" s="85" t="s">
        <v>54</v>
      </c>
      <c r="Q47" s="154" t="s">
        <v>41</v>
      </c>
      <c r="R47" s="174"/>
      <c r="S47" s="89" t="s">
        <v>42</v>
      </c>
      <c r="T47" s="156" t="s">
        <v>219</v>
      </c>
      <c r="U47" s="89" t="s">
        <v>49</v>
      </c>
      <c r="V47" s="173" t="s">
        <v>43</v>
      </c>
      <c r="W47" s="173" t="s">
        <v>44</v>
      </c>
      <c r="X47" s="131" t="s">
        <v>159</v>
      </c>
      <c r="Y47" s="156" t="s">
        <v>160</v>
      </c>
      <c r="Z47" s="163" t="s">
        <v>83</v>
      </c>
      <c r="AA47" s="154" t="s">
        <v>220</v>
      </c>
      <c r="AB47" s="192">
        <v>0.104</v>
      </c>
      <c r="AC47" s="173" t="s">
        <v>5</v>
      </c>
      <c r="AD47" s="193"/>
      <c r="AE47" s="182">
        <v>1</v>
      </c>
      <c r="AF47" s="183"/>
    </row>
    <row r="48" spans="1:32" s="3" customFormat="1" ht="24" customHeight="1">
      <c r="A48" s="154">
        <f t="shared" si="0"/>
        <v>39</v>
      </c>
      <c r="B48" s="154"/>
      <c r="C48" s="154"/>
      <c r="D48" s="154"/>
      <c r="E48" s="154"/>
      <c r="F48" s="154">
        <v>4</v>
      </c>
      <c r="G48" s="156"/>
      <c r="H48" s="156"/>
      <c r="I48" s="156"/>
      <c r="J48" s="156"/>
      <c r="K48" s="156"/>
      <c r="L48" s="158"/>
      <c r="M48" s="131" t="s">
        <v>221</v>
      </c>
      <c r="N48" s="156" t="s">
        <v>222</v>
      </c>
      <c r="O48" s="131" t="s">
        <v>47</v>
      </c>
      <c r="P48" s="85" t="s">
        <v>5</v>
      </c>
      <c r="Q48" s="154" t="s">
        <v>41</v>
      </c>
      <c r="R48" s="174"/>
      <c r="S48" s="89" t="s">
        <v>42</v>
      </c>
      <c r="T48" s="131" t="s">
        <v>221</v>
      </c>
      <c r="U48" s="89" t="s">
        <v>49</v>
      </c>
      <c r="V48" s="173" t="s">
        <v>43</v>
      </c>
      <c r="W48" s="173" t="s">
        <v>44</v>
      </c>
      <c r="X48" s="131" t="s">
        <v>67</v>
      </c>
      <c r="Y48" s="173" t="s">
        <v>46</v>
      </c>
      <c r="Z48" s="173" t="s">
        <v>5</v>
      </c>
      <c r="AA48" s="154" t="s">
        <v>223</v>
      </c>
      <c r="AB48" s="194">
        <v>1.6468</v>
      </c>
      <c r="AC48" s="181" t="s">
        <v>51</v>
      </c>
      <c r="AD48" s="181"/>
      <c r="AE48" s="182">
        <v>1</v>
      </c>
      <c r="AF48" s="183"/>
    </row>
    <row r="49" spans="1:34" ht="24" customHeight="1">
      <c r="A49" s="154">
        <f t="shared" si="0"/>
        <v>40</v>
      </c>
      <c r="B49" s="154"/>
      <c r="C49" s="154"/>
      <c r="D49" s="154"/>
      <c r="E49" s="154"/>
      <c r="F49" s="154"/>
      <c r="G49" s="156">
        <v>5</v>
      </c>
      <c r="H49" s="156"/>
      <c r="I49" s="156"/>
      <c r="J49" s="156"/>
      <c r="K49" s="156"/>
      <c r="L49" s="158"/>
      <c r="M49" s="131" t="s">
        <v>224</v>
      </c>
      <c r="N49" s="156" t="s">
        <v>225</v>
      </c>
      <c r="O49" s="131" t="s">
        <v>47</v>
      </c>
      <c r="P49" s="85" t="s">
        <v>5</v>
      </c>
      <c r="Q49" s="154" t="s">
        <v>41</v>
      </c>
      <c r="R49" s="174"/>
      <c r="S49" s="89" t="s">
        <v>42</v>
      </c>
      <c r="T49" s="131"/>
      <c r="U49" s="89"/>
      <c r="V49" s="173" t="s">
        <v>43</v>
      </c>
      <c r="W49" s="173" t="s">
        <v>44</v>
      </c>
      <c r="X49" s="131" t="s">
        <v>67</v>
      </c>
      <c r="Y49" s="173" t="s">
        <v>46</v>
      </c>
      <c r="Z49" s="173" t="s">
        <v>5</v>
      </c>
      <c r="AA49" s="173" t="s">
        <v>226</v>
      </c>
      <c r="AB49" s="194">
        <v>0.05</v>
      </c>
      <c r="AC49" s="181" t="s">
        <v>51</v>
      </c>
      <c r="AD49" s="181"/>
      <c r="AE49" s="182">
        <v>1</v>
      </c>
      <c r="AF49" s="183"/>
    </row>
    <row r="50" spans="1:34" ht="24" customHeight="1">
      <c r="A50" s="154">
        <f t="shared" si="0"/>
        <v>41</v>
      </c>
      <c r="B50" s="154"/>
      <c r="C50" s="154"/>
      <c r="D50" s="154"/>
      <c r="E50" s="154"/>
      <c r="F50" s="154"/>
      <c r="G50" s="156"/>
      <c r="H50" s="156">
        <v>6</v>
      </c>
      <c r="I50" s="156"/>
      <c r="J50" s="156"/>
      <c r="K50" s="165"/>
      <c r="L50" s="157" t="s">
        <v>84</v>
      </c>
      <c r="M50" s="156" t="s">
        <v>227</v>
      </c>
      <c r="N50" s="156" t="s">
        <v>228</v>
      </c>
      <c r="O50" s="156" t="s">
        <v>52</v>
      </c>
      <c r="P50" s="85" t="s">
        <v>54</v>
      </c>
      <c r="Q50" s="154" t="s">
        <v>41</v>
      </c>
      <c r="R50" s="174"/>
      <c r="S50" s="89" t="s">
        <v>42</v>
      </c>
      <c r="T50" s="156" t="s">
        <v>227</v>
      </c>
      <c r="U50" s="89" t="s">
        <v>54</v>
      </c>
      <c r="V50" s="156" t="s">
        <v>43</v>
      </c>
      <c r="W50" s="173" t="s">
        <v>44</v>
      </c>
      <c r="X50" s="131" t="s">
        <v>53</v>
      </c>
      <c r="Y50" s="154" t="s">
        <v>167</v>
      </c>
      <c r="Z50" s="156" t="s">
        <v>130</v>
      </c>
      <c r="AA50" s="173" t="s">
        <v>226</v>
      </c>
      <c r="AB50" s="194">
        <v>0.04</v>
      </c>
      <c r="AC50" s="173" t="s">
        <v>5</v>
      </c>
      <c r="AD50" s="85"/>
      <c r="AE50" s="182">
        <v>1</v>
      </c>
      <c r="AF50" s="183"/>
      <c r="AG50" s="197"/>
    </row>
    <row r="51" spans="1:34" s="3" customFormat="1" ht="24" customHeight="1">
      <c r="A51" s="154">
        <f t="shared" si="0"/>
        <v>42</v>
      </c>
      <c r="B51" s="154"/>
      <c r="C51" s="154"/>
      <c r="D51" s="154"/>
      <c r="E51" s="154"/>
      <c r="F51" s="154"/>
      <c r="G51" s="156"/>
      <c r="H51" s="156">
        <v>6</v>
      </c>
      <c r="I51" s="156"/>
      <c r="J51" s="156"/>
      <c r="K51" s="165"/>
      <c r="L51" s="157"/>
      <c r="M51" s="155" t="s">
        <v>55</v>
      </c>
      <c r="N51" s="166" t="s">
        <v>229</v>
      </c>
      <c r="O51" s="131" t="s">
        <v>56</v>
      </c>
      <c r="P51" s="85" t="s">
        <v>54</v>
      </c>
      <c r="Q51" s="154" t="s">
        <v>41</v>
      </c>
      <c r="R51" s="178"/>
      <c r="S51" s="89" t="s">
        <v>42</v>
      </c>
      <c r="T51" s="155" t="s">
        <v>5</v>
      </c>
      <c r="U51" s="89" t="s">
        <v>49</v>
      </c>
      <c r="V51" s="156" t="s">
        <v>43</v>
      </c>
      <c r="W51" s="173" t="s">
        <v>44</v>
      </c>
      <c r="X51" s="131" t="s">
        <v>56</v>
      </c>
      <c r="Y51" s="156" t="s">
        <v>230</v>
      </c>
      <c r="Z51" s="131" t="s">
        <v>5</v>
      </c>
      <c r="AA51" s="154" t="s">
        <v>5</v>
      </c>
      <c r="AB51" s="192">
        <v>0.01</v>
      </c>
      <c r="AC51" s="154" t="s">
        <v>5</v>
      </c>
      <c r="AD51" s="154"/>
      <c r="AE51" s="182">
        <v>1</v>
      </c>
      <c r="AF51" s="183"/>
    </row>
    <row r="52" spans="1:34" s="3" customFormat="1" ht="24" customHeight="1">
      <c r="A52" s="154">
        <f t="shared" si="0"/>
        <v>43</v>
      </c>
      <c r="B52" s="154"/>
      <c r="C52" s="154"/>
      <c r="D52" s="154"/>
      <c r="E52" s="154"/>
      <c r="F52" s="154"/>
      <c r="G52" s="156">
        <v>5</v>
      </c>
      <c r="H52" s="156"/>
      <c r="I52" s="156"/>
      <c r="J52" s="156"/>
      <c r="K52" s="156"/>
      <c r="L52" s="164"/>
      <c r="M52" s="156" t="s">
        <v>231</v>
      </c>
      <c r="N52" s="156" t="s">
        <v>232</v>
      </c>
      <c r="O52" s="156" t="s">
        <v>124</v>
      </c>
      <c r="P52" s="159" t="s">
        <v>54</v>
      </c>
      <c r="Q52" s="154" t="s">
        <v>41</v>
      </c>
      <c r="R52" s="177"/>
      <c r="S52" s="89" t="s">
        <v>42</v>
      </c>
      <c r="T52" s="156" t="s">
        <v>231</v>
      </c>
      <c r="U52" s="89" t="s">
        <v>40</v>
      </c>
      <c r="V52" s="173" t="s">
        <v>43</v>
      </c>
      <c r="W52" s="173" t="s">
        <v>44</v>
      </c>
      <c r="X52" s="131" t="s">
        <v>159</v>
      </c>
      <c r="Y52" s="173" t="s">
        <v>187</v>
      </c>
      <c r="Z52" s="163" t="s">
        <v>83</v>
      </c>
      <c r="AA52" s="154" t="s">
        <v>188</v>
      </c>
      <c r="AB52" s="194">
        <v>0.36559999999999998</v>
      </c>
      <c r="AC52" s="173" t="s">
        <v>5</v>
      </c>
      <c r="AD52" s="85"/>
      <c r="AE52" s="189">
        <v>2</v>
      </c>
      <c r="AF52" s="190"/>
    </row>
    <row r="53" spans="1:34" s="3" customFormat="1" ht="24" customHeight="1">
      <c r="A53" s="154">
        <f t="shared" si="0"/>
        <v>44</v>
      </c>
      <c r="B53" s="154"/>
      <c r="C53" s="154"/>
      <c r="D53" s="154"/>
      <c r="E53" s="154"/>
      <c r="F53" s="154"/>
      <c r="G53" s="156">
        <v>5</v>
      </c>
      <c r="H53" s="156"/>
      <c r="I53" s="156"/>
      <c r="J53" s="156"/>
      <c r="K53" s="156"/>
      <c r="L53" s="164"/>
      <c r="M53" s="156" t="s">
        <v>233</v>
      </c>
      <c r="N53" s="159" t="s">
        <v>234</v>
      </c>
      <c r="O53" s="163" t="s">
        <v>47</v>
      </c>
      <c r="P53" s="131" t="s">
        <v>5</v>
      </c>
      <c r="Q53" s="154" t="s">
        <v>41</v>
      </c>
      <c r="R53" s="174"/>
      <c r="S53" s="89" t="s">
        <v>42</v>
      </c>
      <c r="T53" s="156" t="s">
        <v>235</v>
      </c>
      <c r="U53" s="89" t="s">
        <v>49</v>
      </c>
      <c r="V53" s="173" t="s">
        <v>44</v>
      </c>
      <c r="W53" s="173" t="s">
        <v>44</v>
      </c>
      <c r="X53" s="131" t="s">
        <v>67</v>
      </c>
      <c r="Y53" s="156" t="s">
        <v>46</v>
      </c>
      <c r="Z53" s="156" t="s">
        <v>5</v>
      </c>
      <c r="AA53" s="154" t="s">
        <v>236</v>
      </c>
      <c r="AB53" s="192">
        <v>0.45800000000000002</v>
      </c>
      <c r="AC53" s="173" t="s">
        <v>5</v>
      </c>
      <c r="AD53" s="131"/>
      <c r="AE53" s="182">
        <v>2</v>
      </c>
      <c r="AF53" s="183"/>
    </row>
    <row r="54" spans="1:34" s="3" customFormat="1" ht="24" customHeight="1">
      <c r="A54" s="154">
        <f t="shared" si="0"/>
        <v>45</v>
      </c>
      <c r="B54" s="154"/>
      <c r="C54" s="154"/>
      <c r="D54" s="154"/>
      <c r="E54" s="154"/>
      <c r="F54" s="154"/>
      <c r="G54" s="156"/>
      <c r="H54" s="156">
        <v>6</v>
      </c>
      <c r="I54" s="156"/>
      <c r="J54" s="156"/>
      <c r="K54" s="156"/>
      <c r="L54" s="157"/>
      <c r="M54" s="156" t="s">
        <v>237</v>
      </c>
      <c r="N54" s="159" t="s">
        <v>238</v>
      </c>
      <c r="O54" s="156" t="s">
        <v>52</v>
      </c>
      <c r="P54" s="159" t="s">
        <v>40</v>
      </c>
      <c r="Q54" s="154" t="s">
        <v>41</v>
      </c>
      <c r="R54" s="177"/>
      <c r="S54" s="89" t="s">
        <v>42</v>
      </c>
      <c r="T54" s="156" t="s">
        <v>237</v>
      </c>
      <c r="U54" s="89" t="s">
        <v>54</v>
      </c>
      <c r="V54" s="156" t="s">
        <v>43</v>
      </c>
      <c r="W54" s="173" t="s">
        <v>44</v>
      </c>
      <c r="X54" s="131" t="s">
        <v>53</v>
      </c>
      <c r="Y54" s="154" t="s">
        <v>167</v>
      </c>
      <c r="Z54" s="156" t="s">
        <v>130</v>
      </c>
      <c r="AA54" s="154" t="s">
        <v>199</v>
      </c>
      <c r="AB54" s="192">
        <v>0.39800000000000002</v>
      </c>
      <c r="AC54" s="173" t="s">
        <v>5</v>
      </c>
      <c r="AD54" s="85"/>
      <c r="AE54" s="189">
        <v>2</v>
      </c>
      <c r="AF54" s="190"/>
    </row>
    <row r="55" spans="1:34" s="3" customFormat="1" ht="24" customHeight="1">
      <c r="A55" s="154">
        <f t="shared" si="0"/>
        <v>46</v>
      </c>
      <c r="B55" s="154"/>
      <c r="C55" s="154"/>
      <c r="D55" s="154"/>
      <c r="E55" s="154"/>
      <c r="F55" s="154"/>
      <c r="G55" s="156"/>
      <c r="H55" s="156">
        <v>6</v>
      </c>
      <c r="I55" s="156"/>
      <c r="J55" s="156"/>
      <c r="K55" s="156"/>
      <c r="L55" s="164"/>
      <c r="M55" s="156" t="s">
        <v>239</v>
      </c>
      <c r="N55" s="156" t="s">
        <v>240</v>
      </c>
      <c r="O55" s="156" t="s">
        <v>76</v>
      </c>
      <c r="P55" s="85" t="s">
        <v>54</v>
      </c>
      <c r="Q55" s="154" t="s">
        <v>41</v>
      </c>
      <c r="R55" s="174"/>
      <c r="S55" s="89" t="s">
        <v>42</v>
      </c>
      <c r="T55" s="156" t="s">
        <v>239</v>
      </c>
      <c r="U55" s="89" t="s">
        <v>49</v>
      </c>
      <c r="V55" s="156" t="s">
        <v>43</v>
      </c>
      <c r="W55" s="173" t="s">
        <v>44</v>
      </c>
      <c r="X55" s="131" t="s">
        <v>53</v>
      </c>
      <c r="Y55" s="154" t="s">
        <v>77</v>
      </c>
      <c r="Z55" s="173" t="s">
        <v>241</v>
      </c>
      <c r="AA55" s="154" t="s">
        <v>242</v>
      </c>
      <c r="AB55" s="192">
        <v>0.06</v>
      </c>
      <c r="AC55" s="173" t="s">
        <v>5</v>
      </c>
      <c r="AD55" s="85"/>
      <c r="AE55" s="182">
        <v>2</v>
      </c>
      <c r="AF55" s="183"/>
    </row>
    <row r="56" spans="1:34" ht="24" customHeight="1">
      <c r="A56" s="154">
        <f t="shared" si="0"/>
        <v>47</v>
      </c>
      <c r="B56" s="154"/>
      <c r="C56" s="154"/>
      <c r="D56" s="154"/>
      <c r="E56" s="154"/>
      <c r="F56" s="154"/>
      <c r="G56" s="156">
        <v>5</v>
      </c>
      <c r="H56" s="156"/>
      <c r="I56" s="156"/>
      <c r="J56" s="156"/>
      <c r="K56" s="156"/>
      <c r="L56" s="164"/>
      <c r="M56" s="156" t="s">
        <v>243</v>
      </c>
      <c r="N56" s="156" t="s">
        <v>244</v>
      </c>
      <c r="O56" s="131" t="s">
        <v>47</v>
      </c>
      <c r="P56" s="85" t="s">
        <v>5</v>
      </c>
      <c r="Q56" s="154" t="s">
        <v>41</v>
      </c>
      <c r="R56" s="174"/>
      <c r="S56" s="89" t="s">
        <v>42</v>
      </c>
      <c r="T56" s="156" t="s">
        <v>243</v>
      </c>
      <c r="U56" s="89" t="s">
        <v>49</v>
      </c>
      <c r="V56" s="173" t="s">
        <v>44</v>
      </c>
      <c r="W56" s="173" t="s">
        <v>44</v>
      </c>
      <c r="X56" s="131" t="s">
        <v>67</v>
      </c>
      <c r="Y56" s="173" t="s">
        <v>46</v>
      </c>
      <c r="Z56" s="173" t="s">
        <v>5</v>
      </c>
      <c r="AA56" s="154" t="s">
        <v>245</v>
      </c>
      <c r="AB56" s="192">
        <v>2.7E-2</v>
      </c>
      <c r="AC56" s="173" t="s">
        <v>5</v>
      </c>
      <c r="AD56" s="131"/>
      <c r="AE56" s="182">
        <v>1</v>
      </c>
      <c r="AF56" s="183"/>
    </row>
    <row r="57" spans="1:34" ht="24" customHeight="1">
      <c r="A57" s="154">
        <f t="shared" si="0"/>
        <v>48</v>
      </c>
      <c r="B57" s="154"/>
      <c r="C57" s="154"/>
      <c r="D57" s="154"/>
      <c r="E57" s="154"/>
      <c r="F57" s="131"/>
      <c r="G57" s="156"/>
      <c r="H57" s="156">
        <v>6</v>
      </c>
      <c r="I57" s="156"/>
      <c r="J57" s="156"/>
      <c r="K57" s="156"/>
      <c r="L57" s="164"/>
      <c r="M57" s="156" t="s">
        <v>246</v>
      </c>
      <c r="N57" s="156" t="s">
        <v>247</v>
      </c>
      <c r="O57" s="156" t="s">
        <v>52</v>
      </c>
      <c r="P57" s="85" t="s">
        <v>54</v>
      </c>
      <c r="Q57" s="154" t="s">
        <v>41</v>
      </c>
      <c r="R57" s="174"/>
      <c r="S57" s="89" t="s">
        <v>42</v>
      </c>
      <c r="T57" s="156" t="s">
        <v>246</v>
      </c>
      <c r="U57" s="89" t="s">
        <v>49</v>
      </c>
      <c r="V57" s="173" t="s">
        <v>43</v>
      </c>
      <c r="W57" s="173" t="s">
        <v>44</v>
      </c>
      <c r="X57" s="131" t="s">
        <v>53</v>
      </c>
      <c r="Y57" s="156" t="s">
        <v>248</v>
      </c>
      <c r="Z57" s="131" t="s">
        <v>249</v>
      </c>
      <c r="AA57" s="154" t="s">
        <v>250</v>
      </c>
      <c r="AB57" s="192">
        <v>2.1999999999999999E-2</v>
      </c>
      <c r="AC57" s="173" t="s">
        <v>5</v>
      </c>
      <c r="AD57" s="131"/>
      <c r="AE57" s="182">
        <v>1</v>
      </c>
      <c r="AF57" s="183"/>
    </row>
    <row r="58" spans="1:34" ht="24" customHeight="1">
      <c r="A58" s="154">
        <f t="shared" si="0"/>
        <v>49</v>
      </c>
      <c r="B58" s="154"/>
      <c r="C58" s="154"/>
      <c r="D58" s="154"/>
      <c r="E58" s="154"/>
      <c r="F58" s="131"/>
      <c r="G58" s="156"/>
      <c r="H58" s="156">
        <v>6</v>
      </c>
      <c r="I58" s="156"/>
      <c r="J58" s="156"/>
      <c r="K58" s="156"/>
      <c r="L58" s="164"/>
      <c r="M58" s="156" t="s">
        <v>251</v>
      </c>
      <c r="N58" s="156" t="s">
        <v>252</v>
      </c>
      <c r="O58" s="156" t="s">
        <v>124</v>
      </c>
      <c r="P58" s="85" t="s">
        <v>54</v>
      </c>
      <c r="Q58" s="154" t="s">
        <v>41</v>
      </c>
      <c r="R58" s="174"/>
      <c r="S58" s="89" t="s">
        <v>42</v>
      </c>
      <c r="T58" s="156" t="s">
        <v>251</v>
      </c>
      <c r="U58" s="89" t="s">
        <v>49</v>
      </c>
      <c r="V58" s="173" t="s">
        <v>43</v>
      </c>
      <c r="W58" s="173" t="s">
        <v>44</v>
      </c>
      <c r="X58" s="131" t="s">
        <v>53</v>
      </c>
      <c r="Y58" s="156" t="s">
        <v>248</v>
      </c>
      <c r="Z58" s="131" t="s">
        <v>249</v>
      </c>
      <c r="AA58" s="154" t="s">
        <v>253</v>
      </c>
      <c r="AB58" s="192">
        <v>5.0000000000000001E-3</v>
      </c>
      <c r="AC58" s="173" t="s">
        <v>5</v>
      </c>
      <c r="AD58" s="131"/>
      <c r="AE58" s="182">
        <v>1</v>
      </c>
      <c r="AF58" s="183"/>
      <c r="AH58" s="3" t="s">
        <v>254</v>
      </c>
    </row>
    <row r="59" spans="1:34" s="3" customFormat="1" ht="24" customHeight="1">
      <c r="A59" s="154">
        <f t="shared" si="0"/>
        <v>50</v>
      </c>
      <c r="B59" s="154"/>
      <c r="C59" s="154"/>
      <c r="D59" s="154"/>
      <c r="E59" s="154"/>
      <c r="F59" s="131">
        <v>4</v>
      </c>
      <c r="G59" s="156"/>
      <c r="H59" s="156"/>
      <c r="I59" s="156"/>
      <c r="J59" s="156"/>
      <c r="K59" s="156"/>
      <c r="L59" s="157"/>
      <c r="M59" s="156" t="s">
        <v>255</v>
      </c>
      <c r="N59" s="167" t="s">
        <v>256</v>
      </c>
      <c r="O59" s="156" t="s">
        <v>72</v>
      </c>
      <c r="P59" s="85" t="s">
        <v>54</v>
      </c>
      <c r="Q59" s="154" t="s">
        <v>41</v>
      </c>
      <c r="R59" s="173"/>
      <c r="S59" s="89" t="s">
        <v>42</v>
      </c>
      <c r="T59" s="156" t="s">
        <v>257</v>
      </c>
      <c r="U59" s="89" t="s">
        <v>49</v>
      </c>
      <c r="V59" s="156" t="s">
        <v>43</v>
      </c>
      <c r="W59" s="173" t="s">
        <v>44</v>
      </c>
      <c r="X59" s="131" t="s">
        <v>72</v>
      </c>
      <c r="Y59" s="154" t="s">
        <v>5</v>
      </c>
      <c r="Z59" s="154" t="s">
        <v>5</v>
      </c>
      <c r="AA59" s="154" t="s">
        <v>258</v>
      </c>
      <c r="AB59" s="192">
        <v>1E-3</v>
      </c>
      <c r="AC59" s="85" t="s">
        <v>5</v>
      </c>
      <c r="AD59" s="85"/>
      <c r="AE59" s="187">
        <v>4</v>
      </c>
      <c r="AF59" s="188"/>
      <c r="AH59" s="3" t="s">
        <v>259</v>
      </c>
    </row>
    <row r="60" spans="1:34" s="3" customFormat="1" ht="24" customHeight="1">
      <c r="A60" s="154">
        <f t="shared" si="0"/>
        <v>51</v>
      </c>
      <c r="B60" s="154"/>
      <c r="C60" s="154"/>
      <c r="D60" s="154"/>
      <c r="E60" s="154"/>
      <c r="F60" s="131">
        <v>4</v>
      </c>
      <c r="G60" s="156"/>
      <c r="H60" s="156"/>
      <c r="I60" s="156"/>
      <c r="J60" s="156"/>
      <c r="K60" s="156"/>
      <c r="L60" s="164"/>
      <c r="M60" s="131" t="s">
        <v>260</v>
      </c>
      <c r="N60" s="167" t="s">
        <v>261</v>
      </c>
      <c r="O60" s="131" t="s">
        <v>76</v>
      </c>
      <c r="P60" s="85" t="s">
        <v>54</v>
      </c>
      <c r="Q60" s="154" t="s">
        <v>41</v>
      </c>
      <c r="R60" s="173"/>
      <c r="S60" s="89" t="s">
        <v>42</v>
      </c>
      <c r="T60" s="131" t="s">
        <v>260</v>
      </c>
      <c r="U60" s="89" t="s">
        <v>49</v>
      </c>
      <c r="V60" s="156" t="s">
        <v>43</v>
      </c>
      <c r="W60" s="173" t="s">
        <v>44</v>
      </c>
      <c r="X60" s="131" t="s">
        <v>53</v>
      </c>
      <c r="Y60" s="154" t="s">
        <v>77</v>
      </c>
      <c r="Z60" s="173" t="s">
        <v>241</v>
      </c>
      <c r="AA60" s="154" t="s">
        <v>262</v>
      </c>
      <c r="AB60" s="192">
        <v>4.2000000000000003E-2</v>
      </c>
      <c r="AC60" s="85" t="s">
        <v>263</v>
      </c>
      <c r="AD60" s="85"/>
      <c r="AE60" s="187">
        <v>2</v>
      </c>
      <c r="AF60" s="188"/>
      <c r="AH60" s="3" t="s">
        <v>259</v>
      </c>
    </row>
    <row r="61" spans="1:34" s="3" customFormat="1" ht="24" customHeight="1">
      <c r="A61" s="154">
        <f t="shared" si="0"/>
        <v>52</v>
      </c>
      <c r="B61" s="154"/>
      <c r="C61" s="154"/>
      <c r="D61" s="154"/>
      <c r="E61" s="154"/>
      <c r="F61" s="131">
        <v>4</v>
      </c>
      <c r="G61" s="156"/>
      <c r="H61" s="156"/>
      <c r="I61" s="156"/>
      <c r="J61" s="156"/>
      <c r="K61" s="156"/>
      <c r="L61" s="164"/>
      <c r="M61" s="131" t="s">
        <v>264</v>
      </c>
      <c r="N61" s="167" t="s">
        <v>265</v>
      </c>
      <c r="O61" s="131" t="s">
        <v>56</v>
      </c>
      <c r="P61" s="85" t="s">
        <v>54</v>
      </c>
      <c r="Q61" s="154" t="s">
        <v>41</v>
      </c>
      <c r="R61" s="173"/>
      <c r="S61" s="89" t="s">
        <v>42</v>
      </c>
      <c r="T61" s="131" t="s">
        <v>264</v>
      </c>
      <c r="U61" s="89" t="s">
        <v>49</v>
      </c>
      <c r="V61" s="156" t="s">
        <v>43</v>
      </c>
      <c r="W61" s="173" t="s">
        <v>44</v>
      </c>
      <c r="X61" s="131" t="s">
        <v>56</v>
      </c>
      <c r="Y61" s="154" t="s">
        <v>5</v>
      </c>
      <c r="Z61" s="131" t="s">
        <v>5</v>
      </c>
      <c r="AA61" s="154" t="s">
        <v>266</v>
      </c>
      <c r="AB61" s="192">
        <v>2.5000000000000001E-2</v>
      </c>
      <c r="AC61" s="85" t="s">
        <v>263</v>
      </c>
      <c r="AD61" s="85"/>
      <c r="AE61" s="187">
        <v>1</v>
      </c>
      <c r="AF61" s="188"/>
    </row>
    <row r="62" spans="1:34" s="3" customFormat="1" ht="24" customHeight="1">
      <c r="A62" s="154">
        <f t="shared" si="0"/>
        <v>53</v>
      </c>
      <c r="B62" s="154"/>
      <c r="C62" s="154"/>
      <c r="D62" s="154"/>
      <c r="E62" s="154"/>
      <c r="F62" s="131">
        <v>4</v>
      </c>
      <c r="G62" s="156"/>
      <c r="H62" s="156"/>
      <c r="I62" s="156"/>
      <c r="J62" s="156"/>
      <c r="K62" s="156"/>
      <c r="L62" s="164" t="s">
        <v>88</v>
      </c>
      <c r="M62" s="156" t="s">
        <v>267</v>
      </c>
      <c r="N62" s="168" t="s">
        <v>268</v>
      </c>
      <c r="O62" s="156" t="s">
        <v>124</v>
      </c>
      <c r="P62" s="85" t="s">
        <v>54</v>
      </c>
      <c r="Q62" s="154" t="s">
        <v>41</v>
      </c>
      <c r="R62" s="174"/>
      <c r="S62" s="89" t="s">
        <v>42</v>
      </c>
      <c r="T62" s="156" t="s">
        <v>267</v>
      </c>
      <c r="U62" s="89" t="s">
        <v>49</v>
      </c>
      <c r="V62" s="156" t="s">
        <v>43</v>
      </c>
      <c r="W62" s="173" t="s">
        <v>44</v>
      </c>
      <c r="X62" s="154" t="s">
        <v>269</v>
      </c>
      <c r="Y62" s="154" t="s">
        <v>160</v>
      </c>
      <c r="Z62" s="163" t="s">
        <v>83</v>
      </c>
      <c r="AA62" s="154" t="s">
        <v>270</v>
      </c>
      <c r="AB62" s="195">
        <v>5.6000000000000001E-2</v>
      </c>
      <c r="AC62" s="85" t="s">
        <v>263</v>
      </c>
      <c r="AD62" s="181"/>
      <c r="AE62" s="182">
        <v>1</v>
      </c>
      <c r="AF62" s="183"/>
    </row>
    <row r="63" spans="1:34" s="3" customFormat="1" ht="24" customHeight="1">
      <c r="A63" s="154">
        <f t="shared" si="0"/>
        <v>54</v>
      </c>
      <c r="B63" s="154"/>
      <c r="C63" s="154"/>
      <c r="D63" s="154"/>
      <c r="E63" s="154">
        <v>3</v>
      </c>
      <c r="F63" s="131"/>
      <c r="G63" s="156"/>
      <c r="H63" s="156"/>
      <c r="I63" s="156"/>
      <c r="J63" s="156"/>
      <c r="K63" s="156"/>
      <c r="L63" s="169"/>
      <c r="M63" s="156" t="s">
        <v>271</v>
      </c>
      <c r="N63" s="166" t="s">
        <v>272</v>
      </c>
      <c r="O63" s="170" t="s">
        <v>56</v>
      </c>
      <c r="P63" s="131" t="s">
        <v>54</v>
      </c>
      <c r="Q63" s="154" t="s">
        <v>41</v>
      </c>
      <c r="R63" s="173"/>
      <c r="S63" s="85" t="s">
        <v>42</v>
      </c>
      <c r="T63" s="170" t="s">
        <v>5</v>
      </c>
      <c r="U63" s="89" t="s">
        <v>49</v>
      </c>
      <c r="V63" s="175" t="s">
        <v>43</v>
      </c>
      <c r="W63" s="173" t="s">
        <v>44</v>
      </c>
      <c r="X63" s="131" t="s">
        <v>56</v>
      </c>
      <c r="Y63" s="154" t="s">
        <v>5</v>
      </c>
      <c r="Z63" s="131" t="s">
        <v>5</v>
      </c>
      <c r="AA63" s="154" t="s">
        <v>273</v>
      </c>
      <c r="AB63" s="192">
        <v>2.9999999999999997E-4</v>
      </c>
      <c r="AC63" s="131" t="s">
        <v>93</v>
      </c>
      <c r="AD63" s="131"/>
      <c r="AE63" s="187">
        <v>1</v>
      </c>
      <c r="AF63" s="188"/>
    </row>
    <row r="64" spans="1:34" s="3" customFormat="1" ht="24" customHeight="1">
      <c r="A64" s="154">
        <f t="shared" si="0"/>
        <v>55</v>
      </c>
      <c r="B64" s="154"/>
      <c r="C64" s="154"/>
      <c r="D64" s="154"/>
      <c r="E64" s="154">
        <v>3</v>
      </c>
      <c r="F64" s="131"/>
      <c r="G64" s="156"/>
      <c r="H64" s="156"/>
      <c r="I64" s="156"/>
      <c r="J64" s="156"/>
      <c r="K64" s="156"/>
      <c r="L64" s="164" t="s">
        <v>84</v>
      </c>
      <c r="M64" s="171" t="s">
        <v>274</v>
      </c>
      <c r="N64" s="65" t="s">
        <v>275</v>
      </c>
      <c r="O64" s="156" t="s">
        <v>39</v>
      </c>
      <c r="P64" s="85" t="s">
        <v>40</v>
      </c>
      <c r="Q64" s="154" t="s">
        <v>41</v>
      </c>
      <c r="R64" s="174"/>
      <c r="S64" s="89" t="s">
        <v>42</v>
      </c>
      <c r="T64" s="156" t="s">
        <v>276</v>
      </c>
      <c r="U64" s="89" t="s">
        <v>49</v>
      </c>
      <c r="V64" s="173" t="s">
        <v>43</v>
      </c>
      <c r="W64" s="173" t="s">
        <v>44</v>
      </c>
      <c r="X64" s="154" t="s">
        <v>39</v>
      </c>
      <c r="Y64" s="154" t="s">
        <v>5</v>
      </c>
      <c r="Z64" s="163" t="s">
        <v>5</v>
      </c>
      <c r="AA64" s="154" t="s">
        <v>5</v>
      </c>
      <c r="AB64" s="195">
        <v>1.2350000000000001</v>
      </c>
      <c r="AC64" s="181" t="s">
        <v>5</v>
      </c>
      <c r="AD64" s="173"/>
      <c r="AE64" s="182">
        <v>1</v>
      </c>
      <c r="AF64" s="183"/>
    </row>
    <row r="65" spans="1:34" s="3" customFormat="1" ht="24" customHeight="1">
      <c r="A65" s="154">
        <f t="shared" si="0"/>
        <v>56</v>
      </c>
      <c r="B65" s="154"/>
      <c r="C65" s="154"/>
      <c r="D65" s="154"/>
      <c r="E65" s="154">
        <v>3</v>
      </c>
      <c r="F65" s="131"/>
      <c r="G65" s="156"/>
      <c r="H65" s="156"/>
      <c r="I65" s="156"/>
      <c r="J65" s="156"/>
      <c r="K65" s="156"/>
      <c r="L65" s="164"/>
      <c r="M65" s="156" t="s">
        <v>277</v>
      </c>
      <c r="N65" s="168" t="s">
        <v>278</v>
      </c>
      <c r="O65" s="156" t="s">
        <v>56</v>
      </c>
      <c r="P65" s="131" t="s">
        <v>54</v>
      </c>
      <c r="Q65" s="154" t="s">
        <v>41</v>
      </c>
      <c r="R65" s="173"/>
      <c r="S65" s="89" t="s">
        <v>42</v>
      </c>
      <c r="T65" s="166" t="s">
        <v>5</v>
      </c>
      <c r="U65" s="89" t="s">
        <v>49</v>
      </c>
      <c r="V65" s="156" t="s">
        <v>43</v>
      </c>
      <c r="W65" s="173" t="s">
        <v>44</v>
      </c>
      <c r="X65" s="131" t="s">
        <v>56</v>
      </c>
      <c r="Y65" s="154" t="s">
        <v>279</v>
      </c>
      <c r="Z65" s="154" t="s">
        <v>5</v>
      </c>
      <c r="AA65" s="154" t="s">
        <v>5</v>
      </c>
      <c r="AB65" s="194">
        <v>1.2E-2</v>
      </c>
      <c r="AC65" s="131" t="s">
        <v>93</v>
      </c>
      <c r="AD65" s="85"/>
      <c r="AE65" s="187" t="s">
        <v>66</v>
      </c>
      <c r="AF65" s="188"/>
      <c r="AH65" s="3" t="s">
        <v>280</v>
      </c>
    </row>
    <row r="66" spans="1:34" s="3" customFormat="1" ht="24" customHeight="1">
      <c r="A66" s="154">
        <f t="shared" si="0"/>
        <v>57</v>
      </c>
      <c r="B66" s="154"/>
      <c r="C66" s="154"/>
      <c r="D66" s="154"/>
      <c r="E66" s="154">
        <v>3</v>
      </c>
      <c r="F66" s="131"/>
      <c r="G66" s="156"/>
      <c r="H66" s="156"/>
      <c r="I66" s="156"/>
      <c r="J66" s="156"/>
      <c r="K66" s="156"/>
      <c r="L66" s="164"/>
      <c r="M66" s="156" t="s">
        <v>281</v>
      </c>
      <c r="N66" s="131" t="s">
        <v>272</v>
      </c>
      <c r="O66" s="156" t="s">
        <v>56</v>
      </c>
      <c r="P66" s="85" t="s">
        <v>54</v>
      </c>
      <c r="Q66" s="154" t="s">
        <v>41</v>
      </c>
      <c r="R66" s="174"/>
      <c r="S66" s="89" t="s">
        <v>282</v>
      </c>
      <c r="T66" s="156" t="s">
        <v>5</v>
      </c>
      <c r="U66" s="89" t="s">
        <v>49</v>
      </c>
      <c r="V66" s="156" t="s">
        <v>43</v>
      </c>
      <c r="W66" s="173" t="s">
        <v>44</v>
      </c>
      <c r="X66" s="131" t="s">
        <v>56</v>
      </c>
      <c r="Y66" s="154" t="s">
        <v>5</v>
      </c>
      <c r="Z66" s="131" t="s">
        <v>5</v>
      </c>
      <c r="AA66" s="154" t="s">
        <v>283</v>
      </c>
      <c r="AB66" s="192">
        <v>4.0000000000000002E-4</v>
      </c>
      <c r="AC66" s="131" t="s">
        <v>93</v>
      </c>
      <c r="AD66" s="181"/>
      <c r="AE66" s="182">
        <v>2</v>
      </c>
      <c r="AF66" s="183"/>
    </row>
    <row r="67" spans="1:34" s="3" customFormat="1" ht="24" customHeight="1">
      <c r="A67" s="154">
        <f t="shared" si="0"/>
        <v>58</v>
      </c>
      <c r="B67" s="131"/>
      <c r="C67" s="131"/>
      <c r="D67" s="131"/>
      <c r="E67" s="131">
        <v>3</v>
      </c>
      <c r="F67" s="131"/>
      <c r="G67" s="131"/>
      <c r="H67" s="131"/>
      <c r="I67" s="131"/>
      <c r="J67" s="131"/>
      <c r="K67" s="156"/>
      <c r="L67" s="158"/>
      <c r="M67" s="131" t="s">
        <v>284</v>
      </c>
      <c r="N67" s="131" t="s">
        <v>285</v>
      </c>
      <c r="O67" s="131" t="s">
        <v>52</v>
      </c>
      <c r="P67" s="131" t="s">
        <v>54</v>
      </c>
      <c r="Q67" s="154" t="s">
        <v>41</v>
      </c>
      <c r="R67" s="131"/>
      <c r="S67" s="89" t="s">
        <v>54</v>
      </c>
      <c r="T67" s="131" t="s">
        <v>5</v>
      </c>
      <c r="U67" s="89" t="s">
        <v>54</v>
      </c>
      <c r="V67" s="173" t="s">
        <v>43</v>
      </c>
      <c r="W67" s="173" t="s">
        <v>44</v>
      </c>
      <c r="X67" s="131" t="s">
        <v>53</v>
      </c>
      <c r="Y67" s="154" t="s">
        <v>248</v>
      </c>
      <c r="Z67" s="156" t="s">
        <v>286</v>
      </c>
      <c r="AA67" s="131" t="s">
        <v>287</v>
      </c>
      <c r="AB67" s="184">
        <v>2.9000000000000001E-2</v>
      </c>
      <c r="AC67" s="173" t="s">
        <v>51</v>
      </c>
      <c r="AD67" s="85"/>
      <c r="AE67" s="187">
        <v>1</v>
      </c>
      <c r="AF67" s="188"/>
    </row>
    <row r="68" spans="1:34" s="3" customFormat="1" ht="24" customHeight="1">
      <c r="A68" s="154">
        <f t="shared" si="0"/>
        <v>59</v>
      </c>
      <c r="B68" s="131"/>
      <c r="C68" s="131"/>
      <c r="D68" s="131"/>
      <c r="E68" s="131">
        <v>3</v>
      </c>
      <c r="F68" s="131"/>
      <c r="G68" s="131"/>
      <c r="H68" s="131"/>
      <c r="I68" s="131"/>
      <c r="J68" s="131"/>
      <c r="K68" s="131"/>
      <c r="L68" s="158"/>
      <c r="M68" s="131" t="s">
        <v>288</v>
      </c>
      <c r="N68" s="131" t="s">
        <v>289</v>
      </c>
      <c r="O68" s="131" t="s">
        <v>56</v>
      </c>
      <c r="P68" s="131" t="s">
        <v>54</v>
      </c>
      <c r="Q68" s="154" t="s">
        <v>41</v>
      </c>
      <c r="R68" s="173"/>
      <c r="S68" s="89" t="s">
        <v>42</v>
      </c>
      <c r="T68" s="131" t="s">
        <v>288</v>
      </c>
      <c r="U68" s="89" t="s">
        <v>49</v>
      </c>
      <c r="V68" s="156" t="s">
        <v>43</v>
      </c>
      <c r="W68" s="173" t="s">
        <v>44</v>
      </c>
      <c r="X68" s="131" t="s">
        <v>56</v>
      </c>
      <c r="Y68" s="173" t="s">
        <v>290</v>
      </c>
      <c r="Z68" s="131" t="s">
        <v>5</v>
      </c>
      <c r="AA68" s="173" t="s">
        <v>291</v>
      </c>
      <c r="AB68" s="184">
        <v>2E-3</v>
      </c>
      <c r="AC68" s="131" t="s">
        <v>263</v>
      </c>
      <c r="AD68" s="131"/>
      <c r="AE68" s="187" t="s">
        <v>109</v>
      </c>
      <c r="AF68" s="188"/>
    </row>
    <row r="69" spans="1:34" s="3" customFormat="1" ht="24" customHeight="1">
      <c r="A69" s="154">
        <f t="shared" si="0"/>
        <v>60</v>
      </c>
      <c r="B69" s="154"/>
      <c r="C69" s="154"/>
      <c r="D69" s="154"/>
      <c r="E69" s="154">
        <v>3</v>
      </c>
      <c r="F69" s="154"/>
      <c r="G69" s="156"/>
      <c r="H69" s="156"/>
      <c r="I69" s="156"/>
      <c r="J69" s="156"/>
      <c r="K69" s="156"/>
      <c r="L69" s="164" t="s">
        <v>84</v>
      </c>
      <c r="M69" s="156" t="s">
        <v>292</v>
      </c>
      <c r="N69" s="156" t="s">
        <v>293</v>
      </c>
      <c r="O69" s="156" t="s">
        <v>294</v>
      </c>
      <c r="P69" s="85" t="s">
        <v>54</v>
      </c>
      <c r="Q69" s="154" t="s">
        <v>41</v>
      </c>
      <c r="R69" s="174"/>
      <c r="S69" s="89" t="s">
        <v>42</v>
      </c>
      <c r="T69" s="156" t="s">
        <v>292</v>
      </c>
      <c r="U69" s="89" t="s">
        <v>49</v>
      </c>
      <c r="V69" s="156" t="s">
        <v>43</v>
      </c>
      <c r="W69" s="173" t="s">
        <v>44</v>
      </c>
      <c r="X69" s="131" t="s">
        <v>294</v>
      </c>
      <c r="Y69" s="156" t="s">
        <v>108</v>
      </c>
      <c r="Z69" s="156" t="s">
        <v>5</v>
      </c>
      <c r="AA69" s="154" t="s">
        <v>295</v>
      </c>
      <c r="AB69" s="192">
        <v>2.8999999999999998E-3</v>
      </c>
      <c r="AC69" s="85" t="s">
        <v>5</v>
      </c>
      <c r="AD69" s="85"/>
      <c r="AE69" s="182">
        <v>2</v>
      </c>
      <c r="AF69" s="183"/>
    </row>
    <row r="70" spans="1:34" s="3" customFormat="1" ht="24" customHeight="1">
      <c r="A70" s="154">
        <f t="shared" si="0"/>
        <v>61</v>
      </c>
      <c r="B70" s="131"/>
      <c r="C70" s="131"/>
      <c r="D70" s="131"/>
      <c r="E70" s="131">
        <v>3</v>
      </c>
      <c r="F70" s="131"/>
      <c r="G70" s="131"/>
      <c r="H70" s="131"/>
      <c r="I70" s="131"/>
      <c r="J70" s="131"/>
      <c r="K70" s="156"/>
      <c r="L70" s="158"/>
      <c r="M70" s="131" t="s">
        <v>296</v>
      </c>
      <c r="N70" s="167" t="s">
        <v>297</v>
      </c>
      <c r="O70" s="131" t="s">
        <v>61</v>
      </c>
      <c r="P70" s="85" t="s">
        <v>54</v>
      </c>
      <c r="Q70" s="154" t="s">
        <v>41</v>
      </c>
      <c r="R70" s="173"/>
      <c r="S70" s="89" t="s">
        <v>42</v>
      </c>
      <c r="T70" s="131" t="s">
        <v>296</v>
      </c>
      <c r="U70" s="89" t="s">
        <v>40</v>
      </c>
      <c r="V70" s="156" t="s">
        <v>44</v>
      </c>
      <c r="W70" s="173" t="s">
        <v>43</v>
      </c>
      <c r="X70" s="131" t="s">
        <v>45</v>
      </c>
      <c r="Y70" s="173" t="s">
        <v>46</v>
      </c>
      <c r="Z70" s="154" t="s">
        <v>5</v>
      </c>
      <c r="AA70" s="173" t="s">
        <v>298</v>
      </c>
      <c r="AB70" s="184">
        <v>0.187</v>
      </c>
      <c r="AC70" s="85" t="s">
        <v>5</v>
      </c>
      <c r="AD70" s="85"/>
      <c r="AE70" s="187" t="s">
        <v>66</v>
      </c>
      <c r="AF70" s="188"/>
    </row>
    <row r="71" spans="1:34" s="3" customFormat="1" ht="24" customHeight="1">
      <c r="A71" s="154">
        <f t="shared" si="0"/>
        <v>62</v>
      </c>
      <c r="B71" s="131"/>
      <c r="C71" s="131"/>
      <c r="D71" s="131"/>
      <c r="E71" s="131"/>
      <c r="F71" s="131">
        <v>4</v>
      </c>
      <c r="G71" s="131"/>
      <c r="H71" s="131"/>
      <c r="I71" s="131"/>
      <c r="J71" s="131"/>
      <c r="K71" s="156"/>
      <c r="L71" s="158"/>
      <c r="M71" s="156" t="s">
        <v>299</v>
      </c>
      <c r="N71" s="167" t="s">
        <v>300</v>
      </c>
      <c r="O71" s="131" t="s">
        <v>52</v>
      </c>
      <c r="P71" s="131" t="s">
        <v>54</v>
      </c>
      <c r="Q71" s="154" t="s">
        <v>41</v>
      </c>
      <c r="R71" s="173"/>
      <c r="S71" s="89" t="s">
        <v>42</v>
      </c>
      <c r="T71" s="156" t="s">
        <v>299</v>
      </c>
      <c r="U71" s="89" t="s">
        <v>49</v>
      </c>
      <c r="V71" s="173" t="s">
        <v>43</v>
      </c>
      <c r="W71" s="173" t="s">
        <v>44</v>
      </c>
      <c r="X71" s="131" t="s">
        <v>53</v>
      </c>
      <c r="Y71" s="154" t="s">
        <v>301</v>
      </c>
      <c r="Z71" s="156" t="s">
        <v>302</v>
      </c>
      <c r="AA71" s="154" t="s">
        <v>303</v>
      </c>
      <c r="AB71" s="192">
        <v>1.4999999999999999E-2</v>
      </c>
      <c r="AC71" s="156" t="s">
        <v>263</v>
      </c>
      <c r="AD71" s="85"/>
      <c r="AE71" s="187" t="s">
        <v>109</v>
      </c>
      <c r="AF71" s="188"/>
    </row>
    <row r="72" spans="1:34" ht="24" customHeight="1">
      <c r="A72" s="154">
        <f t="shared" si="0"/>
        <v>63</v>
      </c>
      <c r="B72" s="131"/>
      <c r="C72" s="131"/>
      <c r="D72" s="131"/>
      <c r="E72" s="131"/>
      <c r="F72" s="131">
        <v>4</v>
      </c>
      <c r="G72" s="131"/>
      <c r="H72" s="131"/>
      <c r="I72" s="131"/>
      <c r="J72" s="131"/>
      <c r="K72" s="156"/>
      <c r="L72" s="158"/>
      <c r="M72" s="131" t="s">
        <v>304</v>
      </c>
      <c r="N72" s="131" t="s">
        <v>305</v>
      </c>
      <c r="O72" s="131" t="s">
        <v>72</v>
      </c>
      <c r="P72" s="131" t="s">
        <v>54</v>
      </c>
      <c r="Q72" s="154" t="s">
        <v>41</v>
      </c>
      <c r="R72" s="173"/>
      <c r="S72" s="89" t="s">
        <v>42</v>
      </c>
      <c r="T72" s="131" t="s">
        <v>304</v>
      </c>
      <c r="U72" s="89" t="s">
        <v>49</v>
      </c>
      <c r="V72" s="173" t="s">
        <v>43</v>
      </c>
      <c r="W72" s="173" t="s">
        <v>44</v>
      </c>
      <c r="X72" s="131" t="s">
        <v>61</v>
      </c>
      <c r="Y72" s="156" t="s">
        <v>46</v>
      </c>
      <c r="Z72" s="154" t="s">
        <v>5</v>
      </c>
      <c r="AA72" s="173" t="s">
        <v>306</v>
      </c>
      <c r="AB72" s="184">
        <v>1.2E-2</v>
      </c>
      <c r="AC72" s="85" t="s">
        <v>5</v>
      </c>
      <c r="AD72" s="85"/>
      <c r="AE72" s="187" t="s">
        <v>66</v>
      </c>
      <c r="AF72" s="188"/>
    </row>
    <row r="73" spans="1:34" ht="24" customHeight="1">
      <c r="A73" s="154">
        <f t="shared" si="0"/>
        <v>64</v>
      </c>
      <c r="B73" s="131"/>
      <c r="C73" s="131"/>
      <c r="D73" s="131"/>
      <c r="E73" s="131"/>
      <c r="F73" s="131"/>
      <c r="G73" s="131">
        <v>5</v>
      </c>
      <c r="H73" s="131"/>
      <c r="I73" s="131"/>
      <c r="J73" s="131"/>
      <c r="K73" s="156"/>
      <c r="L73" s="158"/>
      <c r="M73" s="131" t="s">
        <v>307</v>
      </c>
      <c r="N73" s="131" t="s">
        <v>305</v>
      </c>
      <c r="O73" s="131" t="s">
        <v>72</v>
      </c>
      <c r="P73" s="131" t="s">
        <v>54</v>
      </c>
      <c r="Q73" s="154" t="s">
        <v>41</v>
      </c>
      <c r="R73" s="173"/>
      <c r="S73" s="89" t="s">
        <v>42</v>
      </c>
      <c r="T73" s="131" t="s">
        <v>5</v>
      </c>
      <c r="U73" s="89" t="s">
        <v>49</v>
      </c>
      <c r="V73" s="173" t="s">
        <v>43</v>
      </c>
      <c r="W73" s="173" t="s">
        <v>44</v>
      </c>
      <c r="X73" s="131" t="s">
        <v>72</v>
      </c>
      <c r="Y73" s="156" t="s">
        <v>99</v>
      </c>
      <c r="Z73" s="154" t="s">
        <v>5</v>
      </c>
      <c r="AA73" s="173" t="s">
        <v>306</v>
      </c>
      <c r="AB73" s="184">
        <v>6.0000000000000001E-3</v>
      </c>
      <c r="AC73" s="85" t="s">
        <v>5</v>
      </c>
      <c r="AD73" s="85"/>
      <c r="AE73" s="187">
        <v>1</v>
      </c>
      <c r="AF73" s="188"/>
    </row>
    <row r="74" spans="1:34" ht="24" customHeight="1">
      <c r="A74" s="154">
        <f t="shared" ref="A74:A137" si="1">ROW()-9</f>
        <v>65</v>
      </c>
      <c r="B74" s="131"/>
      <c r="C74" s="131"/>
      <c r="D74" s="131"/>
      <c r="E74" s="131"/>
      <c r="F74" s="131"/>
      <c r="G74" s="131">
        <v>5</v>
      </c>
      <c r="H74" s="131"/>
      <c r="I74" s="131"/>
      <c r="J74" s="131"/>
      <c r="K74" s="156"/>
      <c r="L74" s="158"/>
      <c r="M74" s="131" t="s">
        <v>308</v>
      </c>
      <c r="N74" s="131" t="s">
        <v>309</v>
      </c>
      <c r="O74" s="131" t="s">
        <v>73</v>
      </c>
      <c r="P74" s="131" t="s">
        <v>54</v>
      </c>
      <c r="Q74" s="154" t="s">
        <v>41</v>
      </c>
      <c r="R74" s="173"/>
      <c r="S74" s="89" t="s">
        <v>42</v>
      </c>
      <c r="T74" s="131" t="s">
        <v>308</v>
      </c>
      <c r="U74" s="89" t="s">
        <v>49</v>
      </c>
      <c r="V74" s="173" t="s">
        <v>43</v>
      </c>
      <c r="W74" s="173" t="s">
        <v>44</v>
      </c>
      <c r="X74" s="131" t="s">
        <v>73</v>
      </c>
      <c r="Y74" s="156" t="s">
        <v>248</v>
      </c>
      <c r="Z74" s="131" t="s">
        <v>249</v>
      </c>
      <c r="AA74" s="173" t="s">
        <v>310</v>
      </c>
      <c r="AB74" s="184">
        <v>3.0000000000000001E-3</v>
      </c>
      <c r="AC74" s="85" t="s">
        <v>263</v>
      </c>
      <c r="AD74" s="85"/>
      <c r="AE74" s="187">
        <v>2</v>
      </c>
      <c r="AF74" s="188"/>
    </row>
    <row r="75" spans="1:34" s="3" customFormat="1" ht="24" customHeight="1">
      <c r="A75" s="154">
        <f t="shared" si="1"/>
        <v>66</v>
      </c>
      <c r="B75" s="154"/>
      <c r="C75" s="154"/>
      <c r="D75" s="154"/>
      <c r="E75" s="154"/>
      <c r="F75" s="131">
        <v>4</v>
      </c>
      <c r="G75" s="156"/>
      <c r="H75" s="156"/>
      <c r="I75" s="156"/>
      <c r="J75" s="156"/>
      <c r="K75" s="156"/>
      <c r="L75" s="198"/>
      <c r="M75" s="131" t="s">
        <v>311</v>
      </c>
      <c r="N75" s="131" t="s">
        <v>312</v>
      </c>
      <c r="O75" s="131" t="s">
        <v>73</v>
      </c>
      <c r="P75" s="131" t="s">
        <v>54</v>
      </c>
      <c r="Q75" s="154" t="s">
        <v>41</v>
      </c>
      <c r="R75" s="173"/>
      <c r="S75" s="89" t="s">
        <v>42</v>
      </c>
      <c r="T75" s="131" t="s">
        <v>311</v>
      </c>
      <c r="U75" s="89" t="s">
        <v>49</v>
      </c>
      <c r="V75" s="173" t="s">
        <v>43</v>
      </c>
      <c r="W75" s="173" t="s">
        <v>44</v>
      </c>
      <c r="X75" s="131" t="s">
        <v>73</v>
      </c>
      <c r="Y75" s="202" t="s">
        <v>85</v>
      </c>
      <c r="Z75" s="156" t="s">
        <v>86</v>
      </c>
      <c r="AA75" s="154" t="s">
        <v>313</v>
      </c>
      <c r="AB75" s="192">
        <v>2E-3</v>
      </c>
      <c r="AC75" s="85" t="s">
        <v>5</v>
      </c>
      <c r="AD75" s="85"/>
      <c r="AE75" s="187" t="s">
        <v>109</v>
      </c>
      <c r="AF75" s="188"/>
    </row>
    <row r="76" spans="1:34" s="3" customFormat="1" ht="24" customHeight="1">
      <c r="A76" s="154">
        <f t="shared" si="1"/>
        <v>67</v>
      </c>
      <c r="B76" s="154"/>
      <c r="C76" s="154"/>
      <c r="D76" s="154"/>
      <c r="E76" s="154"/>
      <c r="F76" s="131">
        <v>4</v>
      </c>
      <c r="G76" s="156"/>
      <c r="H76" s="156"/>
      <c r="I76" s="156"/>
      <c r="J76" s="156"/>
      <c r="K76" s="156"/>
      <c r="L76" s="162"/>
      <c r="M76" s="131" t="s">
        <v>314</v>
      </c>
      <c r="N76" s="131" t="s">
        <v>315</v>
      </c>
      <c r="O76" s="131" t="s">
        <v>52</v>
      </c>
      <c r="P76" s="131" t="s">
        <v>54</v>
      </c>
      <c r="Q76" s="154" t="s">
        <v>41</v>
      </c>
      <c r="R76" s="173"/>
      <c r="S76" s="89" t="s">
        <v>42</v>
      </c>
      <c r="T76" s="131" t="s">
        <v>314</v>
      </c>
      <c r="U76" s="89" t="s">
        <v>40</v>
      </c>
      <c r="V76" s="156" t="s">
        <v>44</v>
      </c>
      <c r="W76" s="173" t="s">
        <v>43</v>
      </c>
      <c r="X76" s="131" t="s">
        <v>53</v>
      </c>
      <c r="Y76" s="154" t="s">
        <v>194</v>
      </c>
      <c r="Z76" s="156" t="s">
        <v>302</v>
      </c>
      <c r="AA76" s="154" t="s">
        <v>316</v>
      </c>
      <c r="AB76" s="192">
        <v>4.2999999999999997E-2</v>
      </c>
      <c r="AC76" s="131" t="s">
        <v>263</v>
      </c>
      <c r="AD76" s="181"/>
      <c r="AE76" s="187" t="s">
        <v>109</v>
      </c>
      <c r="AF76" s="188"/>
    </row>
    <row r="77" spans="1:34" ht="24" customHeight="1">
      <c r="A77" s="154">
        <f t="shared" si="1"/>
        <v>68</v>
      </c>
      <c r="B77" s="154"/>
      <c r="C77" s="154"/>
      <c r="D77" s="154"/>
      <c r="E77" s="154"/>
      <c r="F77" s="131">
        <v>4</v>
      </c>
      <c r="G77" s="156"/>
      <c r="H77" s="156"/>
      <c r="I77" s="156"/>
      <c r="J77" s="156"/>
      <c r="K77" s="156"/>
      <c r="L77" s="164"/>
      <c r="M77" s="131" t="s">
        <v>317</v>
      </c>
      <c r="N77" s="131" t="s">
        <v>318</v>
      </c>
      <c r="O77" s="131" t="s">
        <v>72</v>
      </c>
      <c r="P77" s="131" t="s">
        <v>54</v>
      </c>
      <c r="Q77" s="154" t="s">
        <v>41</v>
      </c>
      <c r="R77" s="173"/>
      <c r="S77" s="89" t="s">
        <v>42</v>
      </c>
      <c r="T77" s="131" t="s">
        <v>317</v>
      </c>
      <c r="U77" s="89" t="s">
        <v>49</v>
      </c>
      <c r="V77" s="173" t="s">
        <v>43</v>
      </c>
      <c r="W77" s="173" t="s">
        <v>44</v>
      </c>
      <c r="X77" s="131" t="s">
        <v>72</v>
      </c>
      <c r="Y77" s="154" t="s">
        <v>319</v>
      </c>
      <c r="Z77" s="154" t="s">
        <v>5</v>
      </c>
      <c r="AA77" s="154" t="s">
        <v>320</v>
      </c>
      <c r="AB77" s="192">
        <v>0.03</v>
      </c>
      <c r="AC77" s="173" t="s">
        <v>5</v>
      </c>
      <c r="AD77" s="173"/>
      <c r="AE77" s="187" t="s">
        <v>66</v>
      </c>
      <c r="AF77" s="188"/>
      <c r="AG77" s="3"/>
    </row>
    <row r="78" spans="1:34" ht="24" customHeight="1">
      <c r="A78" s="154">
        <f t="shared" si="1"/>
        <v>69</v>
      </c>
      <c r="B78" s="131"/>
      <c r="C78" s="131"/>
      <c r="D78" s="131"/>
      <c r="E78" s="131"/>
      <c r="F78" s="131">
        <v>4</v>
      </c>
      <c r="G78" s="131"/>
      <c r="H78" s="131"/>
      <c r="I78" s="131"/>
      <c r="J78" s="131"/>
      <c r="K78" s="156"/>
      <c r="L78" s="162"/>
      <c r="M78" s="131" t="s">
        <v>321</v>
      </c>
      <c r="N78" s="131" t="s">
        <v>322</v>
      </c>
      <c r="O78" s="131" t="s">
        <v>72</v>
      </c>
      <c r="P78" s="131" t="s">
        <v>54</v>
      </c>
      <c r="Q78" s="154" t="s">
        <v>41</v>
      </c>
      <c r="R78" s="173"/>
      <c r="S78" s="89" t="s">
        <v>42</v>
      </c>
      <c r="T78" s="131" t="s">
        <v>321</v>
      </c>
      <c r="U78" s="89" t="s">
        <v>49</v>
      </c>
      <c r="V78" s="173" t="s">
        <v>43</v>
      </c>
      <c r="W78" s="173" t="s">
        <v>44</v>
      </c>
      <c r="X78" s="131" t="s">
        <v>72</v>
      </c>
      <c r="Y78" s="173" t="s">
        <v>323</v>
      </c>
      <c r="Z78" s="154" t="s">
        <v>5</v>
      </c>
      <c r="AA78" s="131" t="s">
        <v>324</v>
      </c>
      <c r="AB78" s="184">
        <v>1.4999999999999999E-2</v>
      </c>
      <c r="AC78" s="181" t="s">
        <v>5</v>
      </c>
      <c r="AD78" s="181"/>
      <c r="AE78" s="187" t="s">
        <v>66</v>
      </c>
      <c r="AF78" s="188"/>
      <c r="AG78" s="3"/>
      <c r="AH78" s="3" t="s">
        <v>325</v>
      </c>
    </row>
    <row r="79" spans="1:34" s="3" customFormat="1" ht="24" customHeight="1">
      <c r="A79" s="154">
        <f t="shared" si="1"/>
        <v>70</v>
      </c>
      <c r="B79" s="131"/>
      <c r="C79" s="131"/>
      <c r="D79" s="131"/>
      <c r="E79" s="131">
        <v>3</v>
      </c>
      <c r="F79" s="131"/>
      <c r="G79" s="131"/>
      <c r="H79" s="131"/>
      <c r="I79" s="131"/>
      <c r="J79" s="131"/>
      <c r="K79" s="156"/>
      <c r="L79" s="158"/>
      <c r="M79" s="131" t="s">
        <v>326</v>
      </c>
      <c r="N79" s="131" t="s">
        <v>327</v>
      </c>
      <c r="O79" s="131" t="s">
        <v>124</v>
      </c>
      <c r="P79" s="131" t="s">
        <v>54</v>
      </c>
      <c r="Q79" s="154" t="s">
        <v>41</v>
      </c>
      <c r="R79" s="173"/>
      <c r="S79" s="89" t="s">
        <v>42</v>
      </c>
      <c r="T79" s="131" t="s">
        <v>326</v>
      </c>
      <c r="U79" s="89" t="s">
        <v>49</v>
      </c>
      <c r="V79" s="173" t="s">
        <v>43</v>
      </c>
      <c r="W79" s="173" t="s">
        <v>44</v>
      </c>
      <c r="X79" s="131" t="s">
        <v>159</v>
      </c>
      <c r="Y79" s="173" t="s">
        <v>328</v>
      </c>
      <c r="Z79" s="163" t="s">
        <v>83</v>
      </c>
      <c r="AA79" s="191" t="s">
        <v>329</v>
      </c>
      <c r="AB79" s="184">
        <v>6.0000000000000001E-3</v>
      </c>
      <c r="AC79" s="131" t="s">
        <v>263</v>
      </c>
      <c r="AD79" s="131"/>
      <c r="AE79" s="187" t="s">
        <v>66</v>
      </c>
      <c r="AF79" s="188"/>
    </row>
    <row r="80" spans="1:34" s="3" customFormat="1" ht="24" customHeight="1">
      <c r="A80" s="154">
        <f t="shared" si="1"/>
        <v>71</v>
      </c>
      <c r="B80" s="154"/>
      <c r="C80" s="154"/>
      <c r="D80" s="154"/>
      <c r="E80" s="131">
        <v>3</v>
      </c>
      <c r="F80" s="154"/>
      <c r="G80" s="156"/>
      <c r="H80" s="156"/>
      <c r="I80" s="156"/>
      <c r="J80" s="156"/>
      <c r="K80" s="156"/>
      <c r="L80" s="158"/>
      <c r="M80" s="170" t="s">
        <v>330</v>
      </c>
      <c r="N80" s="131" t="s">
        <v>272</v>
      </c>
      <c r="O80" s="170" t="s">
        <v>56</v>
      </c>
      <c r="P80" s="131" t="s">
        <v>54</v>
      </c>
      <c r="Q80" s="154" t="s">
        <v>41</v>
      </c>
      <c r="R80" s="173"/>
      <c r="S80" s="89" t="s">
        <v>42</v>
      </c>
      <c r="T80" s="170" t="s">
        <v>5</v>
      </c>
      <c r="U80" s="89" t="s">
        <v>49</v>
      </c>
      <c r="V80" s="173" t="s">
        <v>43</v>
      </c>
      <c r="W80" s="173" t="s">
        <v>44</v>
      </c>
      <c r="X80" s="131" t="s">
        <v>56</v>
      </c>
      <c r="Y80" s="154" t="s">
        <v>5</v>
      </c>
      <c r="Z80" s="131" t="s">
        <v>5</v>
      </c>
      <c r="AA80" s="154" t="s">
        <v>331</v>
      </c>
      <c r="AB80" s="192">
        <v>2.9999999999999997E-4</v>
      </c>
      <c r="AC80" s="131" t="s">
        <v>93</v>
      </c>
      <c r="AD80" s="131"/>
      <c r="AE80" s="187">
        <v>1</v>
      </c>
      <c r="AF80" s="188"/>
    </row>
    <row r="81" spans="1:34" s="3" customFormat="1" ht="24" customHeight="1">
      <c r="A81" s="154">
        <f t="shared" si="1"/>
        <v>72</v>
      </c>
      <c r="B81" s="154"/>
      <c r="C81" s="154"/>
      <c r="D81" s="154"/>
      <c r="E81" s="131">
        <v>3</v>
      </c>
      <c r="F81" s="154"/>
      <c r="G81" s="156"/>
      <c r="H81" s="156"/>
      <c r="I81" s="156"/>
      <c r="J81" s="156"/>
      <c r="K81" s="156"/>
      <c r="L81" s="158"/>
      <c r="M81" s="170" t="s">
        <v>332</v>
      </c>
      <c r="N81" s="131" t="s">
        <v>333</v>
      </c>
      <c r="O81" s="170" t="s">
        <v>61</v>
      </c>
      <c r="P81" s="131" t="s">
        <v>54</v>
      </c>
      <c r="Q81" s="154" t="s">
        <v>41</v>
      </c>
      <c r="R81" s="173"/>
      <c r="S81" s="85" t="s">
        <v>42</v>
      </c>
      <c r="T81" s="170" t="s">
        <v>332</v>
      </c>
      <c r="U81" s="89" t="s">
        <v>49</v>
      </c>
      <c r="V81" s="173" t="s">
        <v>43</v>
      </c>
      <c r="W81" s="173" t="s">
        <v>44</v>
      </c>
      <c r="X81" s="131" t="s">
        <v>61</v>
      </c>
      <c r="Y81" s="154" t="s">
        <v>5</v>
      </c>
      <c r="Z81" s="131" t="s">
        <v>5</v>
      </c>
      <c r="AA81" s="154" t="s">
        <v>334</v>
      </c>
      <c r="AB81" s="192">
        <v>0.06</v>
      </c>
      <c r="AC81" s="131" t="s">
        <v>5</v>
      </c>
      <c r="AD81" s="131"/>
      <c r="AE81" s="187">
        <v>1</v>
      </c>
      <c r="AF81" s="188"/>
    </row>
    <row r="82" spans="1:34" s="3" customFormat="1" ht="24" customHeight="1">
      <c r="A82" s="154">
        <f t="shared" si="1"/>
        <v>73</v>
      </c>
      <c r="B82" s="154"/>
      <c r="C82" s="154"/>
      <c r="D82" s="154"/>
      <c r="E82" s="131">
        <v>3</v>
      </c>
      <c r="F82" s="154"/>
      <c r="G82" s="156"/>
      <c r="H82" s="156"/>
      <c r="I82" s="156"/>
      <c r="J82" s="156"/>
      <c r="K82" s="156"/>
      <c r="L82" s="157"/>
      <c r="M82" s="131" t="s">
        <v>335</v>
      </c>
      <c r="N82" s="131" t="s">
        <v>336</v>
      </c>
      <c r="O82" s="131" t="s">
        <v>61</v>
      </c>
      <c r="P82" s="131" t="s">
        <v>54</v>
      </c>
      <c r="Q82" s="154" t="s">
        <v>41</v>
      </c>
      <c r="R82" s="173"/>
      <c r="S82" s="89" t="s">
        <v>42</v>
      </c>
      <c r="T82" s="131" t="s">
        <v>335</v>
      </c>
      <c r="U82" s="89" t="s">
        <v>49</v>
      </c>
      <c r="V82" s="173" t="s">
        <v>43</v>
      </c>
      <c r="W82" s="173" t="s">
        <v>44</v>
      </c>
      <c r="X82" s="131" t="s">
        <v>45</v>
      </c>
      <c r="Y82" s="154" t="s">
        <v>337</v>
      </c>
      <c r="Z82" s="154" t="s">
        <v>5</v>
      </c>
      <c r="AA82" s="154" t="s">
        <v>338</v>
      </c>
      <c r="AB82" s="192">
        <v>0.52</v>
      </c>
      <c r="AC82" s="85" t="s">
        <v>5</v>
      </c>
      <c r="AD82" s="173"/>
      <c r="AE82" s="187">
        <v>1</v>
      </c>
      <c r="AF82" s="188"/>
    </row>
    <row r="83" spans="1:34" ht="24" customHeight="1">
      <c r="A83" s="154">
        <f t="shared" si="1"/>
        <v>74</v>
      </c>
      <c r="B83" s="131"/>
      <c r="C83" s="154"/>
      <c r="D83" s="131"/>
      <c r="E83" s="131">
        <v>3</v>
      </c>
      <c r="F83" s="131"/>
      <c r="G83" s="131"/>
      <c r="H83" s="131"/>
      <c r="I83" s="131"/>
      <c r="J83" s="131"/>
      <c r="K83" s="131"/>
      <c r="L83" s="164"/>
      <c r="M83" s="199" t="s">
        <v>339</v>
      </c>
      <c r="N83" s="166" t="s">
        <v>340</v>
      </c>
      <c r="O83" s="131" t="s">
        <v>72</v>
      </c>
      <c r="P83" s="85" t="s">
        <v>54</v>
      </c>
      <c r="Q83" s="154" t="s">
        <v>41</v>
      </c>
      <c r="R83" s="174"/>
      <c r="S83" s="89" t="s">
        <v>42</v>
      </c>
      <c r="T83" s="199" t="s">
        <v>339</v>
      </c>
      <c r="U83" s="89" t="s">
        <v>49</v>
      </c>
      <c r="V83" s="173" t="s">
        <v>43</v>
      </c>
      <c r="W83" s="173" t="s">
        <v>44</v>
      </c>
      <c r="X83" s="131" t="s">
        <v>72</v>
      </c>
      <c r="Y83" s="166" t="s">
        <v>99</v>
      </c>
      <c r="Z83" s="154" t="s">
        <v>5</v>
      </c>
      <c r="AA83" s="27" t="s">
        <v>341</v>
      </c>
      <c r="AB83" s="119">
        <v>1E-3</v>
      </c>
      <c r="AC83" s="131" t="s">
        <v>5</v>
      </c>
      <c r="AD83" s="131"/>
      <c r="AE83" s="187">
        <v>1</v>
      </c>
      <c r="AF83" s="188"/>
      <c r="AG83" s="3"/>
      <c r="AH83" s="3" t="s">
        <v>342</v>
      </c>
    </row>
    <row r="84" spans="1:34" ht="24" customHeight="1">
      <c r="A84" s="154">
        <f t="shared" si="1"/>
        <v>75</v>
      </c>
      <c r="B84" s="131"/>
      <c r="C84" s="154"/>
      <c r="D84" s="131"/>
      <c r="E84" s="131">
        <v>3</v>
      </c>
      <c r="F84" s="131"/>
      <c r="G84" s="131"/>
      <c r="H84" s="131"/>
      <c r="I84" s="131"/>
      <c r="J84" s="131"/>
      <c r="K84" s="131"/>
      <c r="L84" s="164"/>
      <c r="M84" s="199" t="s">
        <v>343</v>
      </c>
      <c r="N84" s="166" t="s">
        <v>344</v>
      </c>
      <c r="O84" s="131" t="s">
        <v>72</v>
      </c>
      <c r="P84" s="85" t="s">
        <v>54</v>
      </c>
      <c r="Q84" s="154" t="s">
        <v>41</v>
      </c>
      <c r="R84" s="174"/>
      <c r="S84" s="89" t="s">
        <v>42</v>
      </c>
      <c r="T84" s="199" t="s">
        <v>343</v>
      </c>
      <c r="U84" s="89" t="s">
        <v>49</v>
      </c>
      <c r="V84" s="173" t="s">
        <v>43</v>
      </c>
      <c r="W84" s="173" t="s">
        <v>44</v>
      </c>
      <c r="X84" s="131" t="s">
        <v>72</v>
      </c>
      <c r="Y84" s="166" t="s">
        <v>99</v>
      </c>
      <c r="Z84" s="154" t="s">
        <v>5</v>
      </c>
      <c r="AA84" s="27" t="s">
        <v>345</v>
      </c>
      <c r="AB84" s="119">
        <v>2.0000000000000001E-4</v>
      </c>
      <c r="AC84" s="131" t="s">
        <v>5</v>
      </c>
      <c r="AD84" s="131"/>
      <c r="AE84" s="187">
        <v>1</v>
      </c>
      <c r="AF84" s="188"/>
      <c r="AG84" s="3"/>
    </row>
    <row r="85" spans="1:34" s="3" customFormat="1" ht="24" customHeight="1">
      <c r="A85" s="154">
        <f t="shared" si="1"/>
        <v>76</v>
      </c>
      <c r="B85" s="154"/>
      <c r="C85" s="154"/>
      <c r="D85" s="154"/>
      <c r="E85" s="131">
        <v>3</v>
      </c>
      <c r="F85" s="154"/>
      <c r="G85" s="156"/>
      <c r="H85" s="156"/>
      <c r="I85" s="156"/>
      <c r="J85" s="156"/>
      <c r="K85" s="156"/>
      <c r="L85" s="157"/>
      <c r="M85" s="131" t="s">
        <v>346</v>
      </c>
      <c r="N85" s="131" t="s">
        <v>285</v>
      </c>
      <c r="O85" s="131" t="s">
        <v>72</v>
      </c>
      <c r="P85" s="131" t="s">
        <v>54</v>
      </c>
      <c r="Q85" s="154" t="s">
        <v>41</v>
      </c>
      <c r="R85" s="173"/>
      <c r="S85" s="89" t="s">
        <v>42</v>
      </c>
      <c r="T85" s="131" t="s">
        <v>346</v>
      </c>
      <c r="U85" s="89" t="s">
        <v>49</v>
      </c>
      <c r="V85" s="173" t="s">
        <v>43</v>
      </c>
      <c r="W85" s="173" t="s">
        <v>44</v>
      </c>
      <c r="X85" s="131" t="s">
        <v>72</v>
      </c>
      <c r="Y85" s="173" t="s">
        <v>99</v>
      </c>
      <c r="Z85" s="163" t="s">
        <v>5</v>
      </c>
      <c r="AA85" s="191"/>
      <c r="AB85" s="184">
        <v>8.0000000000000002E-3</v>
      </c>
      <c r="AC85" s="131" t="s">
        <v>5</v>
      </c>
      <c r="AD85" s="131"/>
      <c r="AE85" s="187">
        <v>1</v>
      </c>
      <c r="AF85" s="188"/>
    </row>
    <row r="86" spans="1:34" s="3" customFormat="1" ht="24" customHeight="1">
      <c r="A86" s="154">
        <f t="shared" si="1"/>
        <v>77</v>
      </c>
      <c r="B86" s="154"/>
      <c r="C86" s="154"/>
      <c r="D86" s="154"/>
      <c r="E86" s="131">
        <v>3</v>
      </c>
      <c r="F86" s="154"/>
      <c r="G86" s="156"/>
      <c r="H86" s="156"/>
      <c r="I86" s="156"/>
      <c r="J86" s="156"/>
      <c r="K86" s="156"/>
      <c r="L86" s="164"/>
      <c r="M86" s="170" t="s">
        <v>347</v>
      </c>
      <c r="N86" s="131" t="s">
        <v>272</v>
      </c>
      <c r="O86" s="170" t="s">
        <v>56</v>
      </c>
      <c r="P86" s="131" t="s">
        <v>54</v>
      </c>
      <c r="Q86" s="154" t="s">
        <v>41</v>
      </c>
      <c r="R86" s="173"/>
      <c r="S86" s="89" t="s">
        <v>42</v>
      </c>
      <c r="T86" s="170" t="s">
        <v>5</v>
      </c>
      <c r="U86" s="89" t="s">
        <v>49</v>
      </c>
      <c r="V86" s="156" t="s">
        <v>43</v>
      </c>
      <c r="W86" s="173" t="s">
        <v>44</v>
      </c>
      <c r="X86" s="131" t="s">
        <v>56</v>
      </c>
      <c r="Y86" s="154" t="s">
        <v>348</v>
      </c>
      <c r="Z86" s="131" t="s">
        <v>5</v>
      </c>
      <c r="AA86" s="154" t="s">
        <v>349</v>
      </c>
      <c r="AB86" s="192">
        <v>8.9999999999999998E-4</v>
      </c>
      <c r="AC86" s="85" t="s">
        <v>93</v>
      </c>
      <c r="AD86" s="85"/>
      <c r="AE86" s="187">
        <v>1</v>
      </c>
      <c r="AF86" s="188"/>
    </row>
    <row r="87" spans="1:34" s="3" customFormat="1" ht="24" customHeight="1">
      <c r="A87" s="154">
        <f t="shared" si="1"/>
        <v>78</v>
      </c>
      <c r="B87" s="154"/>
      <c r="C87" s="154"/>
      <c r="D87" s="154"/>
      <c r="E87" s="131">
        <v>3</v>
      </c>
      <c r="F87" s="154"/>
      <c r="G87" s="156"/>
      <c r="H87" s="156"/>
      <c r="I87" s="156"/>
      <c r="J87" s="156"/>
      <c r="K87" s="156"/>
      <c r="L87" s="164" t="s">
        <v>84</v>
      </c>
      <c r="M87" s="171" t="s">
        <v>350</v>
      </c>
      <c r="N87" s="65" t="s">
        <v>351</v>
      </c>
      <c r="O87" s="156" t="s">
        <v>61</v>
      </c>
      <c r="P87" s="131" t="s">
        <v>54</v>
      </c>
      <c r="Q87" s="154" t="s">
        <v>41</v>
      </c>
      <c r="R87" s="173"/>
      <c r="S87" s="89" t="s">
        <v>42</v>
      </c>
      <c r="T87" s="200" t="s">
        <v>352</v>
      </c>
      <c r="U87" s="89" t="s">
        <v>40</v>
      </c>
      <c r="V87" s="156" t="s">
        <v>43</v>
      </c>
      <c r="W87" s="173" t="s">
        <v>44</v>
      </c>
      <c r="X87" s="131" t="s">
        <v>82</v>
      </c>
      <c r="Y87" s="154" t="s">
        <v>46</v>
      </c>
      <c r="Z87" s="154" t="s">
        <v>5</v>
      </c>
      <c r="AA87" s="154" t="s">
        <v>353</v>
      </c>
      <c r="AB87" s="192">
        <v>0.5</v>
      </c>
      <c r="AC87" s="85" t="s">
        <v>5</v>
      </c>
      <c r="AD87" s="85"/>
      <c r="AE87" s="187" t="s">
        <v>66</v>
      </c>
      <c r="AF87" s="188"/>
    </row>
    <row r="88" spans="1:34" s="3" customFormat="1" ht="24" customHeight="1">
      <c r="A88" s="154">
        <f t="shared" si="1"/>
        <v>79</v>
      </c>
      <c r="B88" s="131"/>
      <c r="C88" s="131"/>
      <c r="D88" s="131"/>
      <c r="E88" s="131">
        <v>3</v>
      </c>
      <c r="F88" s="131"/>
      <c r="G88" s="131"/>
      <c r="H88" s="131"/>
      <c r="I88" s="131"/>
      <c r="J88" s="131"/>
      <c r="K88" s="131"/>
      <c r="L88" s="164" t="s">
        <v>104</v>
      </c>
      <c r="M88" s="200" t="s">
        <v>354</v>
      </c>
      <c r="N88" s="131" t="s">
        <v>355</v>
      </c>
      <c r="O88" s="200" t="s">
        <v>61</v>
      </c>
      <c r="P88" s="131" t="s">
        <v>54</v>
      </c>
      <c r="Q88" s="154" t="s">
        <v>41</v>
      </c>
      <c r="R88" s="173"/>
      <c r="S88" s="89" t="s">
        <v>42</v>
      </c>
      <c r="T88" s="200" t="s">
        <v>354</v>
      </c>
      <c r="U88" s="89" t="s">
        <v>40</v>
      </c>
      <c r="V88" s="156" t="s">
        <v>43</v>
      </c>
      <c r="W88" s="173" t="s">
        <v>44</v>
      </c>
      <c r="X88" s="131" t="s">
        <v>61</v>
      </c>
      <c r="Y88" s="173" t="s">
        <v>46</v>
      </c>
      <c r="Z88" s="154" t="s">
        <v>5</v>
      </c>
      <c r="AA88" s="173" t="s">
        <v>356</v>
      </c>
      <c r="AB88" s="184">
        <v>4.9000000000000002E-2</v>
      </c>
      <c r="AC88" s="85" t="s">
        <v>5</v>
      </c>
      <c r="AD88" s="131"/>
      <c r="AE88" s="187" t="s">
        <v>357</v>
      </c>
      <c r="AF88" s="188"/>
    </row>
    <row r="89" spans="1:34" s="3" customFormat="1" ht="24" customHeight="1">
      <c r="A89" s="154">
        <f t="shared" si="1"/>
        <v>80</v>
      </c>
      <c r="B89" s="131"/>
      <c r="C89" s="131"/>
      <c r="D89" s="131"/>
      <c r="E89" s="131"/>
      <c r="F89" s="131">
        <v>4</v>
      </c>
      <c r="G89" s="131"/>
      <c r="H89" s="131"/>
      <c r="I89" s="131"/>
      <c r="J89" s="131"/>
      <c r="K89" s="131"/>
      <c r="L89" s="164" t="s">
        <v>104</v>
      </c>
      <c r="M89" s="200" t="s">
        <v>358</v>
      </c>
      <c r="N89" s="131" t="s">
        <v>359</v>
      </c>
      <c r="O89" s="200" t="s">
        <v>124</v>
      </c>
      <c r="P89" s="131" t="s">
        <v>54</v>
      </c>
      <c r="Q89" s="154" t="s">
        <v>41</v>
      </c>
      <c r="R89" s="173"/>
      <c r="S89" s="89" t="s">
        <v>42</v>
      </c>
      <c r="T89" s="200" t="s">
        <v>358</v>
      </c>
      <c r="U89" s="89" t="s">
        <v>40</v>
      </c>
      <c r="V89" s="156" t="s">
        <v>43</v>
      </c>
      <c r="W89" s="173" t="s">
        <v>44</v>
      </c>
      <c r="X89" s="131" t="s">
        <v>124</v>
      </c>
      <c r="Y89" s="173" t="s">
        <v>360</v>
      </c>
      <c r="Z89" s="154" t="s">
        <v>241</v>
      </c>
      <c r="AA89" s="173" t="s">
        <v>361</v>
      </c>
      <c r="AB89" s="184">
        <v>4.65E-2</v>
      </c>
      <c r="AC89" s="131" t="s">
        <v>103</v>
      </c>
      <c r="AD89" s="131"/>
      <c r="AE89" s="187" t="s">
        <v>357</v>
      </c>
      <c r="AF89" s="188"/>
    </row>
    <row r="90" spans="1:34" s="3" customFormat="1" ht="24" customHeight="1">
      <c r="A90" s="154">
        <f t="shared" si="1"/>
        <v>81</v>
      </c>
      <c r="B90" s="131"/>
      <c r="C90" s="131"/>
      <c r="D90" s="131"/>
      <c r="E90" s="131"/>
      <c r="F90" s="131">
        <v>4</v>
      </c>
      <c r="G90" s="131"/>
      <c r="H90" s="131"/>
      <c r="I90" s="131"/>
      <c r="J90" s="131"/>
      <c r="K90" s="131"/>
      <c r="L90" s="164" t="s">
        <v>104</v>
      </c>
      <c r="M90" s="200" t="s">
        <v>362</v>
      </c>
      <c r="N90" s="131" t="s">
        <v>363</v>
      </c>
      <c r="O90" s="200" t="s">
        <v>72</v>
      </c>
      <c r="P90" s="131" t="s">
        <v>54</v>
      </c>
      <c r="Q90" s="154" t="s">
        <v>41</v>
      </c>
      <c r="R90" s="173"/>
      <c r="S90" s="89" t="s">
        <v>42</v>
      </c>
      <c r="T90" s="200" t="s">
        <v>362</v>
      </c>
      <c r="U90" s="89" t="s">
        <v>40</v>
      </c>
      <c r="V90" s="156" t="s">
        <v>43</v>
      </c>
      <c r="W90" s="173" t="s">
        <v>44</v>
      </c>
      <c r="X90" s="131" t="s">
        <v>72</v>
      </c>
      <c r="Y90" s="173" t="s">
        <v>99</v>
      </c>
      <c r="Z90" s="154" t="s">
        <v>5</v>
      </c>
      <c r="AA90" s="173" t="s">
        <v>364</v>
      </c>
      <c r="AB90" s="184">
        <v>2.5000000000000001E-3</v>
      </c>
      <c r="AC90" s="131" t="s">
        <v>5</v>
      </c>
      <c r="AD90" s="131"/>
      <c r="AE90" s="187" t="s">
        <v>357</v>
      </c>
      <c r="AF90" s="188"/>
    </row>
    <row r="91" spans="1:34" s="3" customFormat="1" ht="24" customHeight="1">
      <c r="A91" s="154">
        <f t="shared" si="1"/>
        <v>82</v>
      </c>
      <c r="B91" s="131"/>
      <c r="C91" s="131"/>
      <c r="D91" s="131"/>
      <c r="E91" s="131">
        <v>3</v>
      </c>
      <c r="F91" s="131"/>
      <c r="G91" s="131"/>
      <c r="H91" s="131"/>
      <c r="I91" s="131"/>
      <c r="J91" s="131"/>
      <c r="K91" s="156"/>
      <c r="L91" s="158"/>
      <c r="M91" s="201" t="s">
        <v>365</v>
      </c>
      <c r="N91" s="201" t="s">
        <v>366</v>
      </c>
      <c r="O91" s="200" t="s">
        <v>72</v>
      </c>
      <c r="P91" s="131" t="s">
        <v>54</v>
      </c>
      <c r="Q91" s="154" t="s">
        <v>41</v>
      </c>
      <c r="R91" s="173"/>
      <c r="S91" s="89" t="s">
        <v>42</v>
      </c>
      <c r="T91" s="201" t="s">
        <v>365</v>
      </c>
      <c r="U91" s="89" t="s">
        <v>40</v>
      </c>
      <c r="V91" s="156" t="s">
        <v>44</v>
      </c>
      <c r="W91" s="173" t="s">
        <v>43</v>
      </c>
      <c r="X91" s="131" t="s">
        <v>72</v>
      </c>
      <c r="Y91" s="173" t="s">
        <v>97</v>
      </c>
      <c r="Z91" s="154" t="s">
        <v>5</v>
      </c>
      <c r="AA91" s="173" t="s">
        <v>367</v>
      </c>
      <c r="AB91" s="184">
        <v>2.1999999999999999E-2</v>
      </c>
      <c r="AC91" s="131" t="s">
        <v>5</v>
      </c>
      <c r="AD91" s="131"/>
      <c r="AE91" s="187" t="s">
        <v>109</v>
      </c>
      <c r="AF91" s="188"/>
    </row>
    <row r="92" spans="1:34" s="3" customFormat="1" ht="24" customHeight="1">
      <c r="A92" s="154">
        <f t="shared" si="1"/>
        <v>83</v>
      </c>
      <c r="B92" s="131"/>
      <c r="C92" s="131"/>
      <c r="D92" s="131"/>
      <c r="E92" s="131">
        <v>3</v>
      </c>
      <c r="F92" s="131"/>
      <c r="G92" s="131"/>
      <c r="H92" s="131"/>
      <c r="I92" s="131"/>
      <c r="J92" s="131"/>
      <c r="K92" s="131"/>
      <c r="L92" s="164" t="s">
        <v>84</v>
      </c>
      <c r="M92" s="131" t="s">
        <v>368</v>
      </c>
      <c r="N92" s="131" t="s">
        <v>369</v>
      </c>
      <c r="O92" s="131" t="s">
        <v>76</v>
      </c>
      <c r="P92" s="131" t="s">
        <v>54</v>
      </c>
      <c r="Q92" s="154" t="s">
        <v>41</v>
      </c>
      <c r="R92" s="173"/>
      <c r="S92" s="89" t="s">
        <v>42</v>
      </c>
      <c r="T92" s="131" t="s">
        <v>368</v>
      </c>
      <c r="U92" s="89" t="s">
        <v>49</v>
      </c>
      <c r="V92" s="156" t="s">
        <v>43</v>
      </c>
      <c r="W92" s="173" t="s">
        <v>44</v>
      </c>
      <c r="X92" s="131" t="s">
        <v>159</v>
      </c>
      <c r="Y92" s="163" t="s">
        <v>77</v>
      </c>
      <c r="Z92" s="173" t="s">
        <v>241</v>
      </c>
      <c r="AA92" s="131" t="s">
        <v>370</v>
      </c>
      <c r="AB92" s="184">
        <v>0.01</v>
      </c>
      <c r="AC92" s="131" t="s">
        <v>5</v>
      </c>
      <c r="AD92" s="131"/>
      <c r="AE92" s="187" t="s">
        <v>357</v>
      </c>
      <c r="AF92" s="188"/>
    </row>
    <row r="93" spans="1:34" s="3" customFormat="1" ht="24" customHeight="1">
      <c r="A93" s="154">
        <f t="shared" si="1"/>
        <v>84</v>
      </c>
      <c r="B93" s="131"/>
      <c r="C93" s="131"/>
      <c r="D93" s="131"/>
      <c r="E93" s="131">
        <v>3</v>
      </c>
      <c r="F93" s="131"/>
      <c r="G93" s="131"/>
      <c r="H93" s="131"/>
      <c r="I93" s="131"/>
      <c r="J93" s="131"/>
      <c r="K93" s="156"/>
      <c r="L93" s="158"/>
      <c r="M93" s="131" t="s">
        <v>371</v>
      </c>
      <c r="N93" s="131" t="s">
        <v>372</v>
      </c>
      <c r="O93" s="170" t="s">
        <v>47</v>
      </c>
      <c r="P93" s="131" t="s">
        <v>54</v>
      </c>
      <c r="Q93" s="154" t="s">
        <v>41</v>
      </c>
      <c r="R93" s="173"/>
      <c r="S93" s="89" t="s">
        <v>42</v>
      </c>
      <c r="T93" s="131" t="s">
        <v>371</v>
      </c>
      <c r="U93" s="89" t="s">
        <v>198</v>
      </c>
      <c r="V93" s="156" t="s">
        <v>43</v>
      </c>
      <c r="W93" s="173" t="s">
        <v>44</v>
      </c>
      <c r="X93" s="131" t="s">
        <v>67</v>
      </c>
      <c r="Y93" s="154" t="s">
        <v>46</v>
      </c>
      <c r="Z93" s="173" t="s">
        <v>5</v>
      </c>
      <c r="AA93" s="173" t="s">
        <v>373</v>
      </c>
      <c r="AB93" s="184">
        <v>0.46400000000000002</v>
      </c>
      <c r="AC93" s="85" t="s">
        <v>51</v>
      </c>
      <c r="AD93" s="181"/>
      <c r="AE93" s="187">
        <v>1</v>
      </c>
      <c r="AF93" s="188"/>
    </row>
    <row r="94" spans="1:34" ht="24" customHeight="1">
      <c r="A94" s="154">
        <f t="shared" si="1"/>
        <v>85</v>
      </c>
      <c r="B94" s="131"/>
      <c r="C94" s="131"/>
      <c r="D94" s="27"/>
      <c r="E94" s="131"/>
      <c r="F94" s="131">
        <v>4</v>
      </c>
      <c r="G94" s="131"/>
      <c r="H94" s="131"/>
      <c r="I94" s="131"/>
      <c r="J94" s="131"/>
      <c r="K94" s="156"/>
      <c r="L94" s="158"/>
      <c r="M94" s="131" t="s">
        <v>374</v>
      </c>
      <c r="N94" s="131" t="s">
        <v>375</v>
      </c>
      <c r="O94" s="131" t="s">
        <v>52</v>
      </c>
      <c r="P94" s="131" t="s">
        <v>54</v>
      </c>
      <c r="Q94" s="154" t="s">
        <v>41</v>
      </c>
      <c r="R94" s="173"/>
      <c r="S94" s="89" t="s">
        <v>42</v>
      </c>
      <c r="T94" s="131" t="s">
        <v>374</v>
      </c>
      <c r="U94" s="89" t="s">
        <v>49</v>
      </c>
      <c r="V94" s="156" t="s">
        <v>43</v>
      </c>
      <c r="W94" s="173" t="s">
        <v>44</v>
      </c>
      <c r="X94" s="131" t="s">
        <v>53</v>
      </c>
      <c r="Y94" s="173" t="s">
        <v>129</v>
      </c>
      <c r="Z94" s="156" t="s">
        <v>130</v>
      </c>
      <c r="AA94" s="173" t="s">
        <v>376</v>
      </c>
      <c r="AB94" s="184">
        <v>0.44</v>
      </c>
      <c r="AC94" s="173" t="s">
        <v>5</v>
      </c>
      <c r="AD94" s="85"/>
      <c r="AE94" s="187" t="s">
        <v>66</v>
      </c>
      <c r="AF94" s="188"/>
      <c r="AG94" s="3"/>
    </row>
    <row r="95" spans="1:34" ht="24" customHeight="1">
      <c r="A95" s="154">
        <f t="shared" si="1"/>
        <v>86</v>
      </c>
      <c r="B95" s="131"/>
      <c r="C95" s="131"/>
      <c r="D95" s="27"/>
      <c r="E95" s="131"/>
      <c r="F95" s="27">
        <v>4</v>
      </c>
      <c r="G95" s="131"/>
      <c r="H95" s="131"/>
      <c r="I95" s="131"/>
      <c r="J95" s="131"/>
      <c r="K95" s="131"/>
      <c r="L95" s="157"/>
      <c r="M95" s="170" t="s">
        <v>55</v>
      </c>
      <c r="N95" s="131" t="s">
        <v>377</v>
      </c>
      <c r="O95" s="155" t="s">
        <v>56</v>
      </c>
      <c r="P95" s="131" t="s">
        <v>54</v>
      </c>
      <c r="Q95" s="154" t="s">
        <v>41</v>
      </c>
      <c r="R95" s="174"/>
      <c r="S95" s="89" t="s">
        <v>42</v>
      </c>
      <c r="T95" s="170" t="s">
        <v>55</v>
      </c>
      <c r="U95" s="89" t="s">
        <v>49</v>
      </c>
      <c r="V95" s="156" t="s">
        <v>43</v>
      </c>
      <c r="W95" s="173" t="s">
        <v>44</v>
      </c>
      <c r="X95" s="131" t="s">
        <v>56</v>
      </c>
      <c r="Y95" s="154" t="s">
        <v>230</v>
      </c>
      <c r="Z95" s="131" t="s">
        <v>5</v>
      </c>
      <c r="AA95" s="154" t="s">
        <v>378</v>
      </c>
      <c r="AB95" s="192">
        <v>1E-3</v>
      </c>
      <c r="AC95" s="156" t="s">
        <v>5</v>
      </c>
      <c r="AD95" s="156"/>
      <c r="AE95" s="187">
        <v>2</v>
      </c>
      <c r="AF95" s="188"/>
    </row>
    <row r="96" spans="1:34" ht="24" customHeight="1">
      <c r="A96" s="154">
        <f t="shared" si="1"/>
        <v>87</v>
      </c>
      <c r="B96" s="131"/>
      <c r="C96" s="131"/>
      <c r="D96" s="131"/>
      <c r="E96" s="131">
        <v>3</v>
      </c>
      <c r="F96" s="131"/>
      <c r="G96" s="131"/>
      <c r="H96" s="131"/>
      <c r="I96" s="131"/>
      <c r="J96" s="131"/>
      <c r="K96" s="131"/>
      <c r="L96" s="164" t="s">
        <v>379</v>
      </c>
      <c r="M96" s="131" t="s">
        <v>380</v>
      </c>
      <c r="N96" s="131" t="s">
        <v>381</v>
      </c>
      <c r="O96" s="131" t="s">
        <v>72</v>
      </c>
      <c r="P96" s="131" t="s">
        <v>54</v>
      </c>
      <c r="Q96" s="154" t="s">
        <v>41</v>
      </c>
      <c r="R96" s="173"/>
      <c r="S96" s="89" t="s">
        <v>42</v>
      </c>
      <c r="T96" s="131" t="s">
        <v>380</v>
      </c>
      <c r="U96" s="89" t="s">
        <v>49</v>
      </c>
      <c r="V96" s="156" t="s">
        <v>43</v>
      </c>
      <c r="W96" s="173" t="s">
        <v>44</v>
      </c>
      <c r="X96" s="131" t="s">
        <v>72</v>
      </c>
      <c r="Y96" s="173" t="s">
        <v>97</v>
      </c>
      <c r="Z96" s="154" t="s">
        <v>5</v>
      </c>
      <c r="AA96" s="173" t="s">
        <v>382</v>
      </c>
      <c r="AB96" s="184">
        <v>0.1</v>
      </c>
      <c r="AC96" s="131" t="s">
        <v>5</v>
      </c>
      <c r="AD96" s="131"/>
      <c r="AE96" s="187" t="s">
        <v>109</v>
      </c>
      <c r="AF96" s="188"/>
    </row>
    <row r="97" spans="1:34" ht="24" customHeight="1">
      <c r="A97" s="154">
        <f t="shared" si="1"/>
        <v>88</v>
      </c>
      <c r="B97" s="154"/>
      <c r="C97" s="154"/>
      <c r="D97" s="154"/>
      <c r="E97" s="154">
        <v>3</v>
      </c>
      <c r="F97" s="154"/>
      <c r="G97" s="156"/>
      <c r="H97" s="156"/>
      <c r="I97" s="156"/>
      <c r="J97" s="156"/>
      <c r="K97" s="156"/>
      <c r="L97" s="164" t="s">
        <v>379</v>
      </c>
      <c r="M97" s="170" t="s">
        <v>383</v>
      </c>
      <c r="N97" s="131" t="s">
        <v>384</v>
      </c>
      <c r="O97" s="170" t="s">
        <v>47</v>
      </c>
      <c r="P97" s="131" t="s">
        <v>54</v>
      </c>
      <c r="Q97" s="154" t="s">
        <v>41</v>
      </c>
      <c r="R97" s="173"/>
      <c r="S97" s="89" t="s">
        <v>42</v>
      </c>
      <c r="T97" s="170" t="s">
        <v>383</v>
      </c>
      <c r="U97" s="89" t="s">
        <v>49</v>
      </c>
      <c r="V97" s="156" t="s">
        <v>43</v>
      </c>
      <c r="W97" s="173" t="s">
        <v>44</v>
      </c>
      <c r="X97" s="131" t="s">
        <v>67</v>
      </c>
      <c r="Y97" s="154" t="s">
        <v>46</v>
      </c>
      <c r="Z97" s="173" t="s">
        <v>5</v>
      </c>
      <c r="AA97" s="154" t="s">
        <v>385</v>
      </c>
      <c r="AB97" s="192">
        <v>2.8000000000000001E-2</v>
      </c>
      <c r="AC97" s="181" t="s">
        <v>51</v>
      </c>
      <c r="AD97" s="181"/>
      <c r="AE97" s="187" t="s">
        <v>109</v>
      </c>
      <c r="AF97" s="188"/>
      <c r="AG97" s="3"/>
    </row>
    <row r="98" spans="1:34" ht="24" customHeight="1">
      <c r="A98" s="154">
        <f t="shared" si="1"/>
        <v>89</v>
      </c>
      <c r="B98" s="154"/>
      <c r="C98" s="154"/>
      <c r="D98" s="154"/>
      <c r="E98" s="154"/>
      <c r="F98" s="154">
        <v>4</v>
      </c>
      <c r="G98" s="156"/>
      <c r="H98" s="156"/>
      <c r="I98" s="156"/>
      <c r="J98" s="156"/>
      <c r="K98" s="156"/>
      <c r="L98" s="164"/>
      <c r="M98" s="170" t="s">
        <v>386</v>
      </c>
      <c r="N98" s="131" t="s">
        <v>387</v>
      </c>
      <c r="O98" s="170" t="s">
        <v>52</v>
      </c>
      <c r="P98" s="131" t="s">
        <v>54</v>
      </c>
      <c r="Q98" s="154" t="s">
        <v>41</v>
      </c>
      <c r="R98" s="173"/>
      <c r="S98" s="89" t="s">
        <v>42</v>
      </c>
      <c r="T98" s="170" t="s">
        <v>386</v>
      </c>
      <c r="U98" s="89" t="s">
        <v>49</v>
      </c>
      <c r="V98" s="156" t="s">
        <v>43</v>
      </c>
      <c r="W98" s="173" t="s">
        <v>44</v>
      </c>
      <c r="X98" s="131" t="s">
        <v>53</v>
      </c>
      <c r="Y98" s="154" t="s">
        <v>129</v>
      </c>
      <c r="Z98" s="156" t="s">
        <v>130</v>
      </c>
      <c r="AA98" s="154" t="s">
        <v>385</v>
      </c>
      <c r="AB98" s="192">
        <v>2.5999999999999999E-2</v>
      </c>
      <c r="AC98" s="85" t="s">
        <v>5</v>
      </c>
      <c r="AD98" s="85"/>
      <c r="AE98" s="187">
        <v>2</v>
      </c>
      <c r="AF98" s="188"/>
      <c r="AG98" s="3"/>
    </row>
    <row r="99" spans="1:34" s="3" customFormat="1" ht="24" customHeight="1">
      <c r="A99" s="154">
        <f t="shared" si="1"/>
        <v>90</v>
      </c>
      <c r="B99" s="154"/>
      <c r="C99" s="154"/>
      <c r="D99" s="154"/>
      <c r="E99" s="154"/>
      <c r="F99" s="154">
        <v>4</v>
      </c>
      <c r="G99" s="156"/>
      <c r="H99" s="156"/>
      <c r="I99" s="156"/>
      <c r="J99" s="156"/>
      <c r="K99" s="156"/>
      <c r="L99" s="164"/>
      <c r="M99" s="170" t="s">
        <v>55</v>
      </c>
      <c r="N99" s="131" t="s">
        <v>377</v>
      </c>
      <c r="O99" s="155" t="s">
        <v>56</v>
      </c>
      <c r="P99" s="131" t="s">
        <v>54</v>
      </c>
      <c r="Q99" s="154" t="s">
        <v>41</v>
      </c>
      <c r="R99" s="173"/>
      <c r="S99" s="89" t="s">
        <v>42</v>
      </c>
      <c r="T99" s="170" t="s">
        <v>55</v>
      </c>
      <c r="U99" s="89" t="s">
        <v>49</v>
      </c>
      <c r="V99" s="156" t="s">
        <v>43</v>
      </c>
      <c r="W99" s="173" t="s">
        <v>44</v>
      </c>
      <c r="X99" s="131" t="s">
        <v>56</v>
      </c>
      <c r="Y99" s="154" t="s">
        <v>230</v>
      </c>
      <c r="Z99" s="131" t="s">
        <v>5</v>
      </c>
      <c r="AA99" s="154" t="s">
        <v>378</v>
      </c>
      <c r="AB99" s="192">
        <v>1E-3</v>
      </c>
      <c r="AC99" s="156" t="s">
        <v>5</v>
      </c>
      <c r="AD99" s="156"/>
      <c r="AE99" s="187">
        <v>4</v>
      </c>
      <c r="AF99" s="188"/>
    </row>
    <row r="100" spans="1:34" s="3" customFormat="1" ht="24" customHeight="1">
      <c r="A100" s="154">
        <f t="shared" si="1"/>
        <v>91</v>
      </c>
      <c r="B100" s="154"/>
      <c r="C100" s="154"/>
      <c r="D100" s="154"/>
      <c r="E100" s="154"/>
      <c r="F100" s="154">
        <v>4</v>
      </c>
      <c r="G100" s="156"/>
      <c r="H100" s="156"/>
      <c r="I100" s="156"/>
      <c r="J100" s="156"/>
      <c r="K100" s="156"/>
      <c r="L100" s="164"/>
      <c r="M100" s="170" t="s">
        <v>388</v>
      </c>
      <c r="N100" s="131" t="s">
        <v>389</v>
      </c>
      <c r="O100" s="170" t="s">
        <v>390</v>
      </c>
      <c r="P100" s="131" t="s">
        <v>54</v>
      </c>
      <c r="Q100" s="154" t="s">
        <v>41</v>
      </c>
      <c r="R100" s="173"/>
      <c r="S100" s="89" t="s">
        <v>42</v>
      </c>
      <c r="T100" s="170" t="s">
        <v>388</v>
      </c>
      <c r="U100" s="89" t="s">
        <v>49</v>
      </c>
      <c r="V100" s="156" t="s">
        <v>43</v>
      </c>
      <c r="W100" s="173" t="s">
        <v>44</v>
      </c>
      <c r="X100" s="131" t="s">
        <v>72</v>
      </c>
      <c r="Y100" s="154" t="s">
        <v>390</v>
      </c>
      <c r="Z100" s="154" t="s">
        <v>5</v>
      </c>
      <c r="AA100" s="154" t="s">
        <v>391</v>
      </c>
      <c r="AB100" s="192">
        <v>3.9E-2</v>
      </c>
      <c r="AC100" s="156" t="s">
        <v>5</v>
      </c>
      <c r="AD100" s="156"/>
      <c r="AE100" s="187">
        <v>2</v>
      </c>
      <c r="AF100" s="188"/>
    </row>
    <row r="101" spans="1:34" s="3" customFormat="1" ht="24" customHeight="1">
      <c r="A101" s="154">
        <f t="shared" si="1"/>
        <v>92</v>
      </c>
      <c r="B101" s="154"/>
      <c r="C101" s="154"/>
      <c r="D101" s="154"/>
      <c r="E101" s="154">
        <v>3</v>
      </c>
      <c r="F101" s="154"/>
      <c r="G101" s="156"/>
      <c r="H101" s="156"/>
      <c r="I101" s="156"/>
      <c r="J101" s="156"/>
      <c r="K101" s="156"/>
      <c r="L101" s="164"/>
      <c r="M101" s="131" t="s">
        <v>392</v>
      </c>
      <c r="N101" s="131" t="s">
        <v>393</v>
      </c>
      <c r="O101" s="131" t="s">
        <v>61</v>
      </c>
      <c r="P101" s="131" t="s">
        <v>70</v>
      </c>
      <c r="Q101" s="154" t="s">
        <v>41</v>
      </c>
      <c r="R101" s="173"/>
      <c r="S101" s="89" t="s">
        <v>42</v>
      </c>
      <c r="T101" s="131" t="s">
        <v>392</v>
      </c>
      <c r="U101" s="89" t="s">
        <v>49</v>
      </c>
      <c r="V101" s="156" t="s">
        <v>43</v>
      </c>
      <c r="W101" s="173" t="s">
        <v>44</v>
      </c>
      <c r="X101" s="131" t="s">
        <v>72</v>
      </c>
      <c r="Y101" s="154" t="s">
        <v>390</v>
      </c>
      <c r="Z101" s="154" t="s">
        <v>5</v>
      </c>
      <c r="AA101" s="154" t="s">
        <v>394</v>
      </c>
      <c r="AB101" s="192">
        <v>3.5000000000000003E-2</v>
      </c>
      <c r="AC101" s="156" t="s">
        <v>5</v>
      </c>
      <c r="AD101" s="156"/>
      <c r="AE101" s="187">
        <v>2</v>
      </c>
      <c r="AF101" s="188"/>
    </row>
    <row r="102" spans="1:34" s="3" customFormat="1" ht="24" customHeight="1">
      <c r="A102" s="154">
        <f t="shared" si="1"/>
        <v>93</v>
      </c>
      <c r="B102" s="131"/>
      <c r="C102" s="131"/>
      <c r="D102" s="131"/>
      <c r="E102" s="154">
        <v>3</v>
      </c>
      <c r="F102" s="131"/>
      <c r="G102" s="131"/>
      <c r="H102" s="131"/>
      <c r="I102" s="131"/>
      <c r="J102" s="131"/>
      <c r="K102" s="131"/>
      <c r="L102" s="158" t="s">
        <v>84</v>
      </c>
      <c r="M102" s="131" t="s">
        <v>395</v>
      </c>
      <c r="N102" s="131" t="s">
        <v>396</v>
      </c>
      <c r="O102" s="131" t="s">
        <v>52</v>
      </c>
      <c r="P102" s="131" t="s">
        <v>54</v>
      </c>
      <c r="Q102" s="154" t="s">
        <v>41</v>
      </c>
      <c r="R102" s="173"/>
      <c r="S102" s="89" t="s">
        <v>42</v>
      </c>
      <c r="T102" s="131" t="s">
        <v>395</v>
      </c>
      <c r="U102" s="89" t="s">
        <v>49</v>
      </c>
      <c r="V102" s="156" t="s">
        <v>43</v>
      </c>
      <c r="W102" s="173" t="s">
        <v>44</v>
      </c>
      <c r="X102" s="131" t="s">
        <v>53</v>
      </c>
      <c r="Y102" s="173" t="s">
        <v>129</v>
      </c>
      <c r="Z102" s="156" t="s">
        <v>130</v>
      </c>
      <c r="AA102" s="173" t="s">
        <v>397</v>
      </c>
      <c r="AB102" s="184">
        <v>6.3E-2</v>
      </c>
      <c r="AC102" s="85" t="s">
        <v>51</v>
      </c>
      <c r="AD102" s="85"/>
      <c r="AE102" s="187">
        <v>2</v>
      </c>
      <c r="AF102" s="188"/>
    </row>
    <row r="103" spans="1:34" s="3" customFormat="1" ht="24" customHeight="1">
      <c r="A103" s="154">
        <f t="shared" si="1"/>
        <v>94</v>
      </c>
      <c r="B103" s="131"/>
      <c r="C103" s="131"/>
      <c r="D103" s="131"/>
      <c r="E103" s="154">
        <v>3</v>
      </c>
      <c r="F103" s="131"/>
      <c r="G103" s="131"/>
      <c r="H103" s="131"/>
      <c r="I103" s="131"/>
      <c r="J103" s="131"/>
      <c r="K103" s="156"/>
      <c r="L103" s="158"/>
      <c r="M103" s="131" t="s">
        <v>398</v>
      </c>
      <c r="N103" s="131" t="s">
        <v>399</v>
      </c>
      <c r="O103" s="131" t="s">
        <v>61</v>
      </c>
      <c r="P103" s="131" t="s">
        <v>54</v>
      </c>
      <c r="Q103" s="154" t="s">
        <v>41</v>
      </c>
      <c r="R103" s="173"/>
      <c r="S103" s="89" t="s">
        <v>42</v>
      </c>
      <c r="T103" s="131" t="s">
        <v>398</v>
      </c>
      <c r="U103" s="89" t="s">
        <v>49</v>
      </c>
      <c r="V103" s="156" t="s">
        <v>43</v>
      </c>
      <c r="W103" s="173" t="s">
        <v>44</v>
      </c>
      <c r="X103" s="131" t="s">
        <v>45</v>
      </c>
      <c r="Y103" s="173" t="s">
        <v>5</v>
      </c>
      <c r="Z103" s="154" t="s">
        <v>5</v>
      </c>
      <c r="AA103" s="173" t="s">
        <v>400</v>
      </c>
      <c r="AB103" s="184">
        <v>3.1E-2</v>
      </c>
      <c r="AC103" s="156" t="s">
        <v>5</v>
      </c>
      <c r="AD103" s="156"/>
      <c r="AE103" s="187">
        <v>1</v>
      </c>
      <c r="AF103" s="188"/>
    </row>
    <row r="104" spans="1:34" ht="24" customHeight="1">
      <c r="A104" s="154">
        <f t="shared" si="1"/>
        <v>95</v>
      </c>
      <c r="B104" s="131"/>
      <c r="C104" s="131"/>
      <c r="D104" s="131"/>
      <c r="E104" s="131"/>
      <c r="F104" s="27">
        <v>4</v>
      </c>
      <c r="G104" s="131"/>
      <c r="H104" s="131"/>
      <c r="I104" s="131"/>
      <c r="J104" s="131"/>
      <c r="K104" s="156"/>
      <c r="L104" s="157"/>
      <c r="M104" s="131" t="s">
        <v>401</v>
      </c>
      <c r="N104" s="156" t="s">
        <v>402</v>
      </c>
      <c r="O104" s="199" t="s">
        <v>403</v>
      </c>
      <c r="P104" s="131" t="s">
        <v>54</v>
      </c>
      <c r="Q104" s="154" t="s">
        <v>41</v>
      </c>
      <c r="R104" s="174"/>
      <c r="S104" s="89" t="s">
        <v>42</v>
      </c>
      <c r="T104" s="131" t="s">
        <v>401</v>
      </c>
      <c r="U104" s="89" t="s">
        <v>49</v>
      </c>
      <c r="V104" s="156" t="s">
        <v>43</v>
      </c>
      <c r="W104" s="173" t="s">
        <v>44</v>
      </c>
      <c r="X104" s="131" t="s">
        <v>402</v>
      </c>
      <c r="Y104" s="149" t="s">
        <v>404</v>
      </c>
      <c r="Z104" s="131" t="s">
        <v>5</v>
      </c>
      <c r="AA104" s="131" t="s">
        <v>405</v>
      </c>
      <c r="AB104" s="181">
        <v>2.3E-2</v>
      </c>
      <c r="AC104" s="156" t="s">
        <v>5</v>
      </c>
      <c r="AD104" s="156"/>
      <c r="AE104" s="182">
        <v>1</v>
      </c>
      <c r="AF104" s="183"/>
      <c r="AG104" s="3"/>
      <c r="AH104" s="4" t="s">
        <v>406</v>
      </c>
    </row>
    <row r="105" spans="1:34" s="3" customFormat="1" ht="24" customHeight="1">
      <c r="A105" s="154">
        <f t="shared" si="1"/>
        <v>96</v>
      </c>
      <c r="B105" s="131"/>
      <c r="C105" s="131"/>
      <c r="D105" s="131"/>
      <c r="E105" s="131"/>
      <c r="F105" s="27">
        <v>4</v>
      </c>
      <c r="G105" s="131"/>
      <c r="H105" s="131"/>
      <c r="I105" s="131"/>
      <c r="J105" s="131"/>
      <c r="K105" s="131"/>
      <c r="L105" s="158" t="s">
        <v>84</v>
      </c>
      <c r="M105" s="155" t="s">
        <v>407</v>
      </c>
      <c r="N105" s="156" t="s">
        <v>408</v>
      </c>
      <c r="O105" s="199" t="s">
        <v>73</v>
      </c>
      <c r="P105" s="131" t="s">
        <v>54</v>
      </c>
      <c r="Q105" s="154" t="s">
        <v>41</v>
      </c>
      <c r="R105" s="174"/>
      <c r="S105" s="89" t="s">
        <v>42</v>
      </c>
      <c r="T105" s="155" t="s">
        <v>5</v>
      </c>
      <c r="U105" s="89" t="s">
        <v>49</v>
      </c>
      <c r="V105" s="156" t="s">
        <v>43</v>
      </c>
      <c r="W105" s="173" t="s">
        <v>44</v>
      </c>
      <c r="X105" s="131" t="s">
        <v>73</v>
      </c>
      <c r="Y105" s="149" t="s">
        <v>248</v>
      </c>
      <c r="Z105" s="131" t="s">
        <v>249</v>
      </c>
      <c r="AA105" s="173" t="s">
        <v>409</v>
      </c>
      <c r="AB105" s="181">
        <v>3.0000000000000001E-3</v>
      </c>
      <c r="AC105" s="156" t="s">
        <v>5</v>
      </c>
      <c r="AD105" s="156"/>
      <c r="AE105" s="182">
        <v>2</v>
      </c>
      <c r="AF105" s="183"/>
      <c r="AH105" s="3" t="s">
        <v>410</v>
      </c>
    </row>
    <row r="106" spans="1:34" s="3" customFormat="1" ht="24" customHeight="1">
      <c r="A106" s="154">
        <f t="shared" si="1"/>
        <v>97</v>
      </c>
      <c r="B106" s="131"/>
      <c r="C106" s="131"/>
      <c r="D106" s="131"/>
      <c r="E106" s="131"/>
      <c r="F106" s="27">
        <v>4</v>
      </c>
      <c r="G106" s="131"/>
      <c r="H106" s="131"/>
      <c r="I106" s="131"/>
      <c r="J106" s="131"/>
      <c r="K106" s="131"/>
      <c r="L106" s="158" t="s">
        <v>84</v>
      </c>
      <c r="M106" s="155" t="s">
        <v>411</v>
      </c>
      <c r="N106" s="156" t="s">
        <v>412</v>
      </c>
      <c r="O106" s="199" t="s">
        <v>72</v>
      </c>
      <c r="P106" s="131" t="s">
        <v>54</v>
      </c>
      <c r="Q106" s="154" t="s">
        <v>41</v>
      </c>
      <c r="R106" s="174"/>
      <c r="S106" s="89" t="s">
        <v>42</v>
      </c>
      <c r="T106" s="155" t="s">
        <v>5</v>
      </c>
      <c r="U106" s="89" t="s">
        <v>49</v>
      </c>
      <c r="V106" s="156" t="s">
        <v>43</v>
      </c>
      <c r="W106" s="173" t="s">
        <v>44</v>
      </c>
      <c r="X106" s="131" t="s">
        <v>72</v>
      </c>
      <c r="Y106" s="149" t="s">
        <v>413</v>
      </c>
      <c r="Z106" s="154" t="s">
        <v>5</v>
      </c>
      <c r="AA106" s="173" t="s">
        <v>414</v>
      </c>
      <c r="AB106" s="181">
        <v>1E-3</v>
      </c>
      <c r="AC106" s="156" t="s">
        <v>5</v>
      </c>
      <c r="AD106" s="156"/>
      <c r="AE106" s="182">
        <v>2</v>
      </c>
      <c r="AF106" s="183"/>
      <c r="AH106" s="3" t="s">
        <v>415</v>
      </c>
    </row>
    <row r="107" spans="1:34" s="3" customFormat="1" ht="24" customHeight="1">
      <c r="A107" s="154">
        <f t="shared" si="1"/>
        <v>98</v>
      </c>
      <c r="B107" s="154"/>
      <c r="C107" s="154"/>
      <c r="D107" s="154"/>
      <c r="E107" s="154">
        <v>3</v>
      </c>
      <c r="F107" s="154"/>
      <c r="G107" s="156"/>
      <c r="H107" s="156"/>
      <c r="I107" s="156"/>
      <c r="J107" s="156"/>
      <c r="K107" s="156"/>
      <c r="L107" s="164"/>
      <c r="M107" s="170" t="s">
        <v>416</v>
      </c>
      <c r="N107" s="131" t="s">
        <v>417</v>
      </c>
      <c r="O107" s="170" t="s">
        <v>56</v>
      </c>
      <c r="P107" s="131" t="s">
        <v>54</v>
      </c>
      <c r="Q107" s="154" t="s">
        <v>41</v>
      </c>
      <c r="R107" s="173"/>
      <c r="S107" s="89" t="s">
        <v>42</v>
      </c>
      <c r="T107" s="170" t="s">
        <v>5</v>
      </c>
      <c r="U107" s="89" t="s">
        <v>49</v>
      </c>
      <c r="V107" s="156" t="s">
        <v>43</v>
      </c>
      <c r="W107" s="173" t="s">
        <v>44</v>
      </c>
      <c r="X107" s="131" t="s">
        <v>56</v>
      </c>
      <c r="Y107" s="154" t="s">
        <v>418</v>
      </c>
      <c r="Z107" s="131" t="s">
        <v>5</v>
      </c>
      <c r="AA107" s="154" t="s">
        <v>419</v>
      </c>
      <c r="AB107" s="192">
        <v>1.4999999999999999E-2</v>
      </c>
      <c r="AC107" s="156" t="s">
        <v>93</v>
      </c>
      <c r="AD107" s="156"/>
      <c r="AE107" s="187">
        <v>4</v>
      </c>
      <c r="AF107" s="188"/>
      <c r="AH107" s="203" t="s">
        <v>420</v>
      </c>
    </row>
    <row r="108" spans="1:34" s="3" customFormat="1" ht="24" customHeight="1">
      <c r="A108" s="154">
        <f t="shared" si="1"/>
        <v>99</v>
      </c>
      <c r="B108" s="131"/>
      <c r="C108" s="131"/>
      <c r="D108" s="131"/>
      <c r="E108" s="154">
        <v>3</v>
      </c>
      <c r="F108" s="131"/>
      <c r="G108" s="131"/>
      <c r="H108" s="131"/>
      <c r="I108" s="131"/>
      <c r="J108" s="131"/>
      <c r="K108" s="131"/>
      <c r="L108" s="158"/>
      <c r="M108" s="131" t="s">
        <v>421</v>
      </c>
      <c r="N108" s="131" t="s">
        <v>69</v>
      </c>
      <c r="O108" s="131" t="s">
        <v>56</v>
      </c>
      <c r="P108" s="131" t="s">
        <v>54</v>
      </c>
      <c r="Q108" s="154" t="s">
        <v>41</v>
      </c>
      <c r="R108" s="173"/>
      <c r="S108" s="89" t="s">
        <v>42</v>
      </c>
      <c r="T108" s="131" t="s">
        <v>5</v>
      </c>
      <c r="U108" s="89" t="s">
        <v>49</v>
      </c>
      <c r="V108" s="156" t="s">
        <v>43</v>
      </c>
      <c r="W108" s="173" t="s">
        <v>44</v>
      </c>
      <c r="X108" s="131" t="s">
        <v>56</v>
      </c>
      <c r="Y108" s="154" t="s">
        <v>422</v>
      </c>
      <c r="Z108" s="131" t="s">
        <v>5</v>
      </c>
      <c r="AA108" s="131" t="s">
        <v>266</v>
      </c>
      <c r="AB108" s="184">
        <v>2.5000000000000001E-2</v>
      </c>
      <c r="AC108" s="156" t="s">
        <v>93</v>
      </c>
      <c r="AD108" s="131"/>
      <c r="AE108" s="187" t="s">
        <v>357</v>
      </c>
      <c r="AF108" s="188"/>
      <c r="AH108" s="3" t="s">
        <v>423</v>
      </c>
    </row>
    <row r="109" spans="1:34" s="3" customFormat="1" ht="24" customHeight="1">
      <c r="A109" s="154">
        <f t="shared" si="1"/>
        <v>100</v>
      </c>
      <c r="B109" s="131"/>
      <c r="C109" s="131"/>
      <c r="D109" s="131"/>
      <c r="E109" s="154">
        <v>3</v>
      </c>
      <c r="F109" s="131"/>
      <c r="G109" s="131"/>
      <c r="H109" s="131"/>
      <c r="I109" s="131"/>
      <c r="J109" s="131"/>
      <c r="K109" s="131"/>
      <c r="L109" s="164"/>
      <c r="M109" s="131" t="s">
        <v>424</v>
      </c>
      <c r="N109" s="131" t="s">
        <v>69</v>
      </c>
      <c r="O109" s="155" t="s">
        <v>56</v>
      </c>
      <c r="P109" s="131" t="s">
        <v>54</v>
      </c>
      <c r="Q109" s="154" t="s">
        <v>41</v>
      </c>
      <c r="R109" s="173"/>
      <c r="S109" s="89" t="s">
        <v>42</v>
      </c>
      <c r="T109" s="131" t="s">
        <v>5</v>
      </c>
      <c r="U109" s="89" t="s">
        <v>49</v>
      </c>
      <c r="V109" s="156" t="s">
        <v>43</v>
      </c>
      <c r="W109" s="173" t="s">
        <v>44</v>
      </c>
      <c r="X109" s="131" t="s">
        <v>56</v>
      </c>
      <c r="Y109" s="173" t="s">
        <v>425</v>
      </c>
      <c r="Z109" s="131" t="s">
        <v>5</v>
      </c>
      <c r="AA109" s="173" t="s">
        <v>426</v>
      </c>
      <c r="AB109" s="184">
        <v>2.5000000000000001E-2</v>
      </c>
      <c r="AC109" s="156" t="s">
        <v>93</v>
      </c>
      <c r="AD109" s="131"/>
      <c r="AE109" s="187" t="s">
        <v>109</v>
      </c>
      <c r="AF109" s="188"/>
      <c r="AH109" s="3" t="s">
        <v>427</v>
      </c>
    </row>
    <row r="110" spans="1:34" s="3" customFormat="1" ht="24" customHeight="1">
      <c r="A110" s="154">
        <f t="shared" si="1"/>
        <v>101</v>
      </c>
      <c r="B110" s="131"/>
      <c r="C110" s="131"/>
      <c r="D110" s="131"/>
      <c r="E110" s="154">
        <v>3</v>
      </c>
      <c r="F110" s="131"/>
      <c r="G110" s="131"/>
      <c r="H110" s="131"/>
      <c r="I110" s="131"/>
      <c r="J110" s="131"/>
      <c r="K110" s="131"/>
      <c r="L110" s="164"/>
      <c r="M110" s="131" t="s">
        <v>428</v>
      </c>
      <c r="N110" s="131" t="s">
        <v>429</v>
      </c>
      <c r="O110" s="155" t="s">
        <v>56</v>
      </c>
      <c r="P110" s="131" t="s">
        <v>54</v>
      </c>
      <c r="Q110" s="154" t="s">
        <v>41</v>
      </c>
      <c r="R110" s="173"/>
      <c r="S110" s="89" t="s">
        <v>42</v>
      </c>
      <c r="T110" s="131" t="s">
        <v>5</v>
      </c>
      <c r="U110" s="89" t="s">
        <v>49</v>
      </c>
      <c r="V110" s="156" t="s">
        <v>43</v>
      </c>
      <c r="W110" s="173" t="s">
        <v>44</v>
      </c>
      <c r="X110" s="131" t="s">
        <v>56</v>
      </c>
      <c r="Y110" s="173" t="s">
        <v>230</v>
      </c>
      <c r="Z110" s="131" t="s">
        <v>5</v>
      </c>
      <c r="AA110" s="173" t="s">
        <v>430</v>
      </c>
      <c r="AB110" s="184">
        <v>7.0000000000000001E-3</v>
      </c>
      <c r="AC110" s="131" t="s">
        <v>263</v>
      </c>
      <c r="AD110" s="131"/>
      <c r="AE110" s="187">
        <v>10</v>
      </c>
      <c r="AF110" s="188"/>
      <c r="AH110" s="3" t="s">
        <v>342</v>
      </c>
    </row>
    <row r="111" spans="1:34" s="3" customFormat="1" ht="24" customHeight="1">
      <c r="A111" s="154">
        <f t="shared" si="1"/>
        <v>102</v>
      </c>
      <c r="B111" s="131"/>
      <c r="C111" s="131"/>
      <c r="D111" s="131"/>
      <c r="E111" s="154">
        <v>3</v>
      </c>
      <c r="F111" s="131"/>
      <c r="G111" s="131"/>
      <c r="H111" s="131"/>
      <c r="I111" s="131"/>
      <c r="J111" s="131"/>
      <c r="K111" s="131"/>
      <c r="L111" s="164"/>
      <c r="M111" s="131" t="s">
        <v>431</v>
      </c>
      <c r="N111" s="131" t="s">
        <v>429</v>
      </c>
      <c r="O111" s="155" t="s">
        <v>56</v>
      </c>
      <c r="P111" s="131" t="s">
        <v>54</v>
      </c>
      <c r="Q111" s="154" t="s">
        <v>41</v>
      </c>
      <c r="R111" s="173"/>
      <c r="S111" s="89" t="s">
        <v>42</v>
      </c>
      <c r="T111" s="131" t="s">
        <v>5</v>
      </c>
      <c r="U111" s="89" t="s">
        <v>49</v>
      </c>
      <c r="V111" s="156" t="s">
        <v>43</v>
      </c>
      <c r="W111" s="173" t="s">
        <v>44</v>
      </c>
      <c r="X111" s="131" t="s">
        <v>56</v>
      </c>
      <c r="Y111" s="173" t="s">
        <v>432</v>
      </c>
      <c r="Z111" s="131" t="s">
        <v>5</v>
      </c>
      <c r="AA111" s="173" t="s">
        <v>433</v>
      </c>
      <c r="AB111" s="184">
        <v>7.0000000000000001E-3</v>
      </c>
      <c r="AC111" s="131" t="s">
        <v>263</v>
      </c>
      <c r="AD111" s="131"/>
      <c r="AE111" s="187">
        <v>2</v>
      </c>
      <c r="AF111" s="188"/>
      <c r="AH111" s="3" t="s">
        <v>434</v>
      </c>
    </row>
    <row r="112" spans="1:34" s="3" customFormat="1" ht="24" customHeight="1">
      <c r="A112" s="154">
        <f t="shared" si="1"/>
        <v>103</v>
      </c>
      <c r="B112" s="131"/>
      <c r="C112" s="131"/>
      <c r="D112" s="131"/>
      <c r="E112" s="154">
        <v>3</v>
      </c>
      <c r="F112" s="131"/>
      <c r="G112" s="131"/>
      <c r="H112" s="131"/>
      <c r="I112" s="131"/>
      <c r="J112" s="131"/>
      <c r="K112" s="131"/>
      <c r="L112" s="164" t="s">
        <v>435</v>
      </c>
      <c r="M112" s="131" t="s">
        <v>436</v>
      </c>
      <c r="N112" s="131" t="s">
        <v>437</v>
      </c>
      <c r="O112" s="155" t="s">
        <v>56</v>
      </c>
      <c r="P112" s="131" t="s">
        <v>54</v>
      </c>
      <c r="Q112" s="154" t="s">
        <v>41</v>
      </c>
      <c r="R112" s="173"/>
      <c r="S112" s="89" t="s">
        <v>42</v>
      </c>
      <c r="T112" s="131" t="s">
        <v>436</v>
      </c>
      <c r="U112" s="89" t="s">
        <v>49</v>
      </c>
      <c r="V112" s="156" t="s">
        <v>43</v>
      </c>
      <c r="W112" s="173" t="s">
        <v>44</v>
      </c>
      <c r="X112" s="131" t="s">
        <v>72</v>
      </c>
      <c r="Y112" s="154" t="s">
        <v>97</v>
      </c>
      <c r="Z112" s="154" t="s">
        <v>5</v>
      </c>
      <c r="AA112" s="173" t="s">
        <v>438</v>
      </c>
      <c r="AB112" s="184">
        <v>5.0000000000000001E-4</v>
      </c>
      <c r="AC112" s="131" t="s">
        <v>5</v>
      </c>
      <c r="AD112" s="131"/>
      <c r="AE112" s="187">
        <v>2</v>
      </c>
      <c r="AF112" s="188"/>
      <c r="AH112" s="3" t="s">
        <v>434</v>
      </c>
    </row>
    <row r="113" spans="1:34" s="3" customFormat="1" ht="24" customHeight="1">
      <c r="A113" s="154">
        <f t="shared" si="1"/>
        <v>104</v>
      </c>
      <c r="B113" s="131"/>
      <c r="C113" s="131"/>
      <c r="D113" s="131"/>
      <c r="E113" s="154">
        <v>3</v>
      </c>
      <c r="F113" s="131"/>
      <c r="G113" s="131"/>
      <c r="H113" s="131"/>
      <c r="I113" s="131"/>
      <c r="J113" s="131"/>
      <c r="K113" s="131"/>
      <c r="L113" s="164"/>
      <c r="M113" s="131" t="s">
        <v>439</v>
      </c>
      <c r="N113" s="131" t="s">
        <v>440</v>
      </c>
      <c r="O113" s="155" t="s">
        <v>56</v>
      </c>
      <c r="P113" s="131" t="s">
        <v>54</v>
      </c>
      <c r="Q113" s="154" t="s">
        <v>41</v>
      </c>
      <c r="R113" s="173"/>
      <c r="S113" s="89" t="s">
        <v>42</v>
      </c>
      <c r="T113" s="131" t="s">
        <v>5</v>
      </c>
      <c r="U113" s="89" t="s">
        <v>49</v>
      </c>
      <c r="V113" s="156" t="s">
        <v>43</v>
      </c>
      <c r="W113" s="173" t="s">
        <v>44</v>
      </c>
      <c r="X113" s="131" t="s">
        <v>56</v>
      </c>
      <c r="Y113" s="173" t="s">
        <v>441</v>
      </c>
      <c r="Z113" s="173" t="s">
        <v>5</v>
      </c>
      <c r="AA113" s="173" t="s">
        <v>442</v>
      </c>
      <c r="AB113" s="184">
        <v>2.1000000000000001E-2</v>
      </c>
      <c r="AC113" s="85" t="s">
        <v>93</v>
      </c>
      <c r="AD113" s="131"/>
      <c r="AE113" s="187">
        <v>1</v>
      </c>
      <c r="AF113" s="188"/>
      <c r="AH113" s="3" t="s">
        <v>443</v>
      </c>
    </row>
    <row r="114" spans="1:34" ht="24" customHeight="1">
      <c r="A114" s="154">
        <f t="shared" si="1"/>
        <v>105</v>
      </c>
      <c r="B114" s="154"/>
      <c r="C114" s="154"/>
      <c r="D114" s="154"/>
      <c r="E114" s="154">
        <v>3</v>
      </c>
      <c r="F114" s="154"/>
      <c r="G114" s="156"/>
      <c r="H114" s="156"/>
      <c r="I114" s="156"/>
      <c r="J114" s="156"/>
      <c r="K114" s="156"/>
      <c r="L114" s="164"/>
      <c r="M114" s="166" t="s">
        <v>444</v>
      </c>
      <c r="N114" s="131" t="s">
        <v>445</v>
      </c>
      <c r="O114" s="156" t="s">
        <v>56</v>
      </c>
      <c r="P114" s="131" t="s">
        <v>54</v>
      </c>
      <c r="Q114" s="154" t="s">
        <v>41</v>
      </c>
      <c r="R114" s="173"/>
      <c r="S114" s="89" t="s">
        <v>42</v>
      </c>
      <c r="T114" s="166" t="s">
        <v>5</v>
      </c>
      <c r="U114" s="89" t="s">
        <v>49</v>
      </c>
      <c r="V114" s="156" t="s">
        <v>43</v>
      </c>
      <c r="W114" s="173" t="s">
        <v>44</v>
      </c>
      <c r="X114" s="131" t="s">
        <v>56</v>
      </c>
      <c r="Y114" s="154" t="s">
        <v>446</v>
      </c>
      <c r="Z114" s="154" t="s">
        <v>5</v>
      </c>
      <c r="AA114" s="154" t="s">
        <v>5</v>
      </c>
      <c r="AB114" s="194">
        <v>1E-3</v>
      </c>
      <c r="AC114" s="85" t="s">
        <v>93</v>
      </c>
      <c r="AD114" s="85"/>
      <c r="AE114" s="187">
        <v>3</v>
      </c>
      <c r="AF114" s="188"/>
      <c r="AG114" s="3"/>
      <c r="AH114" s="3" t="s">
        <v>447</v>
      </c>
    </row>
    <row r="115" spans="1:34" ht="24" customHeight="1">
      <c r="A115" s="154">
        <f t="shared" si="1"/>
        <v>106</v>
      </c>
      <c r="B115" s="154"/>
      <c r="C115" s="154"/>
      <c r="D115" s="154"/>
      <c r="E115" s="154">
        <v>3</v>
      </c>
      <c r="F115" s="154"/>
      <c r="G115" s="156"/>
      <c r="H115" s="156"/>
      <c r="I115" s="156"/>
      <c r="J115" s="156"/>
      <c r="K115" s="156"/>
      <c r="L115" s="164"/>
      <c r="M115" s="166" t="s">
        <v>448</v>
      </c>
      <c r="N115" s="131" t="s">
        <v>71</v>
      </c>
      <c r="O115" s="156" t="s">
        <v>56</v>
      </c>
      <c r="P115" s="131" t="s">
        <v>54</v>
      </c>
      <c r="Q115" s="154" t="s">
        <v>41</v>
      </c>
      <c r="R115" s="173"/>
      <c r="S115" s="89" t="s">
        <v>42</v>
      </c>
      <c r="T115" s="166" t="s">
        <v>5</v>
      </c>
      <c r="U115" s="89" t="s">
        <v>49</v>
      </c>
      <c r="V115" s="156" t="s">
        <v>43</v>
      </c>
      <c r="W115" s="173" t="s">
        <v>44</v>
      </c>
      <c r="X115" s="131" t="s">
        <v>56</v>
      </c>
      <c r="Y115" s="154" t="s">
        <v>446</v>
      </c>
      <c r="Z115" s="154" t="s">
        <v>5</v>
      </c>
      <c r="AA115" s="154" t="s">
        <v>5</v>
      </c>
      <c r="AB115" s="194">
        <v>1E-3</v>
      </c>
      <c r="AC115" s="85" t="s">
        <v>93</v>
      </c>
      <c r="AD115" s="85"/>
      <c r="AE115" s="187">
        <v>3</v>
      </c>
      <c r="AF115" s="188"/>
      <c r="AG115" s="3"/>
      <c r="AH115" s="3" t="s">
        <v>449</v>
      </c>
    </row>
    <row r="116" spans="1:34" ht="24" customHeight="1">
      <c r="A116" s="154">
        <f t="shared" si="1"/>
        <v>107</v>
      </c>
      <c r="B116" s="154"/>
      <c r="C116" s="154"/>
      <c r="D116" s="154"/>
      <c r="E116" s="154">
        <v>3</v>
      </c>
      <c r="F116" s="154"/>
      <c r="G116" s="156"/>
      <c r="H116" s="156"/>
      <c r="I116" s="156"/>
      <c r="J116" s="156"/>
      <c r="K116" s="156"/>
      <c r="L116" s="164"/>
      <c r="M116" s="166" t="s">
        <v>450</v>
      </c>
      <c r="N116" s="131" t="s">
        <v>451</v>
      </c>
      <c r="O116" s="155" t="s">
        <v>56</v>
      </c>
      <c r="P116" s="131" t="s">
        <v>54</v>
      </c>
      <c r="Q116" s="154" t="s">
        <v>41</v>
      </c>
      <c r="R116" s="173"/>
      <c r="S116" s="89" t="s">
        <v>42</v>
      </c>
      <c r="T116" s="131" t="s">
        <v>5</v>
      </c>
      <c r="U116" s="89" t="s">
        <v>49</v>
      </c>
      <c r="V116" s="156" t="s">
        <v>43</v>
      </c>
      <c r="W116" s="173" t="s">
        <v>44</v>
      </c>
      <c r="X116" s="131" t="s">
        <v>56</v>
      </c>
      <c r="Y116" s="173" t="s">
        <v>58</v>
      </c>
      <c r="Z116" s="131" t="s">
        <v>5</v>
      </c>
      <c r="AA116" s="173" t="s">
        <v>426</v>
      </c>
      <c r="AB116" s="184">
        <v>2.5000000000000001E-2</v>
      </c>
      <c r="AC116" s="85" t="s">
        <v>93</v>
      </c>
      <c r="AD116" s="131"/>
      <c r="AE116" s="187">
        <v>3</v>
      </c>
      <c r="AF116" s="188"/>
      <c r="AG116" s="3"/>
    </row>
    <row r="117" spans="1:34" s="3" customFormat="1" ht="24" customHeight="1">
      <c r="A117" s="154">
        <f t="shared" si="1"/>
        <v>108</v>
      </c>
      <c r="B117" s="154"/>
      <c r="C117" s="154"/>
      <c r="D117" s="154"/>
      <c r="E117" s="154">
        <v>3</v>
      </c>
      <c r="F117" s="154"/>
      <c r="G117" s="156"/>
      <c r="H117" s="156"/>
      <c r="I117" s="156"/>
      <c r="J117" s="156"/>
      <c r="K117" s="156"/>
      <c r="L117" s="164"/>
      <c r="M117" s="156" t="s">
        <v>452</v>
      </c>
      <c r="N117" s="131" t="s">
        <v>453</v>
      </c>
      <c r="O117" s="156" t="s">
        <v>56</v>
      </c>
      <c r="P117" s="131" t="s">
        <v>54</v>
      </c>
      <c r="Q117" s="154" t="s">
        <v>41</v>
      </c>
      <c r="R117" s="173"/>
      <c r="S117" s="89" t="s">
        <v>42</v>
      </c>
      <c r="T117" s="156" t="s">
        <v>5</v>
      </c>
      <c r="U117" s="89" t="s">
        <v>49</v>
      </c>
      <c r="V117" s="156" t="s">
        <v>43</v>
      </c>
      <c r="W117" s="173" t="s">
        <v>44</v>
      </c>
      <c r="X117" s="131" t="s">
        <v>56</v>
      </c>
      <c r="Y117" s="154" t="s">
        <v>454</v>
      </c>
      <c r="Z117" s="154" t="s">
        <v>5</v>
      </c>
      <c r="AA117" s="154" t="s">
        <v>5</v>
      </c>
      <c r="AB117" s="192">
        <v>0.01</v>
      </c>
      <c r="AC117" s="85" t="s">
        <v>93</v>
      </c>
      <c r="AD117" s="85"/>
      <c r="AE117" s="187">
        <v>6</v>
      </c>
      <c r="AF117" s="188"/>
    </row>
    <row r="118" spans="1:34" s="3" customFormat="1" ht="24" customHeight="1">
      <c r="A118" s="154">
        <f t="shared" si="1"/>
        <v>109</v>
      </c>
      <c r="B118" s="154"/>
      <c r="C118" s="154"/>
      <c r="D118" s="154">
        <v>2</v>
      </c>
      <c r="E118" s="154"/>
      <c r="F118" s="154"/>
      <c r="G118" s="156"/>
      <c r="H118" s="156"/>
      <c r="I118" s="156"/>
      <c r="J118" s="156"/>
      <c r="K118" s="156"/>
      <c r="L118" s="164"/>
      <c r="M118" s="131" t="s">
        <v>455</v>
      </c>
      <c r="N118" s="131" t="s">
        <v>456</v>
      </c>
      <c r="O118" s="131" t="s">
        <v>124</v>
      </c>
      <c r="P118" s="131" t="s">
        <v>40</v>
      </c>
      <c r="Q118" s="154" t="s">
        <v>41</v>
      </c>
      <c r="R118" s="173"/>
      <c r="S118" s="89" t="s">
        <v>42</v>
      </c>
      <c r="T118" s="131" t="s">
        <v>455</v>
      </c>
      <c r="U118" s="89" t="s">
        <v>40</v>
      </c>
      <c r="V118" s="156" t="s">
        <v>44</v>
      </c>
      <c r="W118" s="173" t="s">
        <v>43</v>
      </c>
      <c r="X118" s="131" t="s">
        <v>159</v>
      </c>
      <c r="Y118" s="154" t="s">
        <v>457</v>
      </c>
      <c r="Z118" s="163" t="s">
        <v>83</v>
      </c>
      <c r="AA118" s="154" t="s">
        <v>458</v>
      </c>
      <c r="AB118" s="192">
        <v>8.3000000000000004E-2</v>
      </c>
      <c r="AC118" s="156" t="s">
        <v>263</v>
      </c>
      <c r="AD118" s="156"/>
      <c r="AE118" s="187" t="s">
        <v>109</v>
      </c>
      <c r="AF118" s="188"/>
    </row>
    <row r="119" spans="1:34" s="3" customFormat="1" ht="24" customHeight="1">
      <c r="A119" s="154">
        <f t="shared" si="1"/>
        <v>110</v>
      </c>
      <c r="B119" s="154"/>
      <c r="C119" s="154"/>
      <c r="D119" s="154">
        <v>2</v>
      </c>
      <c r="E119" s="154"/>
      <c r="F119" s="154"/>
      <c r="G119" s="156"/>
      <c r="H119" s="156"/>
      <c r="I119" s="156"/>
      <c r="J119" s="156"/>
      <c r="K119" s="156"/>
      <c r="L119" s="164" t="s">
        <v>459</v>
      </c>
      <c r="M119" s="131" t="s">
        <v>460</v>
      </c>
      <c r="N119" s="131" t="s">
        <v>461</v>
      </c>
      <c r="O119" s="131" t="s">
        <v>72</v>
      </c>
      <c r="P119" s="131" t="s">
        <v>40</v>
      </c>
      <c r="Q119" s="154" t="s">
        <v>41</v>
      </c>
      <c r="R119" s="173"/>
      <c r="S119" s="89" t="s">
        <v>42</v>
      </c>
      <c r="T119" s="156" t="s">
        <v>462</v>
      </c>
      <c r="U119" s="89" t="s">
        <v>40</v>
      </c>
      <c r="V119" s="156" t="s">
        <v>44</v>
      </c>
      <c r="W119" s="173" t="s">
        <v>43</v>
      </c>
      <c r="X119" s="131" t="s">
        <v>72</v>
      </c>
      <c r="Y119" s="154" t="s">
        <v>5</v>
      </c>
      <c r="Z119" s="154" t="s">
        <v>5</v>
      </c>
      <c r="AA119" s="154" t="s">
        <v>463</v>
      </c>
      <c r="AB119" s="192">
        <v>1E-3</v>
      </c>
      <c r="AC119" s="85" t="s">
        <v>5</v>
      </c>
      <c r="AD119" s="156"/>
      <c r="AE119" s="187" t="s">
        <v>109</v>
      </c>
      <c r="AF119" s="188"/>
    </row>
    <row r="120" spans="1:34" s="3" customFormat="1" ht="24" customHeight="1">
      <c r="A120" s="154">
        <f t="shared" si="1"/>
        <v>111</v>
      </c>
      <c r="B120" s="154"/>
      <c r="C120" s="154"/>
      <c r="D120" s="154">
        <v>2</v>
      </c>
      <c r="E120" s="154"/>
      <c r="F120" s="154"/>
      <c r="G120" s="156"/>
      <c r="H120" s="156"/>
      <c r="I120" s="156"/>
      <c r="J120" s="156"/>
      <c r="K120" s="156"/>
      <c r="L120" s="164"/>
      <c r="M120" s="201" t="s">
        <v>464</v>
      </c>
      <c r="N120" s="131" t="s">
        <v>465</v>
      </c>
      <c r="O120" s="156" t="s">
        <v>61</v>
      </c>
      <c r="P120" s="131" t="s">
        <v>5</v>
      </c>
      <c r="Q120" s="154" t="s">
        <v>41</v>
      </c>
      <c r="R120" s="173"/>
      <c r="S120" s="89" t="s">
        <v>42</v>
      </c>
      <c r="T120" s="201" t="s">
        <v>464</v>
      </c>
      <c r="U120" s="85" t="s">
        <v>40</v>
      </c>
      <c r="V120" s="156" t="s">
        <v>44</v>
      </c>
      <c r="W120" s="173" t="s">
        <v>43</v>
      </c>
      <c r="X120" s="131" t="s">
        <v>45</v>
      </c>
      <c r="Y120" s="154" t="s">
        <v>46</v>
      </c>
      <c r="Z120" s="154" t="s">
        <v>5</v>
      </c>
      <c r="AA120" s="131" t="s">
        <v>466</v>
      </c>
      <c r="AB120" s="192">
        <v>5.2956000000000003</v>
      </c>
      <c r="AC120" s="173" t="s">
        <v>5</v>
      </c>
      <c r="AD120" s="173"/>
      <c r="AE120" s="187" t="s">
        <v>66</v>
      </c>
      <c r="AF120" s="188"/>
    </row>
    <row r="121" spans="1:34" s="3" customFormat="1" ht="24" customHeight="1">
      <c r="A121" s="154">
        <f t="shared" si="1"/>
        <v>112</v>
      </c>
      <c r="B121" s="131"/>
      <c r="C121" s="131"/>
      <c r="D121" s="131"/>
      <c r="E121" s="131">
        <v>3</v>
      </c>
      <c r="F121" s="131"/>
      <c r="G121" s="131"/>
      <c r="H121" s="131"/>
      <c r="I121" s="131"/>
      <c r="J121" s="131"/>
      <c r="K121" s="156"/>
      <c r="L121" s="162"/>
      <c r="M121" s="201" t="s">
        <v>467</v>
      </c>
      <c r="N121" s="201" t="s">
        <v>468</v>
      </c>
      <c r="O121" s="163" t="s">
        <v>47</v>
      </c>
      <c r="P121" s="131" t="s">
        <v>5</v>
      </c>
      <c r="Q121" s="154" t="s">
        <v>41</v>
      </c>
      <c r="R121" s="173"/>
      <c r="S121" s="85" t="s">
        <v>42</v>
      </c>
      <c r="T121" s="201" t="s">
        <v>467</v>
      </c>
      <c r="U121" s="85" t="s">
        <v>40</v>
      </c>
      <c r="V121" s="156" t="s">
        <v>44</v>
      </c>
      <c r="W121" s="173" t="s">
        <v>43</v>
      </c>
      <c r="X121" s="131" t="s">
        <v>67</v>
      </c>
      <c r="Y121" s="173" t="s">
        <v>46</v>
      </c>
      <c r="Z121" s="173" t="s">
        <v>5</v>
      </c>
      <c r="AA121" s="131" t="s">
        <v>466</v>
      </c>
      <c r="AB121" s="184">
        <v>5.25</v>
      </c>
      <c r="AC121" s="181" t="s">
        <v>51</v>
      </c>
      <c r="AD121" s="181"/>
      <c r="AE121" s="187">
        <v>1</v>
      </c>
      <c r="AF121" s="188"/>
    </row>
    <row r="122" spans="1:34" s="3" customFormat="1" ht="24" customHeight="1">
      <c r="A122" s="154">
        <f t="shared" si="1"/>
        <v>113</v>
      </c>
      <c r="B122" s="131"/>
      <c r="C122" s="131"/>
      <c r="D122" s="131"/>
      <c r="E122" s="131"/>
      <c r="F122" s="131">
        <v>4</v>
      </c>
      <c r="G122" s="131"/>
      <c r="H122" s="131"/>
      <c r="I122" s="131"/>
      <c r="J122" s="131"/>
      <c r="K122" s="156"/>
      <c r="L122" s="158"/>
      <c r="M122" s="163" t="s">
        <v>469</v>
      </c>
      <c r="N122" s="131" t="s">
        <v>470</v>
      </c>
      <c r="O122" s="163" t="s">
        <v>47</v>
      </c>
      <c r="P122" s="131" t="s">
        <v>40</v>
      </c>
      <c r="Q122" s="154" t="s">
        <v>41</v>
      </c>
      <c r="R122" s="173"/>
      <c r="S122" s="89" t="s">
        <v>42</v>
      </c>
      <c r="T122" s="163" t="s">
        <v>471</v>
      </c>
      <c r="U122" s="89" t="s">
        <v>49</v>
      </c>
      <c r="V122" s="156" t="s">
        <v>43</v>
      </c>
      <c r="W122" s="173" t="s">
        <v>44</v>
      </c>
      <c r="X122" s="131" t="s">
        <v>67</v>
      </c>
      <c r="Y122" s="173" t="s">
        <v>46</v>
      </c>
      <c r="Z122" s="173" t="s">
        <v>5</v>
      </c>
      <c r="AA122" s="154" t="s">
        <v>472</v>
      </c>
      <c r="AB122" s="184">
        <v>0.47970000000000002</v>
      </c>
      <c r="AC122" s="85" t="s">
        <v>5</v>
      </c>
      <c r="AD122" s="181"/>
      <c r="AE122" s="187" t="s">
        <v>66</v>
      </c>
      <c r="AF122" s="188"/>
    </row>
    <row r="123" spans="1:34" s="3" customFormat="1" ht="24" customHeight="1">
      <c r="A123" s="154">
        <f t="shared" si="1"/>
        <v>114</v>
      </c>
      <c r="B123" s="154"/>
      <c r="C123" s="154"/>
      <c r="D123" s="154"/>
      <c r="E123" s="154"/>
      <c r="F123" s="154"/>
      <c r="G123" s="154">
        <v>5</v>
      </c>
      <c r="H123" s="156"/>
      <c r="I123" s="156"/>
      <c r="J123" s="156"/>
      <c r="K123" s="156"/>
      <c r="L123" s="157"/>
      <c r="M123" s="155" t="s">
        <v>473</v>
      </c>
      <c r="N123" s="131" t="s">
        <v>474</v>
      </c>
      <c r="O123" s="155" t="s">
        <v>56</v>
      </c>
      <c r="P123" s="131" t="s">
        <v>54</v>
      </c>
      <c r="Q123" s="154" t="s">
        <v>41</v>
      </c>
      <c r="R123" s="173"/>
      <c r="S123" s="89" t="s">
        <v>42</v>
      </c>
      <c r="T123" s="155" t="s">
        <v>5</v>
      </c>
      <c r="U123" s="89" t="s">
        <v>49</v>
      </c>
      <c r="V123" s="156" t="s">
        <v>43</v>
      </c>
      <c r="W123" s="173" t="s">
        <v>44</v>
      </c>
      <c r="X123" s="131" t="s">
        <v>56</v>
      </c>
      <c r="Y123" s="154" t="s">
        <v>475</v>
      </c>
      <c r="Z123" s="154" t="s">
        <v>5</v>
      </c>
      <c r="AA123" s="154" t="s">
        <v>476</v>
      </c>
      <c r="AB123" s="192">
        <v>1E-3</v>
      </c>
      <c r="AC123" s="181" t="s">
        <v>5</v>
      </c>
      <c r="AD123" s="181"/>
      <c r="AE123" s="187" t="s">
        <v>109</v>
      </c>
      <c r="AF123" s="188"/>
    </row>
    <row r="124" spans="1:34" ht="24" customHeight="1">
      <c r="A124" s="154">
        <f t="shared" si="1"/>
        <v>115</v>
      </c>
      <c r="B124" s="154"/>
      <c r="C124" s="154"/>
      <c r="D124" s="154"/>
      <c r="E124" s="154"/>
      <c r="F124" s="154"/>
      <c r="G124" s="154">
        <v>5</v>
      </c>
      <c r="H124" s="156"/>
      <c r="I124" s="156"/>
      <c r="J124" s="156"/>
      <c r="K124" s="156"/>
      <c r="L124" s="158" t="s">
        <v>84</v>
      </c>
      <c r="M124" s="155" t="s">
        <v>477</v>
      </c>
      <c r="N124" s="131" t="s">
        <v>478</v>
      </c>
      <c r="O124" s="155" t="s">
        <v>56</v>
      </c>
      <c r="P124" s="131" t="s">
        <v>54</v>
      </c>
      <c r="Q124" s="154" t="s">
        <v>41</v>
      </c>
      <c r="R124" s="173"/>
      <c r="S124" s="89" t="s">
        <v>42</v>
      </c>
      <c r="T124" s="155" t="s">
        <v>5</v>
      </c>
      <c r="U124" s="89" t="s">
        <v>49</v>
      </c>
      <c r="V124" s="156" t="s">
        <v>43</v>
      </c>
      <c r="W124" s="173" t="s">
        <v>44</v>
      </c>
      <c r="X124" s="131" t="s">
        <v>56</v>
      </c>
      <c r="Y124" s="154" t="s">
        <v>5</v>
      </c>
      <c r="Z124" s="154" t="s">
        <v>5</v>
      </c>
      <c r="AA124" s="154" t="s">
        <v>479</v>
      </c>
      <c r="AB124" s="192">
        <v>1E-3</v>
      </c>
      <c r="AC124" s="181" t="s">
        <v>5</v>
      </c>
      <c r="AD124" s="181"/>
      <c r="AE124" s="187" t="s">
        <v>66</v>
      </c>
      <c r="AF124" s="188"/>
      <c r="AG124" s="3"/>
    </row>
    <row r="125" spans="1:34" ht="24" customHeight="1">
      <c r="A125" s="154">
        <f t="shared" si="1"/>
        <v>116</v>
      </c>
      <c r="B125" s="154"/>
      <c r="C125" s="154"/>
      <c r="D125" s="154"/>
      <c r="E125" s="154"/>
      <c r="F125" s="154"/>
      <c r="G125" s="154">
        <v>5</v>
      </c>
      <c r="H125" s="156"/>
      <c r="I125" s="156"/>
      <c r="J125" s="156"/>
      <c r="K125" s="156"/>
      <c r="L125" s="157"/>
      <c r="M125" s="155" t="s">
        <v>480</v>
      </c>
      <c r="N125" s="131" t="s">
        <v>481</v>
      </c>
      <c r="O125" s="155" t="s">
        <v>52</v>
      </c>
      <c r="P125" s="131" t="s">
        <v>5</v>
      </c>
      <c r="Q125" s="154" t="s">
        <v>41</v>
      </c>
      <c r="R125" s="173"/>
      <c r="S125" s="89" t="s">
        <v>42</v>
      </c>
      <c r="T125" s="155" t="s">
        <v>482</v>
      </c>
      <c r="U125" s="89" t="s">
        <v>40</v>
      </c>
      <c r="V125" s="156" t="s">
        <v>43</v>
      </c>
      <c r="W125" s="173" t="s">
        <v>44</v>
      </c>
      <c r="X125" s="131" t="s">
        <v>53</v>
      </c>
      <c r="Y125" s="154" t="s">
        <v>483</v>
      </c>
      <c r="Z125" s="156" t="s">
        <v>130</v>
      </c>
      <c r="AA125" s="154" t="s">
        <v>472</v>
      </c>
      <c r="AB125" s="192">
        <v>0.41899999999999998</v>
      </c>
      <c r="AC125" s="85" t="s">
        <v>5</v>
      </c>
      <c r="AD125" s="85"/>
      <c r="AE125" s="187" t="s">
        <v>66</v>
      </c>
      <c r="AF125" s="188"/>
      <c r="AG125" s="3"/>
    </row>
    <row r="126" spans="1:34" ht="24" customHeight="1">
      <c r="A126" s="154">
        <f t="shared" si="1"/>
        <v>117</v>
      </c>
      <c r="B126" s="154"/>
      <c r="C126" s="154"/>
      <c r="D126" s="154"/>
      <c r="E126" s="154"/>
      <c r="F126" s="154">
        <v>4</v>
      </c>
      <c r="G126" s="156"/>
      <c r="H126" s="156"/>
      <c r="I126" s="156"/>
      <c r="J126" s="156"/>
      <c r="K126" s="156"/>
      <c r="L126" s="164"/>
      <c r="M126" s="155" t="s">
        <v>484</v>
      </c>
      <c r="N126" s="131" t="s">
        <v>485</v>
      </c>
      <c r="O126" s="155" t="s">
        <v>47</v>
      </c>
      <c r="P126" s="131" t="s">
        <v>40</v>
      </c>
      <c r="Q126" s="154" t="s">
        <v>41</v>
      </c>
      <c r="R126" s="173"/>
      <c r="S126" s="89" t="s">
        <v>42</v>
      </c>
      <c r="T126" s="155" t="s">
        <v>486</v>
      </c>
      <c r="U126" s="89" t="s">
        <v>49</v>
      </c>
      <c r="V126" s="156" t="s">
        <v>43</v>
      </c>
      <c r="W126" s="173" t="s">
        <v>44</v>
      </c>
      <c r="X126" s="131" t="s">
        <v>67</v>
      </c>
      <c r="Y126" s="156" t="s">
        <v>46</v>
      </c>
      <c r="Z126" s="173" t="s">
        <v>5</v>
      </c>
      <c r="AA126" s="154" t="s">
        <v>472</v>
      </c>
      <c r="AB126" s="184">
        <v>0.47970000000000002</v>
      </c>
      <c r="AC126" s="85" t="s">
        <v>5</v>
      </c>
      <c r="AD126" s="181"/>
      <c r="AE126" s="187" t="s">
        <v>66</v>
      </c>
      <c r="AF126" s="188"/>
      <c r="AG126" s="3"/>
    </row>
    <row r="127" spans="1:34" s="3" customFormat="1" ht="24" customHeight="1">
      <c r="A127" s="154">
        <f t="shared" si="1"/>
        <v>118</v>
      </c>
      <c r="B127" s="154"/>
      <c r="C127" s="154"/>
      <c r="D127" s="154"/>
      <c r="E127" s="154"/>
      <c r="F127" s="154"/>
      <c r="G127" s="154">
        <v>5</v>
      </c>
      <c r="H127" s="154"/>
      <c r="I127" s="154"/>
      <c r="J127" s="154"/>
      <c r="K127" s="154"/>
      <c r="L127" s="164"/>
      <c r="M127" s="155" t="s">
        <v>473</v>
      </c>
      <c r="N127" s="131" t="s">
        <v>474</v>
      </c>
      <c r="O127" s="156" t="s">
        <v>56</v>
      </c>
      <c r="P127" s="131" t="s">
        <v>54</v>
      </c>
      <c r="Q127" s="154" t="s">
        <v>41</v>
      </c>
      <c r="R127" s="173"/>
      <c r="S127" s="89" t="s">
        <v>42</v>
      </c>
      <c r="T127" s="155" t="s">
        <v>5</v>
      </c>
      <c r="U127" s="89" t="s">
        <v>49</v>
      </c>
      <c r="V127" s="156" t="s">
        <v>43</v>
      </c>
      <c r="W127" s="173" t="s">
        <v>44</v>
      </c>
      <c r="X127" s="131" t="s">
        <v>56</v>
      </c>
      <c r="Y127" s="156" t="s">
        <v>475</v>
      </c>
      <c r="Z127" s="156" t="s">
        <v>5</v>
      </c>
      <c r="AA127" s="154" t="s">
        <v>476</v>
      </c>
      <c r="AB127" s="192">
        <v>1E-3</v>
      </c>
      <c r="AC127" s="181" t="s">
        <v>5</v>
      </c>
      <c r="AD127" s="181"/>
      <c r="AE127" s="187" t="s">
        <v>109</v>
      </c>
      <c r="AF127" s="188"/>
    </row>
    <row r="128" spans="1:34" s="3" customFormat="1" ht="24" customHeight="1">
      <c r="A128" s="154">
        <f t="shared" si="1"/>
        <v>119</v>
      </c>
      <c r="B128" s="154"/>
      <c r="C128" s="154"/>
      <c r="D128" s="154"/>
      <c r="E128" s="154"/>
      <c r="F128" s="154"/>
      <c r="G128" s="156">
        <v>5</v>
      </c>
      <c r="H128" s="156"/>
      <c r="I128" s="156"/>
      <c r="J128" s="156"/>
      <c r="K128" s="156"/>
      <c r="L128" s="158" t="s">
        <v>84</v>
      </c>
      <c r="M128" s="131" t="s">
        <v>477</v>
      </c>
      <c r="N128" s="131" t="s">
        <v>478</v>
      </c>
      <c r="O128" s="156" t="s">
        <v>56</v>
      </c>
      <c r="P128" s="131" t="s">
        <v>54</v>
      </c>
      <c r="Q128" s="154" t="s">
        <v>41</v>
      </c>
      <c r="R128" s="173"/>
      <c r="S128" s="89" t="s">
        <v>42</v>
      </c>
      <c r="T128" s="131" t="s">
        <v>5</v>
      </c>
      <c r="U128" s="89" t="s">
        <v>49</v>
      </c>
      <c r="V128" s="156" t="s">
        <v>43</v>
      </c>
      <c r="W128" s="173" t="s">
        <v>44</v>
      </c>
      <c r="X128" s="131" t="s">
        <v>56</v>
      </c>
      <c r="Y128" s="154" t="s">
        <v>5</v>
      </c>
      <c r="Z128" s="154" t="s">
        <v>5</v>
      </c>
      <c r="AA128" s="154" t="s">
        <v>479</v>
      </c>
      <c r="AB128" s="192">
        <v>1E-3</v>
      </c>
      <c r="AC128" s="181" t="s">
        <v>5</v>
      </c>
      <c r="AD128" s="181"/>
      <c r="AE128" s="187" t="s">
        <v>66</v>
      </c>
      <c r="AF128" s="188"/>
    </row>
    <row r="129" spans="1:34" s="3" customFormat="1" ht="24" customHeight="1">
      <c r="A129" s="154">
        <f t="shared" si="1"/>
        <v>120</v>
      </c>
      <c r="B129" s="154"/>
      <c r="C129" s="154"/>
      <c r="D129" s="154"/>
      <c r="E129" s="154"/>
      <c r="F129" s="154"/>
      <c r="G129" s="156">
        <v>5</v>
      </c>
      <c r="H129" s="156"/>
      <c r="I129" s="156"/>
      <c r="J129" s="156"/>
      <c r="K129" s="156"/>
      <c r="L129" s="158"/>
      <c r="M129" s="155" t="s">
        <v>487</v>
      </c>
      <c r="N129" s="131" t="s">
        <v>488</v>
      </c>
      <c r="O129" s="131" t="s">
        <v>52</v>
      </c>
      <c r="P129" s="131" t="s">
        <v>40</v>
      </c>
      <c r="Q129" s="154" t="s">
        <v>41</v>
      </c>
      <c r="R129" s="173"/>
      <c r="S129" s="89" t="s">
        <v>42</v>
      </c>
      <c r="T129" s="131" t="s">
        <v>489</v>
      </c>
      <c r="U129" s="89" t="s">
        <v>40</v>
      </c>
      <c r="V129" s="156" t="s">
        <v>43</v>
      </c>
      <c r="W129" s="173" t="s">
        <v>44</v>
      </c>
      <c r="X129" s="131" t="s">
        <v>53</v>
      </c>
      <c r="Y129" s="154" t="s">
        <v>483</v>
      </c>
      <c r="Z129" s="156" t="s">
        <v>130</v>
      </c>
      <c r="AA129" s="154" t="s">
        <v>472</v>
      </c>
      <c r="AB129" s="192">
        <v>0.41899999999999998</v>
      </c>
      <c r="AC129" s="85" t="s">
        <v>5</v>
      </c>
      <c r="AD129" s="85"/>
      <c r="AE129" s="187" t="s">
        <v>66</v>
      </c>
      <c r="AF129" s="188"/>
    </row>
    <row r="130" spans="1:34" s="3" customFormat="1" ht="24" customHeight="1">
      <c r="A130" s="154">
        <f t="shared" si="1"/>
        <v>121</v>
      </c>
      <c r="B130" s="131"/>
      <c r="C130" s="131"/>
      <c r="D130" s="131"/>
      <c r="E130" s="131"/>
      <c r="F130" s="131">
        <v>4</v>
      </c>
      <c r="G130" s="156"/>
      <c r="H130" s="131"/>
      <c r="I130" s="131"/>
      <c r="J130" s="131"/>
      <c r="K130" s="156"/>
      <c r="L130" s="158"/>
      <c r="M130" s="201" t="s">
        <v>490</v>
      </c>
      <c r="N130" s="201" t="s">
        <v>491</v>
      </c>
      <c r="O130" s="131" t="s">
        <v>52</v>
      </c>
      <c r="P130" s="131" t="s">
        <v>54</v>
      </c>
      <c r="Q130" s="154" t="s">
        <v>41</v>
      </c>
      <c r="R130" s="173"/>
      <c r="S130" s="89" t="s">
        <v>42</v>
      </c>
      <c r="T130" s="201" t="s">
        <v>490</v>
      </c>
      <c r="U130" s="131" t="s">
        <v>40</v>
      </c>
      <c r="V130" s="156" t="s">
        <v>44</v>
      </c>
      <c r="W130" s="173" t="s">
        <v>43</v>
      </c>
      <c r="X130" s="131" t="s">
        <v>53</v>
      </c>
      <c r="Y130" s="173" t="s">
        <v>492</v>
      </c>
      <c r="Z130" s="156" t="s">
        <v>130</v>
      </c>
      <c r="AA130" s="173" t="s">
        <v>493</v>
      </c>
      <c r="AB130" s="184">
        <v>0.26479999999999998</v>
      </c>
      <c r="AC130" s="85" t="s">
        <v>5</v>
      </c>
      <c r="AD130" s="85"/>
      <c r="AE130" s="187">
        <v>1</v>
      </c>
      <c r="AF130" s="188"/>
    </row>
    <row r="131" spans="1:34" ht="24" customHeight="1">
      <c r="A131" s="154">
        <f t="shared" si="1"/>
        <v>122</v>
      </c>
      <c r="B131" s="131"/>
      <c r="C131" s="131"/>
      <c r="D131" s="131"/>
      <c r="E131" s="131"/>
      <c r="F131" s="131">
        <v>4</v>
      </c>
      <c r="G131" s="131"/>
      <c r="H131" s="131"/>
      <c r="I131" s="131"/>
      <c r="J131" s="131"/>
      <c r="K131" s="156"/>
      <c r="L131" s="158"/>
      <c r="M131" s="201" t="s">
        <v>494</v>
      </c>
      <c r="N131" s="201" t="s">
        <v>495</v>
      </c>
      <c r="O131" s="131" t="s">
        <v>52</v>
      </c>
      <c r="P131" s="131" t="s">
        <v>54</v>
      </c>
      <c r="Q131" s="154" t="s">
        <v>41</v>
      </c>
      <c r="R131" s="173"/>
      <c r="S131" s="89" t="s">
        <v>42</v>
      </c>
      <c r="T131" s="201" t="s">
        <v>494</v>
      </c>
      <c r="U131" s="131" t="s">
        <v>40</v>
      </c>
      <c r="V131" s="156" t="s">
        <v>44</v>
      </c>
      <c r="W131" s="173" t="s">
        <v>43</v>
      </c>
      <c r="X131" s="131" t="s">
        <v>53</v>
      </c>
      <c r="Y131" s="173" t="s">
        <v>492</v>
      </c>
      <c r="Z131" s="156" t="s">
        <v>130</v>
      </c>
      <c r="AA131" s="173" t="s">
        <v>493</v>
      </c>
      <c r="AB131" s="184">
        <v>0.26479999999999998</v>
      </c>
      <c r="AC131" s="85" t="s">
        <v>5</v>
      </c>
      <c r="AD131" s="85"/>
      <c r="AE131" s="187">
        <v>1</v>
      </c>
      <c r="AF131" s="188"/>
      <c r="AG131" s="3"/>
    </row>
    <row r="132" spans="1:34" ht="24" customHeight="1">
      <c r="A132" s="154">
        <f t="shared" si="1"/>
        <v>123</v>
      </c>
      <c r="B132" s="154"/>
      <c r="C132" s="154"/>
      <c r="D132" s="154"/>
      <c r="E132" s="204"/>
      <c r="F132" s="131">
        <v>4</v>
      </c>
      <c r="G132" s="154"/>
      <c r="H132" s="156"/>
      <c r="I132" s="156"/>
      <c r="J132" s="156"/>
      <c r="K132" s="156"/>
      <c r="L132" s="156"/>
      <c r="M132" s="131" t="s">
        <v>496</v>
      </c>
      <c r="N132" s="131" t="s">
        <v>497</v>
      </c>
      <c r="O132" s="158" t="s">
        <v>39</v>
      </c>
      <c r="P132" s="131" t="s">
        <v>5</v>
      </c>
      <c r="Q132" s="154" t="s">
        <v>41</v>
      </c>
      <c r="R132" s="173"/>
      <c r="S132" s="85" t="s">
        <v>42</v>
      </c>
      <c r="T132" s="131" t="s">
        <v>496</v>
      </c>
      <c r="U132" s="89" t="s">
        <v>49</v>
      </c>
      <c r="V132" s="156" t="s">
        <v>43</v>
      </c>
      <c r="W132" s="173" t="s">
        <v>44</v>
      </c>
      <c r="X132" s="131" t="s">
        <v>67</v>
      </c>
      <c r="Y132" s="131" t="s">
        <v>46</v>
      </c>
      <c r="Z132" s="154" t="s">
        <v>5</v>
      </c>
      <c r="AA132" s="154" t="s">
        <v>498</v>
      </c>
      <c r="AB132" s="192">
        <v>0.19620000000000001</v>
      </c>
      <c r="AC132" s="131" t="s">
        <v>5</v>
      </c>
      <c r="AD132" s="156"/>
      <c r="AE132" s="173" t="s">
        <v>66</v>
      </c>
      <c r="AF132" s="209"/>
      <c r="AG132" s="3"/>
    </row>
    <row r="133" spans="1:34" ht="24" customHeight="1">
      <c r="A133" s="154">
        <f t="shared" si="1"/>
        <v>124</v>
      </c>
      <c r="B133" s="154"/>
      <c r="C133" s="154"/>
      <c r="D133" s="154"/>
      <c r="E133" s="204"/>
      <c r="F133" s="131"/>
      <c r="G133" s="156">
        <v>5</v>
      </c>
      <c r="H133" s="156"/>
      <c r="I133" s="156"/>
      <c r="J133" s="156"/>
      <c r="K133" s="156"/>
      <c r="L133" s="156"/>
      <c r="M133" s="131" t="s">
        <v>499</v>
      </c>
      <c r="N133" s="131" t="s">
        <v>500</v>
      </c>
      <c r="O133" s="158" t="s">
        <v>52</v>
      </c>
      <c r="P133" s="131" t="s">
        <v>40</v>
      </c>
      <c r="Q133" s="154" t="s">
        <v>41</v>
      </c>
      <c r="R133" s="173"/>
      <c r="S133" s="85" t="s">
        <v>42</v>
      </c>
      <c r="T133" s="131" t="s">
        <v>499</v>
      </c>
      <c r="U133" s="89" t="s">
        <v>49</v>
      </c>
      <c r="V133" s="156" t="s">
        <v>43</v>
      </c>
      <c r="W133" s="173" t="s">
        <v>44</v>
      </c>
      <c r="X133" s="131" t="s">
        <v>53</v>
      </c>
      <c r="Y133" s="154" t="s">
        <v>301</v>
      </c>
      <c r="Z133" s="156" t="s">
        <v>302</v>
      </c>
      <c r="AA133" s="154" t="s">
        <v>501</v>
      </c>
      <c r="AB133" s="192">
        <v>0.06</v>
      </c>
      <c r="AC133" s="131" t="s">
        <v>5</v>
      </c>
      <c r="AD133" s="156"/>
      <c r="AE133" s="173" t="s">
        <v>66</v>
      </c>
      <c r="AF133" s="209"/>
      <c r="AG133" s="3"/>
    </row>
    <row r="134" spans="1:34" ht="24" customHeight="1">
      <c r="A134" s="154">
        <f t="shared" si="1"/>
        <v>125</v>
      </c>
      <c r="B134" s="154"/>
      <c r="C134" s="154"/>
      <c r="D134" s="154"/>
      <c r="E134" s="204"/>
      <c r="F134" s="131"/>
      <c r="G134" s="156">
        <v>5</v>
      </c>
      <c r="H134" s="156"/>
      <c r="I134" s="156"/>
      <c r="J134" s="156"/>
      <c r="K134" s="156"/>
      <c r="L134" s="131"/>
      <c r="M134" s="131" t="s">
        <v>502</v>
      </c>
      <c r="N134" s="131" t="s">
        <v>503</v>
      </c>
      <c r="O134" s="158" t="s">
        <v>52</v>
      </c>
      <c r="P134" s="131" t="s">
        <v>40</v>
      </c>
      <c r="Q134" s="154" t="s">
        <v>41</v>
      </c>
      <c r="R134" s="173"/>
      <c r="S134" s="85" t="s">
        <v>42</v>
      </c>
      <c r="T134" s="131" t="s">
        <v>502</v>
      </c>
      <c r="U134" s="89" t="s">
        <v>49</v>
      </c>
      <c r="V134" s="156" t="s">
        <v>43</v>
      </c>
      <c r="W134" s="173" t="s">
        <v>44</v>
      </c>
      <c r="X134" s="131" t="s">
        <v>53</v>
      </c>
      <c r="Y134" s="154" t="s">
        <v>301</v>
      </c>
      <c r="Z134" s="156" t="s">
        <v>302</v>
      </c>
      <c r="AA134" s="154" t="s">
        <v>504</v>
      </c>
      <c r="AB134" s="192">
        <v>0.02</v>
      </c>
      <c r="AC134" s="85" t="s">
        <v>5</v>
      </c>
      <c r="AD134" s="156"/>
      <c r="AE134" s="173" t="s">
        <v>66</v>
      </c>
      <c r="AF134" s="209"/>
      <c r="AG134" s="3"/>
    </row>
    <row r="135" spans="1:34" s="3" customFormat="1" ht="24" customHeight="1">
      <c r="A135" s="154">
        <f t="shared" si="1"/>
        <v>126</v>
      </c>
      <c r="B135" s="154"/>
      <c r="C135" s="154"/>
      <c r="D135" s="154"/>
      <c r="E135" s="204"/>
      <c r="F135" s="131"/>
      <c r="G135" s="156">
        <v>5</v>
      </c>
      <c r="H135" s="156"/>
      <c r="I135" s="156"/>
      <c r="J135" s="156"/>
      <c r="K135" s="156"/>
      <c r="L135" s="131" t="s">
        <v>84</v>
      </c>
      <c r="M135" s="131" t="s">
        <v>505</v>
      </c>
      <c r="N135" s="131" t="s">
        <v>506</v>
      </c>
      <c r="O135" s="158" t="s">
        <v>507</v>
      </c>
      <c r="P135" s="131" t="s">
        <v>40</v>
      </c>
      <c r="Q135" s="154" t="s">
        <v>41</v>
      </c>
      <c r="R135" s="173"/>
      <c r="S135" s="85" t="s">
        <v>42</v>
      </c>
      <c r="T135" s="131" t="s">
        <v>505</v>
      </c>
      <c r="U135" s="89" t="s">
        <v>49</v>
      </c>
      <c r="V135" s="156" t="s">
        <v>43</v>
      </c>
      <c r="W135" s="173" t="s">
        <v>44</v>
      </c>
      <c r="X135" s="158" t="s">
        <v>507</v>
      </c>
      <c r="Y135" s="154" t="s">
        <v>360</v>
      </c>
      <c r="Z135" s="131" t="s">
        <v>83</v>
      </c>
      <c r="AA135" s="154" t="s">
        <v>508</v>
      </c>
      <c r="AB135" s="192">
        <v>1.4999999999999999E-2</v>
      </c>
      <c r="AC135" s="131" t="s">
        <v>5</v>
      </c>
      <c r="AD135" s="156"/>
      <c r="AE135" s="173" t="s">
        <v>66</v>
      </c>
      <c r="AF135" s="209"/>
    </row>
    <row r="136" spans="1:34" s="3" customFormat="1" ht="24" customHeight="1">
      <c r="A136" s="154">
        <f t="shared" si="1"/>
        <v>127</v>
      </c>
      <c r="B136" s="154"/>
      <c r="C136" s="154"/>
      <c r="D136" s="154"/>
      <c r="E136" s="204"/>
      <c r="F136" s="131"/>
      <c r="G136" s="156">
        <v>5</v>
      </c>
      <c r="H136" s="156"/>
      <c r="I136" s="156"/>
      <c r="J136" s="156"/>
      <c r="K136" s="156"/>
      <c r="L136" s="131"/>
      <c r="M136" s="131" t="s">
        <v>509</v>
      </c>
      <c r="N136" s="131" t="s">
        <v>510</v>
      </c>
      <c r="O136" s="158" t="s">
        <v>76</v>
      </c>
      <c r="P136" s="131" t="s">
        <v>40</v>
      </c>
      <c r="Q136" s="154" t="s">
        <v>41</v>
      </c>
      <c r="R136" s="173"/>
      <c r="S136" s="85" t="s">
        <v>42</v>
      </c>
      <c r="T136" s="131" t="s">
        <v>509</v>
      </c>
      <c r="U136" s="89" t="s">
        <v>49</v>
      </c>
      <c r="V136" s="156" t="s">
        <v>43</v>
      </c>
      <c r="W136" s="173" t="s">
        <v>44</v>
      </c>
      <c r="X136" s="158" t="s">
        <v>73</v>
      </c>
      <c r="Y136" s="154" t="s">
        <v>360</v>
      </c>
      <c r="Z136" s="131" t="s">
        <v>83</v>
      </c>
      <c r="AA136" s="154" t="s">
        <v>511</v>
      </c>
      <c r="AB136" s="192">
        <v>2.7E-2</v>
      </c>
      <c r="AC136" s="131" t="s">
        <v>5</v>
      </c>
      <c r="AD136" s="156"/>
      <c r="AE136" s="173" t="s">
        <v>66</v>
      </c>
      <c r="AF136" s="209"/>
    </row>
    <row r="137" spans="1:34" s="3" customFormat="1" ht="24" customHeight="1">
      <c r="A137" s="154">
        <f t="shared" si="1"/>
        <v>128</v>
      </c>
      <c r="B137" s="154"/>
      <c r="C137" s="154"/>
      <c r="D137" s="154"/>
      <c r="E137" s="204"/>
      <c r="F137" s="131"/>
      <c r="G137" s="156">
        <v>5</v>
      </c>
      <c r="H137" s="156"/>
      <c r="I137" s="156"/>
      <c r="J137" s="156"/>
      <c r="K137" s="156"/>
      <c r="L137" s="131" t="s">
        <v>84</v>
      </c>
      <c r="M137" s="131" t="s">
        <v>512</v>
      </c>
      <c r="N137" s="131" t="s">
        <v>513</v>
      </c>
      <c r="O137" s="158" t="s">
        <v>52</v>
      </c>
      <c r="P137" s="131" t="s">
        <v>40</v>
      </c>
      <c r="Q137" s="154" t="s">
        <v>41</v>
      </c>
      <c r="R137" s="173"/>
      <c r="S137" s="85" t="s">
        <v>42</v>
      </c>
      <c r="T137" s="131" t="s">
        <v>512</v>
      </c>
      <c r="U137" s="89" t="s">
        <v>49</v>
      </c>
      <c r="V137" s="156" t="s">
        <v>43</v>
      </c>
      <c r="W137" s="173" t="s">
        <v>44</v>
      </c>
      <c r="X137" s="131" t="s">
        <v>53</v>
      </c>
      <c r="Y137" s="154" t="s">
        <v>483</v>
      </c>
      <c r="Z137" s="156" t="s">
        <v>302</v>
      </c>
      <c r="AA137" s="154" t="s">
        <v>514</v>
      </c>
      <c r="AB137" s="192">
        <v>2.1000000000000001E-2</v>
      </c>
      <c r="AC137" s="85" t="s">
        <v>5</v>
      </c>
      <c r="AD137" s="156"/>
      <c r="AE137" s="173" t="s">
        <v>66</v>
      </c>
      <c r="AF137" s="209"/>
    </row>
    <row r="138" spans="1:34" s="3" customFormat="1" ht="24" customHeight="1">
      <c r="A138" s="154">
        <f t="shared" ref="A138:A164" si="2">ROW()-9</f>
        <v>129</v>
      </c>
      <c r="B138" s="154"/>
      <c r="C138" s="154"/>
      <c r="D138" s="154"/>
      <c r="E138" s="204"/>
      <c r="F138" s="131"/>
      <c r="G138" s="156">
        <v>5</v>
      </c>
      <c r="H138" s="156"/>
      <c r="I138" s="156"/>
      <c r="J138" s="156"/>
      <c r="K138" s="156"/>
      <c r="L138" s="131"/>
      <c r="M138" s="205" t="s">
        <v>515</v>
      </c>
      <c r="N138" s="65" t="s">
        <v>516</v>
      </c>
      <c r="O138" s="158" t="s">
        <v>517</v>
      </c>
      <c r="P138" s="131" t="s">
        <v>40</v>
      </c>
      <c r="Q138" s="154" t="s">
        <v>41</v>
      </c>
      <c r="R138" s="173"/>
      <c r="S138" s="85" t="s">
        <v>42</v>
      </c>
      <c r="T138" s="205" t="s">
        <v>515</v>
      </c>
      <c r="U138" s="89" t="s">
        <v>49</v>
      </c>
      <c r="V138" s="156" t="s">
        <v>43</v>
      </c>
      <c r="W138" s="173" t="s">
        <v>44</v>
      </c>
      <c r="X138" s="131" t="s">
        <v>73</v>
      </c>
      <c r="Y138" s="154" t="s">
        <v>85</v>
      </c>
      <c r="Z138" s="156" t="s">
        <v>86</v>
      </c>
      <c r="AA138" s="154" t="s">
        <v>518</v>
      </c>
      <c r="AB138" s="192">
        <v>2E-3</v>
      </c>
      <c r="AC138" s="131" t="s">
        <v>5</v>
      </c>
      <c r="AD138" s="156"/>
      <c r="AE138" s="173" t="s">
        <v>66</v>
      </c>
      <c r="AF138" s="209"/>
    </row>
    <row r="139" spans="1:34" ht="24" customHeight="1">
      <c r="A139" s="154">
        <f t="shared" si="2"/>
        <v>130</v>
      </c>
      <c r="B139" s="154"/>
      <c r="C139" s="154"/>
      <c r="D139" s="154"/>
      <c r="E139" s="154"/>
      <c r="F139" s="154">
        <v>4</v>
      </c>
      <c r="G139" s="156"/>
      <c r="H139" s="156"/>
      <c r="I139" s="156"/>
      <c r="J139" s="156"/>
      <c r="K139" s="156"/>
      <c r="L139" s="158"/>
      <c r="M139" s="201" t="s">
        <v>519</v>
      </c>
      <c r="N139" s="131" t="s">
        <v>520</v>
      </c>
      <c r="O139" s="155" t="s">
        <v>47</v>
      </c>
      <c r="P139" s="131" t="s">
        <v>40</v>
      </c>
      <c r="Q139" s="154" t="s">
        <v>41</v>
      </c>
      <c r="R139" s="173"/>
      <c r="S139" s="89" t="s">
        <v>521</v>
      </c>
      <c r="T139" s="201" t="s">
        <v>522</v>
      </c>
      <c r="U139" s="131" t="s">
        <v>40</v>
      </c>
      <c r="V139" s="156" t="s">
        <v>44</v>
      </c>
      <c r="W139" s="173" t="s">
        <v>43</v>
      </c>
      <c r="X139" s="131" t="s">
        <v>67</v>
      </c>
      <c r="Y139" s="156" t="s">
        <v>46</v>
      </c>
      <c r="Z139" s="173" t="s">
        <v>5</v>
      </c>
      <c r="AA139" s="131" t="s">
        <v>523</v>
      </c>
      <c r="AB139" s="192">
        <v>3.45</v>
      </c>
      <c r="AC139" s="85" t="s">
        <v>5</v>
      </c>
      <c r="AD139" s="193"/>
      <c r="AE139" s="187" t="s">
        <v>66</v>
      </c>
      <c r="AF139" s="188"/>
      <c r="AG139" s="3"/>
    </row>
    <row r="140" spans="1:34" ht="24" customHeight="1">
      <c r="A140" s="154">
        <f t="shared" si="2"/>
        <v>131</v>
      </c>
      <c r="B140" s="154"/>
      <c r="C140" s="154"/>
      <c r="D140" s="154"/>
      <c r="E140" s="154"/>
      <c r="F140" s="154"/>
      <c r="G140" s="156">
        <v>5</v>
      </c>
      <c r="H140" s="156"/>
      <c r="I140" s="156"/>
      <c r="J140" s="156"/>
      <c r="K140" s="156"/>
      <c r="L140" s="158"/>
      <c r="M140" s="201" t="s">
        <v>524</v>
      </c>
      <c r="N140" s="201" t="s">
        <v>525</v>
      </c>
      <c r="O140" s="155" t="s">
        <v>47</v>
      </c>
      <c r="P140" s="131" t="s">
        <v>40</v>
      </c>
      <c r="Q140" s="154" t="s">
        <v>41</v>
      </c>
      <c r="R140" s="173"/>
      <c r="S140" s="89" t="s">
        <v>42</v>
      </c>
      <c r="T140" s="201" t="s">
        <v>524</v>
      </c>
      <c r="U140" s="131" t="s">
        <v>40</v>
      </c>
      <c r="V140" s="156" t="s">
        <v>44</v>
      </c>
      <c r="W140" s="173" t="s">
        <v>43</v>
      </c>
      <c r="X140" s="131" t="s">
        <v>67</v>
      </c>
      <c r="Y140" s="156" t="s">
        <v>46</v>
      </c>
      <c r="Z140" s="173" t="s">
        <v>5</v>
      </c>
      <c r="AA140" s="131" t="s">
        <v>526</v>
      </c>
      <c r="AB140" s="192">
        <v>0.63549999999999995</v>
      </c>
      <c r="AC140" s="85" t="s">
        <v>5</v>
      </c>
      <c r="AD140" s="193"/>
      <c r="AE140" s="187" t="s">
        <v>66</v>
      </c>
      <c r="AF140" s="188"/>
      <c r="AG140" s="3"/>
    </row>
    <row r="141" spans="1:34" s="3" customFormat="1" ht="24" customHeight="1">
      <c r="A141" s="154">
        <f t="shared" si="2"/>
        <v>132</v>
      </c>
      <c r="B141" s="131"/>
      <c r="C141" s="131"/>
      <c r="D141" s="131"/>
      <c r="E141" s="131"/>
      <c r="F141" s="131"/>
      <c r="G141" s="156"/>
      <c r="H141" s="131">
        <v>6</v>
      </c>
      <c r="I141" s="131"/>
      <c r="J141" s="131"/>
      <c r="K141" s="156"/>
      <c r="L141" s="158"/>
      <c r="M141" s="201" t="s">
        <v>527</v>
      </c>
      <c r="N141" s="201" t="s">
        <v>528</v>
      </c>
      <c r="O141" s="131" t="s">
        <v>52</v>
      </c>
      <c r="P141" s="131" t="s">
        <v>54</v>
      </c>
      <c r="Q141" s="154" t="s">
        <v>41</v>
      </c>
      <c r="R141" s="173"/>
      <c r="S141" s="89" t="s">
        <v>42</v>
      </c>
      <c r="T141" s="201" t="s">
        <v>527</v>
      </c>
      <c r="U141" s="131" t="s">
        <v>40</v>
      </c>
      <c r="V141" s="156" t="s">
        <v>44</v>
      </c>
      <c r="W141" s="173" t="s">
        <v>43</v>
      </c>
      <c r="X141" s="131" t="s">
        <v>53</v>
      </c>
      <c r="Y141" s="173" t="s">
        <v>529</v>
      </c>
      <c r="Z141" s="156" t="s">
        <v>130</v>
      </c>
      <c r="AA141" s="131" t="s">
        <v>526</v>
      </c>
      <c r="AB141" s="184">
        <v>0.54900000000000004</v>
      </c>
      <c r="AC141" s="85" t="s">
        <v>5</v>
      </c>
      <c r="AD141" s="85"/>
      <c r="AE141" s="187">
        <v>1</v>
      </c>
      <c r="AF141" s="188"/>
    </row>
    <row r="142" spans="1:34" ht="24" customHeight="1">
      <c r="A142" s="154">
        <f t="shared" si="2"/>
        <v>133</v>
      </c>
      <c r="B142" s="131"/>
      <c r="C142" s="131"/>
      <c r="D142" s="131"/>
      <c r="E142" s="131"/>
      <c r="F142" s="131"/>
      <c r="G142" s="156"/>
      <c r="H142" s="131">
        <v>6</v>
      </c>
      <c r="I142" s="131"/>
      <c r="J142" s="131"/>
      <c r="K142" s="131"/>
      <c r="L142" s="158"/>
      <c r="M142" s="201" t="s">
        <v>530</v>
      </c>
      <c r="N142" s="201" t="s">
        <v>531</v>
      </c>
      <c r="O142" s="131" t="s">
        <v>124</v>
      </c>
      <c r="P142" s="131" t="s">
        <v>54</v>
      </c>
      <c r="Q142" s="154" t="s">
        <v>41</v>
      </c>
      <c r="R142" s="173"/>
      <c r="S142" s="89" t="s">
        <v>42</v>
      </c>
      <c r="T142" s="201" t="s">
        <v>530</v>
      </c>
      <c r="U142" s="131" t="s">
        <v>40</v>
      </c>
      <c r="V142" s="156" t="s">
        <v>44</v>
      </c>
      <c r="W142" s="173" t="s">
        <v>43</v>
      </c>
      <c r="X142" s="131" t="s">
        <v>124</v>
      </c>
      <c r="Y142" s="154" t="s">
        <v>160</v>
      </c>
      <c r="Z142" s="154" t="s">
        <v>5</v>
      </c>
      <c r="AA142" s="173" t="s">
        <v>532</v>
      </c>
      <c r="AB142" s="184">
        <v>8.6499999999999994E-2</v>
      </c>
      <c r="AC142" s="181" t="s">
        <v>5</v>
      </c>
      <c r="AD142" s="181"/>
      <c r="AE142" s="187">
        <v>1</v>
      </c>
      <c r="AF142" s="188"/>
      <c r="AG142" s="386"/>
      <c r="AH142" s="370" t="s">
        <v>533</v>
      </c>
    </row>
    <row r="143" spans="1:34" ht="24" customHeight="1">
      <c r="A143" s="154">
        <f t="shared" si="2"/>
        <v>134</v>
      </c>
      <c r="B143" s="131"/>
      <c r="C143" s="131"/>
      <c r="D143" s="131"/>
      <c r="E143" s="131"/>
      <c r="F143" s="131"/>
      <c r="G143" s="156">
        <v>5</v>
      </c>
      <c r="H143" s="131"/>
      <c r="I143" s="131"/>
      <c r="J143" s="131"/>
      <c r="K143" s="156"/>
      <c r="L143" s="158"/>
      <c r="M143" s="201" t="s">
        <v>534</v>
      </c>
      <c r="N143" s="201" t="s">
        <v>535</v>
      </c>
      <c r="O143" s="131" t="s">
        <v>52</v>
      </c>
      <c r="P143" s="131" t="s">
        <v>40</v>
      </c>
      <c r="Q143" s="154" t="s">
        <v>41</v>
      </c>
      <c r="R143" s="173"/>
      <c r="S143" s="89" t="s">
        <v>42</v>
      </c>
      <c r="T143" s="201" t="s">
        <v>534</v>
      </c>
      <c r="U143" s="131" t="s">
        <v>40</v>
      </c>
      <c r="V143" s="156" t="s">
        <v>44</v>
      </c>
      <c r="W143" s="173" t="s">
        <v>43</v>
      </c>
      <c r="X143" s="131" t="s">
        <v>53</v>
      </c>
      <c r="Y143" s="173" t="s">
        <v>529</v>
      </c>
      <c r="Z143" s="156" t="s">
        <v>130</v>
      </c>
      <c r="AA143" s="131" t="s">
        <v>536</v>
      </c>
      <c r="AB143" s="184">
        <v>0.71660000000000001</v>
      </c>
      <c r="AC143" s="85" t="s">
        <v>5</v>
      </c>
      <c r="AD143" s="193"/>
      <c r="AE143" s="187" t="s">
        <v>66</v>
      </c>
      <c r="AF143" s="188"/>
      <c r="AG143" s="387"/>
      <c r="AH143" s="371"/>
    </row>
    <row r="144" spans="1:34" ht="24" customHeight="1">
      <c r="A144" s="154">
        <f t="shared" si="2"/>
        <v>135</v>
      </c>
      <c r="B144" s="154"/>
      <c r="C144" s="154"/>
      <c r="D144" s="154"/>
      <c r="E144" s="154"/>
      <c r="F144" s="154"/>
      <c r="G144" s="156">
        <v>5</v>
      </c>
      <c r="H144" s="156"/>
      <c r="I144" s="156"/>
      <c r="J144" s="156"/>
      <c r="K144" s="156"/>
      <c r="L144" s="164"/>
      <c r="M144" s="201" t="s">
        <v>537</v>
      </c>
      <c r="N144" s="201" t="s">
        <v>538</v>
      </c>
      <c r="O144" s="155" t="s">
        <v>47</v>
      </c>
      <c r="P144" s="131" t="s">
        <v>40</v>
      </c>
      <c r="Q144" s="154" t="s">
        <v>41</v>
      </c>
      <c r="R144" s="173"/>
      <c r="S144" s="89" t="s">
        <v>42</v>
      </c>
      <c r="T144" s="201" t="s">
        <v>537</v>
      </c>
      <c r="U144" s="131" t="s">
        <v>40</v>
      </c>
      <c r="V144" s="156" t="s">
        <v>44</v>
      </c>
      <c r="W144" s="173" t="s">
        <v>43</v>
      </c>
      <c r="X144" s="131" t="s">
        <v>67</v>
      </c>
      <c r="Y144" s="156" t="s">
        <v>46</v>
      </c>
      <c r="Z144" s="173" t="s">
        <v>5</v>
      </c>
      <c r="AA144" s="131" t="s">
        <v>526</v>
      </c>
      <c r="AB144" s="192">
        <v>0.63549999999999995</v>
      </c>
      <c r="AC144" s="85" t="s">
        <v>5</v>
      </c>
      <c r="AD144" s="181"/>
      <c r="AE144" s="187">
        <v>1</v>
      </c>
      <c r="AF144" s="188"/>
      <c r="AG144" s="387"/>
      <c r="AH144" s="371"/>
    </row>
    <row r="145" spans="1:34" ht="24" customHeight="1">
      <c r="A145" s="154">
        <f t="shared" si="2"/>
        <v>136</v>
      </c>
      <c r="B145" s="131"/>
      <c r="C145" s="131"/>
      <c r="D145" s="131"/>
      <c r="E145" s="131"/>
      <c r="F145" s="131"/>
      <c r="G145" s="156"/>
      <c r="H145" s="131">
        <v>6</v>
      </c>
      <c r="I145" s="131"/>
      <c r="J145" s="131"/>
      <c r="K145" s="156"/>
      <c r="L145" s="158"/>
      <c r="M145" s="201" t="s">
        <v>539</v>
      </c>
      <c r="N145" s="201" t="s">
        <v>540</v>
      </c>
      <c r="O145" s="131" t="s">
        <v>52</v>
      </c>
      <c r="P145" s="131" t="s">
        <v>54</v>
      </c>
      <c r="Q145" s="154" t="s">
        <v>41</v>
      </c>
      <c r="R145" s="173"/>
      <c r="S145" s="89" t="s">
        <v>42</v>
      </c>
      <c r="T145" s="201" t="s">
        <v>539</v>
      </c>
      <c r="U145" s="131" t="s">
        <v>40</v>
      </c>
      <c r="V145" s="156" t="s">
        <v>44</v>
      </c>
      <c r="W145" s="173" t="s">
        <v>43</v>
      </c>
      <c r="X145" s="131" t="s">
        <v>53</v>
      </c>
      <c r="Y145" s="173" t="s">
        <v>529</v>
      </c>
      <c r="Z145" s="156" t="s">
        <v>130</v>
      </c>
      <c r="AA145" s="131" t="s">
        <v>526</v>
      </c>
      <c r="AB145" s="184">
        <v>0.54900000000000004</v>
      </c>
      <c r="AC145" s="85" t="s">
        <v>5</v>
      </c>
      <c r="AD145" s="85"/>
      <c r="AE145" s="187">
        <v>1</v>
      </c>
      <c r="AF145" s="188"/>
      <c r="AG145" s="387"/>
      <c r="AH145" s="371"/>
    </row>
    <row r="146" spans="1:34" ht="24" customHeight="1">
      <c r="A146" s="154">
        <f t="shared" si="2"/>
        <v>137</v>
      </c>
      <c r="B146" s="131"/>
      <c r="C146" s="131"/>
      <c r="D146" s="131"/>
      <c r="E146" s="131"/>
      <c r="F146" s="131"/>
      <c r="G146" s="156"/>
      <c r="H146" s="131">
        <v>6</v>
      </c>
      <c r="I146" s="131"/>
      <c r="J146" s="131"/>
      <c r="K146" s="131"/>
      <c r="L146" s="158"/>
      <c r="M146" s="201" t="s">
        <v>530</v>
      </c>
      <c r="N146" s="201" t="s">
        <v>531</v>
      </c>
      <c r="O146" s="131" t="s">
        <v>124</v>
      </c>
      <c r="P146" s="131" t="s">
        <v>54</v>
      </c>
      <c r="Q146" s="154" t="s">
        <v>41</v>
      </c>
      <c r="R146" s="173"/>
      <c r="S146" s="89" t="s">
        <v>42</v>
      </c>
      <c r="T146" s="201" t="s">
        <v>530</v>
      </c>
      <c r="U146" s="131" t="s">
        <v>40</v>
      </c>
      <c r="V146" s="156" t="s">
        <v>44</v>
      </c>
      <c r="W146" s="173" t="s">
        <v>43</v>
      </c>
      <c r="X146" s="131" t="s">
        <v>124</v>
      </c>
      <c r="Y146" s="154" t="s">
        <v>160</v>
      </c>
      <c r="Z146" s="154" t="s">
        <v>5</v>
      </c>
      <c r="AA146" s="173" t="s">
        <v>532</v>
      </c>
      <c r="AB146" s="184">
        <v>8.6499999999999994E-2</v>
      </c>
      <c r="AC146" s="181" t="s">
        <v>5</v>
      </c>
      <c r="AD146" s="181"/>
      <c r="AE146" s="187">
        <v>1</v>
      </c>
      <c r="AF146" s="188"/>
      <c r="AG146" s="387"/>
      <c r="AH146" s="371"/>
    </row>
    <row r="147" spans="1:34" ht="24" customHeight="1">
      <c r="A147" s="154">
        <f t="shared" si="2"/>
        <v>138</v>
      </c>
      <c r="B147" s="131"/>
      <c r="C147" s="131"/>
      <c r="D147" s="131"/>
      <c r="E147" s="131"/>
      <c r="F147" s="154"/>
      <c r="G147" s="156">
        <v>5</v>
      </c>
      <c r="H147" s="131"/>
      <c r="I147" s="131"/>
      <c r="J147" s="131"/>
      <c r="K147" s="156"/>
      <c r="L147" s="158"/>
      <c r="M147" s="201" t="s">
        <v>541</v>
      </c>
      <c r="N147" s="201" t="s">
        <v>542</v>
      </c>
      <c r="O147" s="131" t="s">
        <v>52</v>
      </c>
      <c r="P147" s="131" t="s">
        <v>40</v>
      </c>
      <c r="Q147" s="154" t="s">
        <v>41</v>
      </c>
      <c r="R147" s="173"/>
      <c r="S147" s="89" t="s">
        <v>42</v>
      </c>
      <c r="T147" s="201" t="s">
        <v>541</v>
      </c>
      <c r="U147" s="131" t="s">
        <v>40</v>
      </c>
      <c r="V147" s="156" t="s">
        <v>44</v>
      </c>
      <c r="W147" s="173" t="s">
        <v>43</v>
      </c>
      <c r="X147" s="131" t="s">
        <v>53</v>
      </c>
      <c r="Y147" s="173" t="s">
        <v>529</v>
      </c>
      <c r="Z147" s="156" t="s">
        <v>130</v>
      </c>
      <c r="AA147" s="131" t="s">
        <v>536</v>
      </c>
      <c r="AB147" s="184">
        <v>0.71660000000000001</v>
      </c>
      <c r="AC147" s="85" t="s">
        <v>5</v>
      </c>
      <c r="AD147" s="210"/>
      <c r="AE147" s="187" t="s">
        <v>66</v>
      </c>
      <c r="AF147" s="188"/>
      <c r="AG147" s="387"/>
      <c r="AH147" s="371"/>
    </row>
    <row r="148" spans="1:34" ht="24" customHeight="1">
      <c r="A148" s="154">
        <f t="shared" si="2"/>
        <v>139</v>
      </c>
      <c r="B148" s="131"/>
      <c r="C148" s="131"/>
      <c r="D148" s="131"/>
      <c r="E148" s="131"/>
      <c r="F148" s="131"/>
      <c r="G148" s="131">
        <v>5</v>
      </c>
      <c r="H148" s="131"/>
      <c r="I148" s="131"/>
      <c r="J148" s="131"/>
      <c r="K148" s="131"/>
      <c r="L148" s="158"/>
      <c r="M148" s="16" t="s">
        <v>543</v>
      </c>
      <c r="N148" s="10" t="s">
        <v>544</v>
      </c>
      <c r="O148" s="131" t="s">
        <v>545</v>
      </c>
      <c r="P148" s="131" t="s">
        <v>40</v>
      </c>
      <c r="Q148" s="154" t="s">
        <v>41</v>
      </c>
      <c r="R148" s="173"/>
      <c r="S148" s="89" t="s">
        <v>42</v>
      </c>
      <c r="T148" s="10" t="s">
        <v>543</v>
      </c>
      <c r="U148" s="89" t="s">
        <v>40</v>
      </c>
      <c r="V148" s="156" t="s">
        <v>44</v>
      </c>
      <c r="W148" s="173" t="s">
        <v>43</v>
      </c>
      <c r="X148" s="131" t="s">
        <v>507</v>
      </c>
      <c r="Y148" s="154" t="s">
        <v>546</v>
      </c>
      <c r="Z148" s="173" t="s">
        <v>83</v>
      </c>
      <c r="AA148" s="173" t="s">
        <v>547</v>
      </c>
      <c r="AB148" s="184">
        <v>0.43530000000000002</v>
      </c>
      <c r="AC148" s="181" t="s">
        <v>5</v>
      </c>
      <c r="AD148" s="181"/>
      <c r="AE148" s="187" t="s">
        <v>66</v>
      </c>
      <c r="AF148" s="188"/>
      <c r="AG148" s="387"/>
      <c r="AH148" s="371"/>
    </row>
    <row r="149" spans="1:34" s="3" customFormat="1" ht="24" customHeight="1">
      <c r="A149" s="154">
        <f t="shared" si="2"/>
        <v>140</v>
      </c>
      <c r="B149" s="131"/>
      <c r="C149" s="131"/>
      <c r="D149" s="131"/>
      <c r="E149" s="131"/>
      <c r="F149" s="131"/>
      <c r="G149" s="131">
        <v>5</v>
      </c>
      <c r="H149" s="131"/>
      <c r="I149" s="131"/>
      <c r="J149" s="131"/>
      <c r="K149" s="156"/>
      <c r="L149" s="158"/>
      <c r="M149" s="201" t="s">
        <v>548</v>
      </c>
      <c r="N149" s="201" t="s">
        <v>549</v>
      </c>
      <c r="O149" s="131" t="s">
        <v>47</v>
      </c>
      <c r="P149" s="131" t="s">
        <v>40</v>
      </c>
      <c r="Q149" s="154" t="s">
        <v>41</v>
      </c>
      <c r="R149" s="173"/>
      <c r="S149" s="89" t="s">
        <v>42</v>
      </c>
      <c r="T149" s="201" t="s">
        <v>548</v>
      </c>
      <c r="U149" s="89" t="s">
        <v>40</v>
      </c>
      <c r="V149" s="156" t="s">
        <v>44</v>
      </c>
      <c r="W149" s="173" t="s">
        <v>43</v>
      </c>
      <c r="X149" s="131" t="s">
        <v>67</v>
      </c>
      <c r="Y149" s="156" t="s">
        <v>46</v>
      </c>
      <c r="Z149" s="154" t="s">
        <v>5</v>
      </c>
      <c r="AA149" s="173" t="s">
        <v>550</v>
      </c>
      <c r="AB149" s="184">
        <v>0.31530000000000002</v>
      </c>
      <c r="AC149" s="85" t="s">
        <v>5</v>
      </c>
      <c r="AD149" s="181"/>
      <c r="AE149" s="187">
        <v>1</v>
      </c>
      <c r="AF149" s="188"/>
    </row>
    <row r="150" spans="1:34" s="3" customFormat="1" ht="24" customHeight="1">
      <c r="A150" s="154">
        <f t="shared" si="2"/>
        <v>141</v>
      </c>
      <c r="B150" s="131"/>
      <c r="C150" s="131"/>
      <c r="D150" s="131"/>
      <c r="E150" s="131"/>
      <c r="F150" s="131"/>
      <c r="G150" s="27"/>
      <c r="H150" s="131">
        <v>6</v>
      </c>
      <c r="I150" s="131"/>
      <c r="J150" s="131"/>
      <c r="K150" s="156"/>
      <c r="L150" s="158"/>
      <c r="M150" s="201" t="s">
        <v>551</v>
      </c>
      <c r="N150" s="201" t="s">
        <v>552</v>
      </c>
      <c r="O150" s="131" t="s">
        <v>52</v>
      </c>
      <c r="P150" s="131" t="s">
        <v>54</v>
      </c>
      <c r="Q150" s="154" t="s">
        <v>41</v>
      </c>
      <c r="R150" s="173"/>
      <c r="S150" s="89" t="s">
        <v>42</v>
      </c>
      <c r="T150" s="201" t="s">
        <v>551</v>
      </c>
      <c r="U150" s="89" t="s">
        <v>40</v>
      </c>
      <c r="V150" s="156" t="s">
        <v>44</v>
      </c>
      <c r="W150" s="173" t="s">
        <v>43</v>
      </c>
      <c r="X150" s="131" t="s">
        <v>53</v>
      </c>
      <c r="Y150" s="154" t="s">
        <v>529</v>
      </c>
      <c r="Z150" s="156" t="s">
        <v>130</v>
      </c>
      <c r="AA150" s="173" t="s">
        <v>550</v>
      </c>
      <c r="AB150" s="184">
        <v>0.22109999999999999</v>
      </c>
      <c r="AC150" s="85" t="s">
        <v>5</v>
      </c>
      <c r="AD150" s="85"/>
      <c r="AE150" s="187" t="s">
        <v>66</v>
      </c>
      <c r="AF150" s="188"/>
    </row>
    <row r="151" spans="1:34" s="3" customFormat="1" ht="24" customHeight="1">
      <c r="A151" s="154">
        <f t="shared" si="2"/>
        <v>142</v>
      </c>
      <c r="B151" s="154"/>
      <c r="C151" s="154"/>
      <c r="D151" s="154"/>
      <c r="E151" s="154"/>
      <c r="F151" s="154"/>
      <c r="G151" s="154"/>
      <c r="H151" s="156">
        <v>6</v>
      </c>
      <c r="I151" s="156"/>
      <c r="J151" s="156"/>
      <c r="K151" s="156"/>
      <c r="L151" s="198"/>
      <c r="M151" s="131" t="s">
        <v>553</v>
      </c>
      <c r="N151" s="131" t="s">
        <v>554</v>
      </c>
      <c r="O151" s="131" t="s">
        <v>52</v>
      </c>
      <c r="P151" s="131" t="s">
        <v>54</v>
      </c>
      <c r="Q151" s="154" t="s">
        <v>41</v>
      </c>
      <c r="R151" s="173"/>
      <c r="S151" s="89" t="s">
        <v>42</v>
      </c>
      <c r="T151" s="131" t="s">
        <v>553</v>
      </c>
      <c r="U151" s="89" t="s">
        <v>49</v>
      </c>
      <c r="V151" s="156" t="s">
        <v>43</v>
      </c>
      <c r="W151" s="173" t="s">
        <v>44</v>
      </c>
      <c r="X151" s="131" t="s">
        <v>53</v>
      </c>
      <c r="Y151" s="154" t="s">
        <v>555</v>
      </c>
      <c r="Z151" s="156" t="s">
        <v>130</v>
      </c>
      <c r="AA151" s="154" t="s">
        <v>556</v>
      </c>
      <c r="AB151" s="192">
        <v>3.3000000000000002E-2</v>
      </c>
      <c r="AC151" s="85" t="s">
        <v>5</v>
      </c>
      <c r="AD151" s="85"/>
      <c r="AE151" s="187">
        <v>1</v>
      </c>
      <c r="AF151" s="188"/>
    </row>
    <row r="152" spans="1:34" s="3" customFormat="1" ht="24" customHeight="1">
      <c r="A152" s="154">
        <f t="shared" si="2"/>
        <v>143</v>
      </c>
      <c r="B152" s="154"/>
      <c r="C152" s="154"/>
      <c r="D152" s="154"/>
      <c r="E152" s="154"/>
      <c r="F152" s="154"/>
      <c r="G152" s="154"/>
      <c r="H152" s="156">
        <v>6</v>
      </c>
      <c r="I152" s="156"/>
      <c r="J152" s="156"/>
      <c r="K152" s="156"/>
      <c r="L152" s="198" t="s">
        <v>88</v>
      </c>
      <c r="M152" s="131" t="s">
        <v>557</v>
      </c>
      <c r="N152" s="131" t="s">
        <v>558</v>
      </c>
      <c r="O152" s="131" t="s">
        <v>52</v>
      </c>
      <c r="P152" s="131" t="s">
        <v>54</v>
      </c>
      <c r="Q152" s="154" t="s">
        <v>41</v>
      </c>
      <c r="R152" s="173"/>
      <c r="S152" s="89" t="s">
        <v>42</v>
      </c>
      <c r="T152" s="131" t="s">
        <v>557</v>
      </c>
      <c r="U152" s="89" t="s">
        <v>49</v>
      </c>
      <c r="V152" s="156" t="s">
        <v>43</v>
      </c>
      <c r="W152" s="173" t="s">
        <v>44</v>
      </c>
      <c r="X152" s="131" t="s">
        <v>53</v>
      </c>
      <c r="Y152" s="154" t="s">
        <v>301</v>
      </c>
      <c r="Z152" s="156" t="s">
        <v>130</v>
      </c>
      <c r="AA152" s="149" t="s">
        <v>559</v>
      </c>
      <c r="AB152" s="195">
        <v>3.0599999999999999E-2</v>
      </c>
      <c r="AC152" s="85" t="s">
        <v>5</v>
      </c>
      <c r="AD152" s="85"/>
      <c r="AE152" s="187">
        <v>2</v>
      </c>
      <c r="AF152" s="188"/>
    </row>
    <row r="153" spans="1:34" s="3" customFormat="1" ht="24" customHeight="1">
      <c r="A153" s="154">
        <f t="shared" si="2"/>
        <v>144</v>
      </c>
      <c r="B153" s="154"/>
      <c r="C153" s="154"/>
      <c r="D153" s="154"/>
      <c r="E153" s="154">
        <v>3</v>
      </c>
      <c r="F153" s="154"/>
      <c r="G153" s="131"/>
      <c r="H153" s="131"/>
      <c r="I153" s="131"/>
      <c r="J153" s="131"/>
      <c r="K153" s="131"/>
      <c r="L153" s="160"/>
      <c r="M153" s="201" t="s">
        <v>560</v>
      </c>
      <c r="N153" s="201" t="s">
        <v>561</v>
      </c>
      <c r="O153" s="158" t="s">
        <v>72</v>
      </c>
      <c r="P153" s="131" t="s">
        <v>70</v>
      </c>
      <c r="Q153" s="154" t="s">
        <v>41</v>
      </c>
      <c r="R153" s="173"/>
      <c r="S153" s="89" t="s">
        <v>42</v>
      </c>
      <c r="T153" s="201" t="s">
        <v>560</v>
      </c>
      <c r="U153" s="89" t="s">
        <v>40</v>
      </c>
      <c r="V153" s="156" t="s">
        <v>44</v>
      </c>
      <c r="W153" s="173" t="s">
        <v>43</v>
      </c>
      <c r="X153" s="131" t="s">
        <v>72</v>
      </c>
      <c r="Y153" s="173" t="s">
        <v>97</v>
      </c>
      <c r="Z153" s="154" t="s">
        <v>5</v>
      </c>
      <c r="AA153" s="173" t="s">
        <v>562</v>
      </c>
      <c r="AB153" s="184">
        <v>4.7999999999999996E-3</v>
      </c>
      <c r="AC153" s="131" t="s">
        <v>5</v>
      </c>
      <c r="AD153" s="131"/>
      <c r="AE153" s="187" t="s">
        <v>109</v>
      </c>
      <c r="AF153" s="188"/>
    </row>
    <row r="154" spans="1:34" s="3" customFormat="1" ht="24" customHeight="1">
      <c r="A154" s="154">
        <f t="shared" si="2"/>
        <v>145</v>
      </c>
      <c r="B154" s="131"/>
      <c r="C154" s="131"/>
      <c r="D154" s="131"/>
      <c r="E154" s="131">
        <v>3</v>
      </c>
      <c r="F154" s="131"/>
      <c r="G154" s="131"/>
      <c r="H154" s="131"/>
      <c r="I154" s="131"/>
      <c r="J154" s="131"/>
      <c r="K154" s="131"/>
      <c r="L154" s="158" t="s">
        <v>88</v>
      </c>
      <c r="M154" s="131" t="s">
        <v>563</v>
      </c>
      <c r="N154" s="131" t="s">
        <v>564</v>
      </c>
      <c r="O154" s="131" t="s">
        <v>72</v>
      </c>
      <c r="P154" s="131" t="s">
        <v>54</v>
      </c>
      <c r="Q154" s="154" t="s">
        <v>41</v>
      </c>
      <c r="R154" s="173"/>
      <c r="S154" s="89" t="s">
        <v>42</v>
      </c>
      <c r="T154" s="131" t="s">
        <v>563</v>
      </c>
      <c r="U154" s="89" t="s">
        <v>49</v>
      </c>
      <c r="V154" s="156" t="s">
        <v>43</v>
      </c>
      <c r="W154" s="173" t="s">
        <v>44</v>
      </c>
      <c r="X154" s="131" t="s">
        <v>72</v>
      </c>
      <c r="Y154" s="154" t="s">
        <v>565</v>
      </c>
      <c r="Z154" s="154" t="s">
        <v>5</v>
      </c>
      <c r="AA154" s="191" t="s">
        <v>566</v>
      </c>
      <c r="AB154" s="184">
        <v>5.0000000000000001E-3</v>
      </c>
      <c r="AC154" s="181" t="s">
        <v>5</v>
      </c>
      <c r="AD154" s="181"/>
      <c r="AE154" s="187" t="s">
        <v>357</v>
      </c>
      <c r="AF154" s="188"/>
    </row>
    <row r="155" spans="1:34" ht="24" customHeight="1">
      <c r="A155" s="154">
        <f t="shared" si="2"/>
        <v>146</v>
      </c>
      <c r="B155" s="154"/>
      <c r="C155" s="154"/>
      <c r="D155" s="154"/>
      <c r="E155" s="154">
        <v>3</v>
      </c>
      <c r="F155" s="154"/>
      <c r="G155" s="156"/>
      <c r="H155" s="156"/>
      <c r="I155" s="156"/>
      <c r="J155" s="156"/>
      <c r="K155" s="156"/>
      <c r="L155" s="157" t="s">
        <v>88</v>
      </c>
      <c r="M155" s="155" t="s">
        <v>567</v>
      </c>
      <c r="N155" s="131" t="s">
        <v>568</v>
      </c>
      <c r="O155" s="155" t="s">
        <v>56</v>
      </c>
      <c r="P155" s="131" t="s">
        <v>54</v>
      </c>
      <c r="Q155" s="154" t="s">
        <v>41</v>
      </c>
      <c r="R155" s="173"/>
      <c r="S155" s="89" t="s">
        <v>42</v>
      </c>
      <c r="T155" s="155" t="s">
        <v>5</v>
      </c>
      <c r="U155" s="89" t="s">
        <v>49</v>
      </c>
      <c r="V155" s="156" t="s">
        <v>43</v>
      </c>
      <c r="W155" s="173" t="s">
        <v>44</v>
      </c>
      <c r="X155" s="131" t="s">
        <v>56</v>
      </c>
      <c r="Y155" s="154" t="s">
        <v>5</v>
      </c>
      <c r="Z155" s="154" t="s">
        <v>5</v>
      </c>
      <c r="AA155" s="154" t="s">
        <v>569</v>
      </c>
      <c r="AB155" s="184">
        <v>4.0000000000000001E-3</v>
      </c>
      <c r="AC155" s="85" t="s">
        <v>5</v>
      </c>
      <c r="AD155" s="85"/>
      <c r="AE155" s="187" t="s">
        <v>357</v>
      </c>
      <c r="AF155" s="188"/>
      <c r="AG155" s="3"/>
    </row>
    <row r="156" spans="1:34" ht="24" customHeight="1">
      <c r="A156" s="154">
        <f t="shared" si="2"/>
        <v>147</v>
      </c>
      <c r="B156" s="154"/>
      <c r="C156" s="154"/>
      <c r="D156" s="154">
        <v>2</v>
      </c>
      <c r="E156" s="154"/>
      <c r="F156" s="154"/>
      <c r="G156" s="156"/>
      <c r="H156" s="156"/>
      <c r="I156" s="156"/>
      <c r="J156" s="156"/>
      <c r="K156" s="156"/>
      <c r="L156" s="157"/>
      <c r="M156" s="206" t="s">
        <v>100</v>
      </c>
      <c r="N156" s="207" t="s">
        <v>101</v>
      </c>
      <c r="O156" s="173" t="s">
        <v>72</v>
      </c>
      <c r="P156" s="131" t="s">
        <v>54</v>
      </c>
      <c r="Q156" s="154" t="s">
        <v>41</v>
      </c>
      <c r="R156" s="173"/>
      <c r="S156" s="89" t="s">
        <v>42</v>
      </c>
      <c r="T156" s="206" t="s">
        <v>100</v>
      </c>
      <c r="U156" s="89" t="s">
        <v>49</v>
      </c>
      <c r="V156" s="156" t="s">
        <v>43</v>
      </c>
      <c r="W156" s="173" t="s">
        <v>44</v>
      </c>
      <c r="X156" s="173" t="s">
        <v>72</v>
      </c>
      <c r="Y156" s="131" t="s">
        <v>97</v>
      </c>
      <c r="Z156" s="154" t="s">
        <v>5</v>
      </c>
      <c r="AA156" s="171" t="s">
        <v>102</v>
      </c>
      <c r="AB156" s="211">
        <v>6.9999999999999999E-4</v>
      </c>
      <c r="AC156" s="85" t="s">
        <v>5</v>
      </c>
      <c r="AD156" s="85"/>
      <c r="AE156" s="187">
        <v>2</v>
      </c>
      <c r="AF156" s="188"/>
      <c r="AG156" s="3"/>
    </row>
    <row r="157" spans="1:34" s="3" customFormat="1" ht="24" customHeight="1">
      <c r="A157" s="154">
        <f t="shared" si="2"/>
        <v>148</v>
      </c>
      <c r="B157" s="154"/>
      <c r="C157" s="154"/>
      <c r="D157" s="154">
        <v>2</v>
      </c>
      <c r="E157" s="154"/>
      <c r="F157" s="154"/>
      <c r="G157" s="156"/>
      <c r="H157" s="156"/>
      <c r="I157" s="156"/>
      <c r="J157" s="156"/>
      <c r="K157" s="156"/>
      <c r="L157" s="157"/>
      <c r="M157" s="206" t="s">
        <v>570</v>
      </c>
      <c r="N157" s="207" t="s">
        <v>571</v>
      </c>
      <c r="O157" s="154" t="s">
        <v>52</v>
      </c>
      <c r="P157" s="131" t="s">
        <v>54</v>
      </c>
      <c r="Q157" s="154" t="s">
        <v>41</v>
      </c>
      <c r="R157" s="173"/>
      <c r="S157" s="89" t="s">
        <v>42</v>
      </c>
      <c r="T157" s="206" t="s">
        <v>570</v>
      </c>
      <c r="U157" s="89" t="s">
        <v>49</v>
      </c>
      <c r="V157" s="156" t="s">
        <v>43</v>
      </c>
      <c r="W157" s="173" t="s">
        <v>44</v>
      </c>
      <c r="X157" s="154" t="s">
        <v>52</v>
      </c>
      <c r="Y157" s="154" t="s">
        <v>85</v>
      </c>
      <c r="Z157" s="154" t="s">
        <v>5</v>
      </c>
      <c r="AA157" s="171" t="s">
        <v>572</v>
      </c>
      <c r="AB157" s="211">
        <v>3.8999999999999998E-3</v>
      </c>
      <c r="AC157" s="85" t="s">
        <v>263</v>
      </c>
      <c r="AD157" s="85"/>
      <c r="AE157" s="187">
        <v>4</v>
      </c>
      <c r="AF157" s="188"/>
    </row>
    <row r="158" spans="1:34" s="3" customFormat="1" ht="24" customHeight="1">
      <c r="A158" s="154">
        <f t="shared" si="2"/>
        <v>149</v>
      </c>
      <c r="B158" s="154"/>
      <c r="C158" s="154"/>
      <c r="D158" s="154">
        <v>2</v>
      </c>
      <c r="E158" s="154"/>
      <c r="F158" s="154"/>
      <c r="G158" s="154"/>
      <c r="H158" s="154"/>
      <c r="I158" s="154"/>
      <c r="J158" s="154"/>
      <c r="K158" s="154"/>
      <c r="L158" s="164"/>
      <c r="M158" s="142" t="s">
        <v>573</v>
      </c>
      <c r="N158" s="142" t="s">
        <v>574</v>
      </c>
      <c r="O158" s="131" t="s">
        <v>72</v>
      </c>
      <c r="P158" s="85" t="s">
        <v>54</v>
      </c>
      <c r="Q158" s="154" t="s">
        <v>41</v>
      </c>
      <c r="R158" s="156"/>
      <c r="S158" s="89" t="s">
        <v>42</v>
      </c>
      <c r="T158" s="131" t="s">
        <v>573</v>
      </c>
      <c r="U158" s="89" t="s">
        <v>49</v>
      </c>
      <c r="V158" s="156" t="s">
        <v>43</v>
      </c>
      <c r="W158" s="173" t="s">
        <v>44</v>
      </c>
      <c r="X158" s="131" t="s">
        <v>72</v>
      </c>
      <c r="Y158" s="173" t="s">
        <v>390</v>
      </c>
      <c r="Z158" s="156" t="s">
        <v>5</v>
      </c>
      <c r="AA158" s="154" t="s">
        <v>5</v>
      </c>
      <c r="AB158" s="192">
        <v>0.72</v>
      </c>
      <c r="AC158" s="131" t="s">
        <v>5</v>
      </c>
      <c r="AD158" s="131"/>
      <c r="AE158" s="187">
        <v>1</v>
      </c>
      <c r="AF158" s="188"/>
      <c r="AH158" s="3" t="s">
        <v>575</v>
      </c>
    </row>
    <row r="159" spans="1:34" s="3" customFormat="1" ht="24" customHeight="1">
      <c r="A159" s="154">
        <f t="shared" si="2"/>
        <v>150</v>
      </c>
      <c r="B159" s="154"/>
      <c r="C159" s="154"/>
      <c r="D159" s="154">
        <v>2</v>
      </c>
      <c r="E159" s="154"/>
      <c r="F159" s="154"/>
      <c r="G159" s="154"/>
      <c r="H159" s="154"/>
      <c r="I159" s="154"/>
      <c r="J159" s="154"/>
      <c r="K159" s="154"/>
      <c r="L159" s="164" t="s">
        <v>84</v>
      </c>
      <c r="M159" s="142" t="s">
        <v>576</v>
      </c>
      <c r="N159" s="142" t="s">
        <v>577</v>
      </c>
      <c r="O159" s="131" t="s">
        <v>72</v>
      </c>
      <c r="P159" s="85" t="s">
        <v>54</v>
      </c>
      <c r="Q159" s="154" t="s">
        <v>41</v>
      </c>
      <c r="R159" s="156"/>
      <c r="S159" s="89" t="s">
        <v>42</v>
      </c>
      <c r="T159" s="131" t="s">
        <v>578</v>
      </c>
      <c r="U159" s="89" t="s">
        <v>49</v>
      </c>
      <c r="V159" s="156" t="s">
        <v>43</v>
      </c>
      <c r="W159" s="173" t="s">
        <v>44</v>
      </c>
      <c r="X159" s="131" t="s">
        <v>72</v>
      </c>
      <c r="Y159" s="173" t="s">
        <v>579</v>
      </c>
      <c r="Z159" s="156" t="s">
        <v>5</v>
      </c>
      <c r="AA159" s="154" t="s">
        <v>5</v>
      </c>
      <c r="AB159" s="192">
        <v>5.9999999999999995E-4</v>
      </c>
      <c r="AC159" s="131" t="s">
        <v>5</v>
      </c>
      <c r="AD159" s="131"/>
      <c r="AE159" s="187">
        <v>18</v>
      </c>
      <c r="AF159" s="188"/>
    </row>
    <row r="160" spans="1:34" s="3" customFormat="1" ht="24" customHeight="1">
      <c r="A160" s="8">
        <f t="shared" si="2"/>
        <v>151</v>
      </c>
      <c r="B160" s="8"/>
      <c r="C160" s="8"/>
      <c r="D160" s="8"/>
      <c r="E160" s="8">
        <v>3</v>
      </c>
      <c r="F160" s="8"/>
      <c r="G160" s="28"/>
      <c r="H160" s="28"/>
      <c r="I160" s="28"/>
      <c r="J160" s="28"/>
      <c r="K160" s="28"/>
      <c r="L160" s="134"/>
      <c r="M160" s="28" t="s">
        <v>580</v>
      </c>
      <c r="N160" s="12" t="s">
        <v>289</v>
      </c>
      <c r="O160" s="28" t="s">
        <v>56</v>
      </c>
      <c r="P160" s="12"/>
      <c r="Q160" s="8" t="s">
        <v>41</v>
      </c>
      <c r="R160" s="86"/>
      <c r="S160" s="89" t="s">
        <v>42</v>
      </c>
      <c r="T160" s="28" t="s">
        <v>5</v>
      </c>
      <c r="U160" s="89" t="s">
        <v>49</v>
      </c>
      <c r="V160" s="86" t="s">
        <v>43</v>
      </c>
      <c r="W160" s="86" t="s">
        <v>44</v>
      </c>
      <c r="X160" s="12" t="s">
        <v>56</v>
      </c>
      <c r="Y160" s="8" t="s">
        <v>581</v>
      </c>
      <c r="Z160" s="28" t="s">
        <v>5</v>
      </c>
      <c r="AA160" s="8" t="s">
        <v>582</v>
      </c>
      <c r="AB160" s="130">
        <v>5.0000000000000001E-3</v>
      </c>
      <c r="AC160" s="141" t="s">
        <v>5</v>
      </c>
      <c r="AD160" s="141"/>
      <c r="AE160" s="99" t="s">
        <v>357</v>
      </c>
      <c r="AF160" s="151"/>
      <c r="AH160" s="3" t="s">
        <v>583</v>
      </c>
    </row>
    <row r="161" spans="1:35" s="3" customFormat="1" ht="24" customHeight="1">
      <c r="A161" s="8">
        <f t="shared" si="2"/>
        <v>152</v>
      </c>
      <c r="B161" s="8"/>
      <c r="C161" s="8"/>
      <c r="D161" s="8">
        <v>2</v>
      </c>
      <c r="E161" s="8"/>
      <c r="F161" s="8"/>
      <c r="G161" s="28"/>
      <c r="H161" s="28"/>
      <c r="I161" s="28"/>
      <c r="J161" s="28"/>
      <c r="K161" s="28"/>
      <c r="L161" s="28"/>
      <c r="M161" s="28" t="s">
        <v>100</v>
      </c>
      <c r="N161" s="12" t="s">
        <v>101</v>
      </c>
      <c r="O161" s="28" t="s">
        <v>72</v>
      </c>
      <c r="P161" s="208" t="s">
        <v>54</v>
      </c>
      <c r="Q161" s="8" t="s">
        <v>41</v>
      </c>
      <c r="R161" s="86"/>
      <c r="S161" s="85" t="s">
        <v>42</v>
      </c>
      <c r="T161" s="28" t="s">
        <v>100</v>
      </c>
      <c r="U161" s="89" t="s">
        <v>49</v>
      </c>
      <c r="V161" s="86" t="s">
        <v>43</v>
      </c>
      <c r="W161" s="86" t="s">
        <v>44</v>
      </c>
      <c r="X161" s="12" t="s">
        <v>72</v>
      </c>
      <c r="Y161" s="8" t="s">
        <v>97</v>
      </c>
      <c r="Z161" s="28" t="s">
        <v>5</v>
      </c>
      <c r="AA161" s="8" t="s">
        <v>102</v>
      </c>
      <c r="AB161" s="130">
        <v>6.9999999999999999E-4</v>
      </c>
      <c r="AC161" s="141" t="s">
        <v>5</v>
      </c>
      <c r="AD161" s="141"/>
      <c r="AE161" s="99">
        <v>2</v>
      </c>
      <c r="AF161" s="151"/>
      <c r="AH161" s="196"/>
      <c r="AI161" s="214"/>
    </row>
    <row r="162" spans="1:35" s="3" customFormat="1" ht="24" customHeight="1">
      <c r="A162" s="8">
        <f t="shared" si="2"/>
        <v>153</v>
      </c>
      <c r="B162" s="8"/>
      <c r="C162" s="8"/>
      <c r="D162" s="8">
        <v>2</v>
      </c>
      <c r="E162" s="8"/>
      <c r="F162" s="8"/>
      <c r="G162" s="28"/>
      <c r="H162" s="28"/>
      <c r="I162" s="28"/>
      <c r="J162" s="28"/>
      <c r="K162" s="28"/>
      <c r="L162" s="28"/>
      <c r="M162" s="28" t="s">
        <v>570</v>
      </c>
      <c r="N162" s="12" t="s">
        <v>571</v>
      </c>
      <c r="O162" s="28" t="s">
        <v>52</v>
      </c>
      <c r="P162" s="208" t="s">
        <v>54</v>
      </c>
      <c r="Q162" s="8" t="s">
        <v>41</v>
      </c>
      <c r="R162" s="86"/>
      <c r="S162" s="85" t="s">
        <v>42</v>
      </c>
      <c r="T162" s="28" t="s">
        <v>570</v>
      </c>
      <c r="U162" s="89" t="s">
        <v>49</v>
      </c>
      <c r="V162" s="86" t="s">
        <v>43</v>
      </c>
      <c r="W162" s="86" t="s">
        <v>44</v>
      </c>
      <c r="X162" s="12" t="s">
        <v>52</v>
      </c>
      <c r="Y162" s="8" t="s">
        <v>85</v>
      </c>
      <c r="Z162" s="28" t="s">
        <v>5</v>
      </c>
      <c r="AA162" s="8" t="s">
        <v>572</v>
      </c>
      <c r="AB162" s="130">
        <v>3.8999999999999998E-3</v>
      </c>
      <c r="AC162" s="141" t="s">
        <v>263</v>
      </c>
      <c r="AD162" s="141"/>
      <c r="AE162" s="99">
        <v>4</v>
      </c>
      <c r="AF162" s="151"/>
      <c r="AH162" s="196"/>
      <c r="AI162" s="214"/>
    </row>
    <row r="163" spans="1:35" s="3" customFormat="1" ht="24" customHeight="1">
      <c r="A163" s="8">
        <f t="shared" si="2"/>
        <v>154</v>
      </c>
      <c r="B163" s="8"/>
      <c r="C163" s="8"/>
      <c r="D163" s="8">
        <v>2</v>
      </c>
      <c r="E163" s="8"/>
      <c r="F163" s="8"/>
      <c r="G163" s="8"/>
      <c r="H163" s="8"/>
      <c r="I163" s="8"/>
      <c r="J163" s="8"/>
      <c r="K163" s="8"/>
      <c r="L163" s="134"/>
      <c r="M163" s="142" t="s">
        <v>573</v>
      </c>
      <c r="N163" s="142" t="s">
        <v>574</v>
      </c>
      <c r="O163" s="12" t="s">
        <v>72</v>
      </c>
      <c r="P163" s="66" t="s">
        <v>54</v>
      </c>
      <c r="Q163" s="8" t="s">
        <v>41</v>
      </c>
      <c r="R163" s="28"/>
      <c r="S163" s="89" t="s">
        <v>42</v>
      </c>
      <c r="T163" s="12" t="s">
        <v>573</v>
      </c>
      <c r="U163" s="89" t="s">
        <v>49</v>
      </c>
      <c r="V163" s="86" t="s">
        <v>43</v>
      </c>
      <c r="W163" s="86" t="s">
        <v>44</v>
      </c>
      <c r="X163" s="12" t="s">
        <v>72</v>
      </c>
      <c r="Y163" s="86" t="s">
        <v>390</v>
      </c>
      <c r="Z163" s="28" t="s">
        <v>5</v>
      </c>
      <c r="AA163" s="8" t="s">
        <v>5</v>
      </c>
      <c r="AB163" s="130">
        <v>0.72</v>
      </c>
      <c r="AC163" s="12" t="s">
        <v>5</v>
      </c>
      <c r="AD163" s="12"/>
      <c r="AE163" s="212">
        <v>1</v>
      </c>
      <c r="AF163" s="213"/>
    </row>
    <row r="164" spans="1:35" s="3" customFormat="1" ht="24" customHeight="1">
      <c r="A164" s="8">
        <f t="shared" si="2"/>
        <v>155</v>
      </c>
      <c r="B164" s="8"/>
      <c r="C164" s="8"/>
      <c r="D164" s="8">
        <v>2</v>
      </c>
      <c r="E164" s="8"/>
      <c r="F164" s="8"/>
      <c r="G164" s="8"/>
      <c r="H164" s="8"/>
      <c r="I164" s="8"/>
      <c r="J164" s="8"/>
      <c r="K164" s="8"/>
      <c r="L164" s="134" t="s">
        <v>84</v>
      </c>
      <c r="M164" s="142" t="s">
        <v>578</v>
      </c>
      <c r="N164" s="142" t="s">
        <v>577</v>
      </c>
      <c r="O164" s="12" t="s">
        <v>72</v>
      </c>
      <c r="P164" s="66" t="s">
        <v>54</v>
      </c>
      <c r="Q164" s="8" t="s">
        <v>41</v>
      </c>
      <c r="R164" s="28"/>
      <c r="S164" s="89" t="s">
        <v>42</v>
      </c>
      <c r="T164" s="12" t="s">
        <v>578</v>
      </c>
      <c r="U164" s="89" t="s">
        <v>49</v>
      </c>
      <c r="V164" s="86" t="s">
        <v>43</v>
      </c>
      <c r="W164" s="86" t="s">
        <v>44</v>
      </c>
      <c r="X164" s="12" t="s">
        <v>72</v>
      </c>
      <c r="Y164" s="86" t="s">
        <v>579</v>
      </c>
      <c r="Z164" s="28" t="s">
        <v>5</v>
      </c>
      <c r="AA164" s="8" t="s">
        <v>5</v>
      </c>
      <c r="AB164" s="130">
        <v>5.9999999999999995E-4</v>
      </c>
      <c r="AC164" s="12" t="s">
        <v>5</v>
      </c>
      <c r="AD164" s="12"/>
      <c r="AE164" s="212">
        <v>18</v>
      </c>
      <c r="AF164" s="213"/>
    </row>
    <row r="165" spans="1:35">
      <c r="S165" s="4"/>
      <c r="T165" s="4"/>
      <c r="U165" s="4"/>
      <c r="V165" s="4"/>
      <c r="W165" s="4"/>
      <c r="X165" s="4"/>
      <c r="Y165" s="4"/>
      <c r="Z165" s="4"/>
    </row>
    <row r="166" spans="1:35">
      <c r="S166" s="4"/>
      <c r="T166" s="4"/>
      <c r="U166" s="4"/>
      <c r="V166" s="4"/>
      <c r="W166" s="4"/>
      <c r="X166" s="4"/>
      <c r="Y166" s="4"/>
      <c r="Z166" s="4"/>
    </row>
    <row r="167" spans="1:35">
      <c r="S167" s="4"/>
      <c r="T167" s="4"/>
      <c r="U167" s="4"/>
      <c r="V167" s="4"/>
      <c r="W167" s="4"/>
      <c r="X167" s="4"/>
      <c r="Y167" s="4"/>
      <c r="Z167" s="4"/>
    </row>
    <row r="168" spans="1:35">
      <c r="S168" s="4"/>
      <c r="T168" s="4"/>
      <c r="U168" s="4"/>
      <c r="V168" s="4"/>
      <c r="W168" s="4"/>
      <c r="X168" s="4"/>
      <c r="Y168" s="4"/>
      <c r="Z168" s="4"/>
    </row>
    <row r="169" spans="1:35">
      <c r="S169" s="4"/>
      <c r="T169" s="4"/>
      <c r="U169" s="4"/>
      <c r="V169" s="4"/>
      <c r="W169" s="4"/>
      <c r="X169" s="4"/>
      <c r="Y169" s="4"/>
      <c r="Z169" s="4"/>
    </row>
    <row r="170" spans="1:35">
      <c r="S170" s="4"/>
      <c r="T170" s="4"/>
      <c r="U170" s="4"/>
      <c r="V170" s="4"/>
      <c r="W170" s="4"/>
      <c r="X170" s="4"/>
      <c r="Y170" s="4"/>
      <c r="Z170" s="4"/>
    </row>
    <row r="171" spans="1:35">
      <c r="S171" s="4"/>
      <c r="T171" s="4"/>
      <c r="U171" s="4"/>
      <c r="V171" s="4"/>
      <c r="W171" s="4"/>
      <c r="X171" s="4"/>
      <c r="Y171" s="4"/>
      <c r="Z171" s="4"/>
    </row>
    <row r="172" spans="1:35">
      <c r="S172" s="4"/>
      <c r="T172" s="4"/>
      <c r="U172" s="4"/>
      <c r="V172" s="4"/>
      <c r="W172" s="4"/>
      <c r="X172" s="4"/>
      <c r="Y172" s="4"/>
      <c r="Z172" s="4"/>
    </row>
    <row r="173" spans="1:35">
      <c r="S173" s="4"/>
      <c r="T173" s="4"/>
      <c r="U173" s="4"/>
      <c r="V173" s="4"/>
      <c r="W173" s="4"/>
      <c r="X173" s="4"/>
      <c r="Y173" s="4"/>
      <c r="Z173" s="4"/>
    </row>
    <row r="174" spans="1:35">
      <c r="S174" s="4"/>
      <c r="T174" s="4"/>
      <c r="U174" s="4"/>
      <c r="V174" s="4"/>
      <c r="W174" s="4"/>
      <c r="X174" s="4"/>
      <c r="Y174" s="4"/>
      <c r="Z174" s="4"/>
    </row>
    <row r="175" spans="1:35">
      <c r="S175" s="4"/>
      <c r="T175" s="4"/>
      <c r="U175" s="4"/>
      <c r="V175" s="4"/>
      <c r="W175" s="4"/>
      <c r="X175" s="4"/>
      <c r="Y175" s="4"/>
      <c r="Z175" s="4"/>
    </row>
    <row r="176" spans="1:35">
      <c r="S176" s="4"/>
      <c r="T176" s="4"/>
      <c r="U176" s="4"/>
      <c r="V176" s="4"/>
      <c r="W176" s="4"/>
      <c r="X176" s="4"/>
      <c r="Y176" s="4"/>
      <c r="Z176" s="4"/>
    </row>
    <row r="177" spans="19:26">
      <c r="S177" s="4"/>
      <c r="T177" s="4"/>
      <c r="U177" s="4"/>
      <c r="V177" s="4"/>
      <c r="W177" s="4"/>
      <c r="X177" s="4"/>
      <c r="Y177" s="4"/>
      <c r="Z177" s="4"/>
    </row>
    <row r="178" spans="19:26">
      <c r="S178" s="4"/>
      <c r="T178" s="4"/>
      <c r="U178" s="4"/>
      <c r="V178" s="4"/>
      <c r="W178" s="4"/>
      <c r="X178" s="4"/>
      <c r="Y178" s="4"/>
      <c r="Z178" s="4"/>
    </row>
    <row r="179" spans="19:26">
      <c r="S179" s="4"/>
      <c r="T179" s="4"/>
      <c r="U179" s="4"/>
      <c r="V179" s="4"/>
      <c r="W179" s="4"/>
      <c r="X179" s="4"/>
      <c r="Y179" s="4"/>
      <c r="Z179" s="4"/>
    </row>
    <row r="180" spans="19:26">
      <c r="S180" s="4"/>
      <c r="T180" s="4"/>
      <c r="U180" s="4"/>
      <c r="V180" s="4"/>
      <c r="W180" s="4"/>
      <c r="X180" s="4"/>
      <c r="Y180" s="4"/>
      <c r="Z180" s="4"/>
    </row>
    <row r="181" spans="19:26">
      <c r="S181" s="4"/>
      <c r="T181" s="4"/>
      <c r="U181" s="4"/>
      <c r="V181" s="4"/>
      <c r="W181" s="4"/>
      <c r="X181" s="4"/>
      <c r="Y181" s="4"/>
      <c r="Z181" s="4"/>
    </row>
    <row r="182" spans="19:26">
      <c r="S182" s="4"/>
      <c r="T182" s="4"/>
      <c r="U182" s="4"/>
      <c r="V182" s="4"/>
      <c r="W182" s="4"/>
      <c r="X182" s="4"/>
      <c r="Y182" s="4"/>
      <c r="Z182" s="4"/>
    </row>
    <row r="183" spans="19:26">
      <c r="S183" s="4"/>
      <c r="T183" s="4"/>
      <c r="U183" s="4"/>
      <c r="V183" s="4"/>
      <c r="W183" s="4"/>
      <c r="X183" s="4"/>
      <c r="Y183" s="4"/>
      <c r="Z183" s="4"/>
    </row>
    <row r="184" spans="19:26">
      <c r="S184" s="4"/>
      <c r="T184" s="4"/>
      <c r="U184" s="4"/>
      <c r="V184" s="4"/>
      <c r="W184" s="4"/>
      <c r="X184" s="4"/>
      <c r="Y184" s="4"/>
      <c r="Z184" s="4"/>
    </row>
    <row r="185" spans="19:26">
      <c r="S185" s="4"/>
      <c r="T185" s="4"/>
      <c r="U185" s="4"/>
      <c r="V185" s="4"/>
      <c r="W185" s="4"/>
      <c r="X185" s="4"/>
      <c r="Y185" s="4"/>
      <c r="Z185" s="4"/>
    </row>
    <row r="186" spans="19:26">
      <c r="S186" s="4"/>
      <c r="T186" s="4"/>
      <c r="U186" s="4"/>
      <c r="V186" s="4"/>
      <c r="W186" s="4"/>
      <c r="X186" s="4"/>
      <c r="Y186" s="4"/>
      <c r="Z186" s="4"/>
    </row>
    <row r="187" spans="19:26">
      <c r="S187" s="4"/>
      <c r="T187" s="4"/>
      <c r="U187" s="4"/>
      <c r="V187" s="4"/>
      <c r="W187" s="4"/>
      <c r="X187" s="4"/>
      <c r="Y187" s="4"/>
      <c r="Z187" s="4"/>
    </row>
    <row r="188" spans="19:26">
      <c r="S188" s="4"/>
      <c r="T188" s="4"/>
      <c r="U188" s="4"/>
      <c r="V188" s="4"/>
      <c r="W188" s="4"/>
      <c r="X188" s="4"/>
      <c r="Y188" s="4"/>
      <c r="Z188" s="4"/>
    </row>
    <row r="189" spans="19:26">
      <c r="S189" s="4"/>
      <c r="T189" s="4"/>
      <c r="U189" s="4"/>
      <c r="V189" s="4"/>
      <c r="W189" s="4"/>
      <c r="X189" s="4"/>
      <c r="Y189" s="4"/>
      <c r="Z189" s="4"/>
    </row>
    <row r="190" spans="19:26">
      <c r="S190" s="4"/>
      <c r="T190" s="4"/>
      <c r="U190" s="4"/>
      <c r="V190" s="4"/>
      <c r="W190" s="4"/>
      <c r="X190" s="4"/>
      <c r="Y190" s="4"/>
      <c r="Z190" s="4"/>
    </row>
    <row r="191" spans="19:26">
      <c r="S191" s="4"/>
      <c r="T191" s="4"/>
      <c r="U191" s="4"/>
      <c r="V191" s="4"/>
      <c r="W191" s="4"/>
      <c r="X191" s="4"/>
      <c r="Y191" s="4"/>
      <c r="Z191" s="4"/>
    </row>
    <row r="192" spans="19:26">
      <c r="S192" s="4"/>
      <c r="T192" s="4"/>
      <c r="U192" s="4"/>
      <c r="V192" s="4"/>
      <c r="W192" s="4"/>
      <c r="X192" s="4"/>
      <c r="Y192" s="4"/>
      <c r="Z192" s="4"/>
    </row>
    <row r="193" spans="19:26">
      <c r="S193" s="4"/>
      <c r="T193" s="4"/>
      <c r="U193" s="4"/>
      <c r="V193" s="4"/>
      <c r="W193" s="4"/>
      <c r="X193" s="4"/>
      <c r="Y193" s="4"/>
      <c r="Z193" s="4"/>
    </row>
    <row r="194" spans="19:26">
      <c r="S194" s="4"/>
      <c r="T194" s="4"/>
      <c r="U194" s="4"/>
      <c r="V194" s="4"/>
      <c r="W194" s="4"/>
      <c r="X194" s="4"/>
      <c r="Y194" s="4"/>
      <c r="Z194" s="4"/>
    </row>
    <row r="195" spans="19:26">
      <c r="S195" s="4"/>
      <c r="T195" s="4"/>
      <c r="U195" s="4"/>
      <c r="V195" s="4"/>
      <c r="W195" s="4"/>
      <c r="X195" s="4"/>
      <c r="Y195" s="4"/>
      <c r="Z195" s="4"/>
    </row>
    <row r="196" spans="19:26">
      <c r="S196" s="4"/>
      <c r="T196" s="4"/>
      <c r="U196" s="4"/>
      <c r="V196" s="4"/>
      <c r="W196" s="4"/>
      <c r="X196" s="4"/>
      <c r="Y196" s="4"/>
      <c r="Z196" s="4"/>
    </row>
    <row r="197" spans="19:26">
      <c r="S197" s="4"/>
      <c r="T197" s="4"/>
      <c r="U197" s="4"/>
      <c r="V197" s="4"/>
      <c r="W197" s="4"/>
      <c r="X197" s="4"/>
      <c r="Y197" s="4"/>
      <c r="Z197" s="4"/>
    </row>
    <row r="198" spans="19:26">
      <c r="S198" s="4"/>
      <c r="T198" s="4"/>
      <c r="U198" s="4"/>
      <c r="V198" s="4"/>
      <c r="W198" s="4"/>
      <c r="X198" s="4"/>
      <c r="Y198" s="4"/>
      <c r="Z198" s="4"/>
    </row>
    <row r="199" spans="19:26">
      <c r="S199" s="4"/>
      <c r="T199" s="4"/>
      <c r="U199" s="4"/>
      <c r="V199" s="4"/>
      <c r="W199" s="4"/>
      <c r="X199" s="4"/>
      <c r="Y199" s="4"/>
      <c r="Z199" s="4"/>
    </row>
    <row r="200" spans="19:26">
      <c r="S200" s="4"/>
      <c r="T200" s="4"/>
      <c r="U200" s="4"/>
      <c r="V200" s="4"/>
      <c r="W200" s="4"/>
      <c r="X200" s="4"/>
      <c r="Y200" s="4"/>
      <c r="Z200" s="4"/>
    </row>
    <row r="201" spans="19:26">
      <c r="S201" s="4"/>
      <c r="T201" s="4"/>
      <c r="U201" s="4"/>
      <c r="V201" s="4"/>
      <c r="W201" s="4"/>
      <c r="X201" s="4"/>
      <c r="Y201" s="4"/>
      <c r="Z201" s="4"/>
    </row>
    <row r="202" spans="19:26">
      <c r="S202" s="4"/>
      <c r="T202" s="4"/>
      <c r="U202" s="4"/>
      <c r="V202" s="4"/>
      <c r="W202" s="4"/>
      <c r="X202" s="4"/>
      <c r="Y202" s="4"/>
      <c r="Z202" s="4"/>
    </row>
    <row r="203" spans="19:26">
      <c r="S203" s="4"/>
      <c r="T203" s="4"/>
      <c r="U203" s="4"/>
      <c r="V203" s="4"/>
      <c r="W203" s="4"/>
      <c r="X203" s="4"/>
      <c r="Y203" s="4"/>
      <c r="Z203" s="4"/>
    </row>
    <row r="204" spans="19:26">
      <c r="S204" s="4"/>
      <c r="T204" s="4"/>
      <c r="U204" s="4"/>
      <c r="V204" s="4"/>
      <c r="W204" s="4"/>
      <c r="X204" s="4"/>
      <c r="Y204" s="4"/>
      <c r="Z204" s="4"/>
    </row>
    <row r="205" spans="19:26">
      <c r="S205" s="4"/>
      <c r="T205" s="4"/>
      <c r="U205" s="4"/>
      <c r="V205" s="4"/>
      <c r="W205" s="4"/>
      <c r="X205" s="4"/>
      <c r="Y205" s="4"/>
      <c r="Z205" s="4"/>
    </row>
    <row r="206" spans="19:26">
      <c r="S206" s="4"/>
      <c r="T206" s="4"/>
      <c r="U206" s="4"/>
      <c r="V206" s="4"/>
      <c r="W206" s="4"/>
      <c r="X206" s="4"/>
      <c r="Y206" s="4"/>
      <c r="Z206" s="4"/>
    </row>
    <row r="207" spans="19:26">
      <c r="S207" s="4"/>
      <c r="T207" s="4"/>
      <c r="U207" s="4"/>
      <c r="V207" s="4"/>
      <c r="W207" s="4"/>
      <c r="X207" s="4"/>
      <c r="Y207" s="4"/>
      <c r="Z207" s="4"/>
    </row>
    <row r="208" spans="19:26">
      <c r="S208" s="4"/>
      <c r="T208" s="4"/>
      <c r="U208" s="4"/>
      <c r="V208" s="4"/>
      <c r="W208" s="4"/>
      <c r="X208" s="4"/>
      <c r="Y208" s="4"/>
      <c r="Z208" s="4"/>
    </row>
    <row r="209" spans="19:26">
      <c r="S209" s="4"/>
      <c r="T209" s="4"/>
      <c r="U209" s="4"/>
      <c r="V209" s="4"/>
      <c r="W209" s="4"/>
      <c r="X209" s="4"/>
      <c r="Y209" s="4"/>
      <c r="Z209" s="4"/>
    </row>
    <row r="210" spans="19:26">
      <c r="S210" s="4"/>
      <c r="T210" s="4"/>
      <c r="U210" s="4"/>
      <c r="V210" s="4"/>
      <c r="W210" s="4"/>
      <c r="X210" s="4"/>
      <c r="Y210" s="4"/>
      <c r="Z210" s="4"/>
    </row>
    <row r="211" spans="19:26">
      <c r="S211" s="4"/>
      <c r="T211" s="4"/>
      <c r="U211" s="4"/>
      <c r="V211" s="4"/>
      <c r="W211" s="4"/>
      <c r="X211" s="4"/>
      <c r="Y211" s="4"/>
      <c r="Z211" s="4"/>
    </row>
    <row r="212" spans="19:26">
      <c r="S212" s="4"/>
      <c r="T212" s="4"/>
      <c r="U212" s="4"/>
      <c r="V212" s="4"/>
      <c r="W212" s="4"/>
      <c r="X212" s="4"/>
      <c r="Y212" s="4"/>
      <c r="Z212" s="4"/>
    </row>
    <row r="213" spans="19:26">
      <c r="S213" s="4"/>
      <c r="T213" s="4"/>
      <c r="U213" s="4"/>
      <c r="V213" s="4"/>
      <c r="W213" s="4"/>
      <c r="X213" s="4"/>
      <c r="Y213" s="4"/>
      <c r="Z213" s="4"/>
    </row>
    <row r="214" spans="19:26">
      <c r="S214" s="4"/>
      <c r="T214" s="4"/>
      <c r="U214" s="4"/>
      <c r="V214" s="4"/>
      <c r="W214" s="4"/>
      <c r="X214" s="4"/>
      <c r="Y214" s="4"/>
      <c r="Z214" s="4"/>
    </row>
    <row r="215" spans="19:26">
      <c r="S215" s="4"/>
      <c r="T215" s="4"/>
      <c r="U215" s="4"/>
      <c r="V215" s="4"/>
      <c r="W215" s="4"/>
      <c r="X215" s="4"/>
      <c r="Y215" s="4"/>
      <c r="Z215" s="4"/>
    </row>
    <row r="216" spans="19:26">
      <c r="S216" s="4"/>
      <c r="T216" s="4"/>
      <c r="U216" s="4"/>
      <c r="V216" s="4"/>
      <c r="W216" s="4"/>
      <c r="X216" s="4"/>
      <c r="Y216" s="4"/>
      <c r="Z216" s="4"/>
    </row>
    <row r="217" spans="19:26">
      <c r="S217" s="4"/>
      <c r="T217" s="4"/>
      <c r="U217" s="4"/>
      <c r="V217" s="4"/>
      <c r="W217" s="4"/>
      <c r="X217" s="4"/>
      <c r="Y217" s="4"/>
      <c r="Z217" s="4"/>
    </row>
    <row r="218" spans="19:26">
      <c r="S218" s="4"/>
      <c r="T218" s="4"/>
      <c r="U218" s="4"/>
      <c r="V218" s="4"/>
      <c r="W218" s="4"/>
      <c r="X218" s="4"/>
      <c r="Y218" s="4"/>
      <c r="Z218" s="4"/>
    </row>
    <row r="219" spans="19:26">
      <c r="S219" s="4"/>
      <c r="T219" s="4"/>
      <c r="U219" s="4"/>
      <c r="V219" s="4"/>
      <c r="W219" s="4"/>
      <c r="X219" s="4"/>
      <c r="Y219" s="4"/>
      <c r="Z219" s="4"/>
    </row>
    <row r="220" spans="19:26">
      <c r="S220" s="4"/>
      <c r="T220" s="4"/>
      <c r="U220" s="4"/>
      <c r="V220" s="4"/>
      <c r="W220" s="4"/>
      <c r="X220" s="4"/>
      <c r="Y220" s="4"/>
      <c r="Z220" s="4"/>
    </row>
    <row r="221" spans="19:26">
      <c r="S221" s="4"/>
      <c r="T221" s="4"/>
      <c r="U221" s="4"/>
      <c r="V221" s="4"/>
      <c r="W221" s="4"/>
      <c r="X221" s="4"/>
      <c r="Y221" s="4"/>
      <c r="Z221" s="4"/>
    </row>
    <row r="222" spans="19:26">
      <c r="S222" s="4"/>
      <c r="T222" s="4"/>
      <c r="U222" s="4"/>
      <c r="V222" s="4"/>
      <c r="W222" s="4"/>
      <c r="X222" s="4"/>
      <c r="Y222" s="4"/>
      <c r="Z222" s="4"/>
    </row>
    <row r="223" spans="19:26">
      <c r="S223" s="4"/>
      <c r="T223" s="4"/>
      <c r="U223" s="4"/>
      <c r="V223" s="4"/>
      <c r="W223" s="4"/>
      <c r="X223" s="4"/>
      <c r="Y223" s="4"/>
      <c r="Z223" s="4"/>
    </row>
    <row r="224" spans="19:26">
      <c r="S224" s="4"/>
      <c r="T224" s="4"/>
      <c r="U224" s="4"/>
      <c r="V224" s="4"/>
      <c r="W224" s="4"/>
      <c r="X224" s="4"/>
      <c r="Y224" s="4"/>
      <c r="Z224" s="4"/>
    </row>
    <row r="225" spans="19:26">
      <c r="S225" s="4"/>
      <c r="T225" s="4"/>
      <c r="U225" s="4"/>
      <c r="V225" s="4"/>
      <c r="W225" s="4"/>
      <c r="X225" s="4"/>
      <c r="Y225" s="4"/>
      <c r="Z225" s="4"/>
    </row>
    <row r="226" spans="19:26">
      <c r="S226" s="4"/>
      <c r="T226" s="4"/>
      <c r="U226" s="4"/>
      <c r="V226" s="4"/>
      <c r="W226" s="4"/>
      <c r="X226" s="4"/>
      <c r="Y226" s="4"/>
      <c r="Z226" s="4"/>
    </row>
    <row r="227" spans="19:26">
      <c r="S227" s="4"/>
      <c r="T227" s="4"/>
      <c r="U227" s="4"/>
      <c r="V227" s="4"/>
      <c r="W227" s="4"/>
      <c r="X227" s="4"/>
      <c r="Y227" s="4"/>
      <c r="Z227" s="4"/>
    </row>
    <row r="228" spans="19:26">
      <c r="S228" s="4"/>
      <c r="T228" s="4"/>
      <c r="U228" s="4"/>
      <c r="V228" s="4"/>
      <c r="W228" s="4"/>
      <c r="X228" s="4"/>
      <c r="Y228" s="4"/>
      <c r="Z228" s="4"/>
    </row>
    <row r="229" spans="19:26">
      <c r="S229" s="4"/>
      <c r="T229" s="4"/>
      <c r="U229" s="4"/>
      <c r="V229" s="4"/>
      <c r="W229" s="4"/>
      <c r="X229" s="4"/>
      <c r="Y229" s="4"/>
      <c r="Z229" s="4"/>
    </row>
    <row r="230" spans="19:26">
      <c r="S230" s="4"/>
      <c r="T230" s="4"/>
      <c r="U230" s="4"/>
      <c r="V230" s="4"/>
      <c r="W230" s="4"/>
      <c r="X230" s="4"/>
      <c r="Y230" s="4"/>
      <c r="Z230" s="4"/>
    </row>
    <row r="231" spans="19:26">
      <c r="S231" s="4"/>
      <c r="T231" s="4"/>
      <c r="U231" s="4"/>
      <c r="V231" s="4"/>
      <c r="W231" s="4"/>
      <c r="X231" s="4"/>
      <c r="Y231" s="4"/>
      <c r="Z231" s="4"/>
    </row>
    <row r="232" spans="19:26">
      <c r="S232" s="4"/>
      <c r="T232" s="4"/>
      <c r="U232" s="4"/>
      <c r="V232" s="4"/>
      <c r="W232" s="4"/>
      <c r="X232" s="4"/>
      <c r="Y232" s="4"/>
      <c r="Z232" s="4"/>
    </row>
    <row r="233" spans="19:26">
      <c r="S233" s="4"/>
      <c r="T233" s="4"/>
      <c r="U233" s="4"/>
      <c r="V233" s="4"/>
      <c r="W233" s="4"/>
      <c r="X233" s="4"/>
      <c r="Y233" s="4"/>
      <c r="Z233" s="4"/>
    </row>
    <row r="234" spans="19:26">
      <c r="S234" s="4"/>
      <c r="T234" s="4"/>
      <c r="U234" s="4"/>
      <c r="V234" s="4"/>
      <c r="W234" s="4"/>
      <c r="X234" s="4"/>
      <c r="Y234" s="4"/>
      <c r="Z234" s="4"/>
    </row>
    <row r="235" spans="19:26">
      <c r="S235" s="4"/>
      <c r="T235" s="4"/>
      <c r="U235" s="4"/>
      <c r="V235" s="4"/>
      <c r="W235" s="4"/>
      <c r="X235" s="4"/>
      <c r="Y235" s="4"/>
      <c r="Z235" s="4"/>
    </row>
    <row r="236" spans="19:26">
      <c r="S236" s="4"/>
      <c r="T236" s="4"/>
      <c r="U236" s="4"/>
      <c r="V236" s="4"/>
      <c r="W236" s="4"/>
      <c r="X236" s="4"/>
      <c r="Y236" s="4"/>
      <c r="Z236" s="4"/>
    </row>
    <row r="237" spans="19:26">
      <c r="S237" s="4"/>
      <c r="T237" s="4"/>
      <c r="U237" s="4"/>
      <c r="V237" s="4"/>
      <c r="W237" s="4"/>
      <c r="X237" s="4"/>
      <c r="Y237" s="4"/>
      <c r="Z237" s="4"/>
    </row>
    <row r="238" spans="19:26">
      <c r="S238" s="4"/>
      <c r="T238" s="4"/>
      <c r="U238" s="4"/>
      <c r="V238" s="4"/>
      <c r="W238" s="4"/>
      <c r="X238" s="4"/>
      <c r="Y238" s="4"/>
      <c r="Z238" s="4"/>
    </row>
    <row r="239" spans="19:26">
      <c r="S239" s="4"/>
      <c r="T239" s="4"/>
      <c r="U239" s="4"/>
      <c r="V239" s="4"/>
      <c r="W239" s="4"/>
      <c r="X239" s="4"/>
      <c r="Y239" s="4"/>
      <c r="Z239" s="4"/>
    </row>
    <row r="240" spans="19:26">
      <c r="S240" s="4"/>
      <c r="T240" s="4"/>
      <c r="U240" s="4"/>
      <c r="V240" s="4"/>
      <c r="W240" s="4"/>
      <c r="X240" s="4"/>
      <c r="Y240" s="4"/>
      <c r="Z240" s="4"/>
    </row>
    <row r="241" spans="19:26">
      <c r="S241" s="4"/>
      <c r="T241" s="4"/>
      <c r="U241" s="4"/>
      <c r="V241" s="4"/>
      <c r="W241" s="4"/>
      <c r="X241" s="4"/>
      <c r="Y241" s="4"/>
      <c r="Z241" s="4"/>
    </row>
    <row r="242" spans="19:26">
      <c r="S242" s="4"/>
      <c r="T242" s="4"/>
      <c r="U242" s="4"/>
      <c r="V242" s="4"/>
      <c r="W242" s="4"/>
      <c r="X242" s="4"/>
      <c r="Y242" s="4"/>
      <c r="Z242" s="4"/>
    </row>
    <row r="243" spans="19:26">
      <c r="S243" s="4"/>
      <c r="T243" s="4"/>
      <c r="U243" s="4"/>
      <c r="V243" s="4"/>
      <c r="W243" s="4"/>
      <c r="X243" s="4"/>
      <c r="Y243" s="4"/>
      <c r="Z243" s="4"/>
    </row>
    <row r="244" spans="19:26">
      <c r="S244" s="4"/>
      <c r="T244" s="4"/>
      <c r="U244" s="4"/>
      <c r="V244" s="4"/>
      <c r="W244" s="4"/>
      <c r="X244" s="4"/>
      <c r="Y244" s="4"/>
      <c r="Z244" s="4"/>
    </row>
    <row r="245" spans="19:26">
      <c r="S245" s="4"/>
      <c r="T245" s="4"/>
      <c r="U245" s="4"/>
      <c r="V245" s="4"/>
      <c r="W245" s="4"/>
      <c r="X245" s="4"/>
      <c r="Y245" s="4"/>
      <c r="Z245" s="4"/>
    </row>
    <row r="246" spans="19:26">
      <c r="S246" s="4"/>
      <c r="T246" s="4"/>
      <c r="U246" s="4"/>
      <c r="V246" s="4"/>
      <c r="W246" s="4"/>
      <c r="X246" s="4"/>
      <c r="Y246" s="4"/>
      <c r="Z246" s="4"/>
    </row>
    <row r="247" spans="19:26">
      <c r="S247" s="4"/>
      <c r="T247" s="4"/>
      <c r="U247" s="4"/>
      <c r="V247" s="4"/>
      <c r="W247" s="4"/>
      <c r="X247" s="4"/>
      <c r="Y247" s="4"/>
      <c r="Z247" s="4"/>
    </row>
    <row r="248" spans="19:26">
      <c r="S248" s="4"/>
      <c r="T248" s="4"/>
      <c r="U248" s="4"/>
      <c r="V248" s="4"/>
      <c r="W248" s="4"/>
      <c r="X248" s="4"/>
      <c r="Y248" s="4"/>
      <c r="Z248" s="4"/>
    </row>
    <row r="249" spans="19:26">
      <c r="S249" s="4"/>
      <c r="T249" s="4"/>
      <c r="U249" s="4"/>
      <c r="V249" s="4"/>
      <c r="W249" s="4"/>
      <c r="X249" s="4"/>
      <c r="Y249" s="4"/>
      <c r="Z249" s="4"/>
    </row>
    <row r="250" spans="19:26">
      <c r="S250" s="4"/>
      <c r="T250" s="4"/>
      <c r="U250" s="4"/>
      <c r="V250" s="4"/>
      <c r="W250" s="4"/>
      <c r="X250" s="4"/>
      <c r="Y250" s="4"/>
      <c r="Z250" s="4"/>
    </row>
    <row r="251" spans="19:26">
      <c r="S251" s="4"/>
      <c r="T251" s="4"/>
      <c r="U251" s="4"/>
      <c r="V251" s="4"/>
      <c r="W251" s="4"/>
      <c r="X251" s="4"/>
      <c r="Y251" s="4"/>
      <c r="Z251" s="4"/>
    </row>
    <row r="252" spans="19:26">
      <c r="S252" s="4"/>
      <c r="T252" s="4"/>
      <c r="U252" s="4"/>
      <c r="V252" s="4"/>
      <c r="W252" s="4"/>
      <c r="X252" s="4"/>
      <c r="Y252" s="4"/>
      <c r="Z252" s="4"/>
    </row>
    <row r="253" spans="19:26">
      <c r="S253" s="4"/>
      <c r="T253" s="4"/>
      <c r="U253" s="4"/>
      <c r="V253" s="4"/>
      <c r="W253" s="4"/>
      <c r="X253" s="4"/>
      <c r="Y253" s="4"/>
      <c r="Z253" s="4"/>
    </row>
    <row r="254" spans="19:26">
      <c r="S254" s="4"/>
      <c r="T254" s="4"/>
      <c r="U254" s="4"/>
      <c r="V254" s="4"/>
      <c r="W254" s="4"/>
      <c r="X254" s="4"/>
      <c r="Y254" s="4"/>
      <c r="Z254" s="4"/>
    </row>
    <row r="255" spans="19:26">
      <c r="S255" s="4"/>
      <c r="T255" s="4"/>
      <c r="U255" s="4"/>
      <c r="V255" s="4"/>
      <c r="W255" s="4"/>
      <c r="X255" s="4"/>
      <c r="Y255" s="4"/>
      <c r="Z255" s="4"/>
    </row>
    <row r="256" spans="19:26">
      <c r="S256" s="4"/>
      <c r="T256" s="4"/>
      <c r="U256" s="4"/>
      <c r="V256" s="4"/>
      <c r="W256" s="4"/>
      <c r="X256" s="4"/>
      <c r="Y256" s="4"/>
      <c r="Z256" s="4"/>
    </row>
    <row r="257" spans="19:26">
      <c r="S257" s="4"/>
      <c r="T257" s="4"/>
      <c r="U257" s="4"/>
      <c r="V257" s="4"/>
      <c r="W257" s="4"/>
      <c r="X257" s="4"/>
      <c r="Y257" s="4"/>
      <c r="Z257" s="4"/>
    </row>
    <row r="258" spans="19:26">
      <c r="S258" s="4"/>
      <c r="T258" s="4"/>
      <c r="U258" s="4"/>
      <c r="V258" s="4"/>
      <c r="W258" s="4"/>
      <c r="X258" s="4"/>
      <c r="Y258" s="4"/>
      <c r="Z258" s="4"/>
    </row>
    <row r="259" spans="19:26">
      <c r="S259" s="4"/>
      <c r="T259" s="4"/>
      <c r="U259" s="4"/>
      <c r="V259" s="4"/>
      <c r="W259" s="4"/>
      <c r="X259" s="4"/>
      <c r="Y259" s="4"/>
      <c r="Z259" s="4"/>
    </row>
    <row r="260" spans="19:26">
      <c r="S260" s="4"/>
      <c r="T260" s="4"/>
      <c r="U260" s="4"/>
      <c r="V260" s="4"/>
      <c r="W260" s="4"/>
      <c r="X260" s="4"/>
      <c r="Y260" s="4"/>
      <c r="Z260" s="4"/>
    </row>
    <row r="261" spans="19:26">
      <c r="S261" s="4"/>
      <c r="T261" s="4"/>
      <c r="U261" s="4"/>
      <c r="V261" s="4"/>
      <c r="W261" s="4"/>
      <c r="X261" s="4"/>
      <c r="Y261" s="4"/>
      <c r="Z261" s="4"/>
    </row>
    <row r="262" spans="19:26">
      <c r="S262" s="4"/>
      <c r="T262" s="4"/>
      <c r="U262" s="4"/>
      <c r="V262" s="4"/>
      <c r="W262" s="4"/>
      <c r="X262" s="4"/>
      <c r="Y262" s="4"/>
      <c r="Z262" s="4"/>
    </row>
    <row r="263" spans="19:26">
      <c r="S263" s="4"/>
      <c r="T263" s="4"/>
      <c r="U263" s="4"/>
      <c r="V263" s="4"/>
      <c r="W263" s="4"/>
      <c r="X263" s="4"/>
      <c r="Y263" s="4"/>
      <c r="Z263" s="4"/>
    </row>
    <row r="264" spans="19:26">
      <c r="S264" s="4"/>
      <c r="T264" s="4"/>
      <c r="U264" s="4"/>
      <c r="V264" s="4"/>
      <c r="W264" s="4"/>
      <c r="X264" s="4"/>
      <c r="Y264" s="4"/>
      <c r="Z264" s="4"/>
    </row>
    <row r="265" spans="19:26">
      <c r="S265" s="4"/>
      <c r="T265" s="4"/>
      <c r="U265" s="4"/>
      <c r="V265" s="4"/>
      <c r="W265" s="4"/>
      <c r="X265" s="4"/>
      <c r="Y265" s="4"/>
      <c r="Z265" s="4"/>
    </row>
    <row r="266" spans="19:26">
      <c r="S266" s="4"/>
      <c r="T266" s="4"/>
      <c r="U266" s="4"/>
      <c r="V266" s="4"/>
      <c r="W266" s="4"/>
      <c r="X266" s="4"/>
      <c r="Y266" s="4"/>
      <c r="Z266" s="4"/>
    </row>
  </sheetData>
  <autoFilter ref="A9:AJ164" xr:uid="{00000000-0009-0000-0000-000009000000}"/>
  <mergeCells count="36">
    <mergeCell ref="A1:AE1"/>
    <mergeCell ref="A2:E2"/>
    <mergeCell ref="F2:K2"/>
    <mergeCell ref="L2:N2"/>
    <mergeCell ref="A3:N3"/>
    <mergeCell ref="A4:K4"/>
    <mergeCell ref="L4:N4"/>
    <mergeCell ref="A5:N5"/>
    <mergeCell ref="B8:K8"/>
    <mergeCell ref="A8:A9"/>
    <mergeCell ref="L8:L9"/>
    <mergeCell ref="M8:M9"/>
    <mergeCell ref="N8:N9"/>
    <mergeCell ref="W8:W9"/>
    <mergeCell ref="X8:X9"/>
    <mergeCell ref="O8:O9"/>
    <mergeCell ref="P8:P9"/>
    <mergeCell ref="Q8:Q9"/>
    <mergeCell ref="R8:R9"/>
    <mergeCell ref="S8:S9"/>
    <mergeCell ref="AH142:AH148"/>
    <mergeCell ref="O2:AC7"/>
    <mergeCell ref="A6:N7"/>
    <mergeCell ref="AD8:AD9"/>
    <mergeCell ref="AE8:AE9"/>
    <mergeCell ref="AF8:AF9"/>
    <mergeCell ref="AG19:AG24"/>
    <mergeCell ref="AG142:AG148"/>
    <mergeCell ref="Y8:Y9"/>
    <mergeCell ref="Z8:Z9"/>
    <mergeCell ref="AA8:AA9"/>
    <mergeCell ref="AB8:AB9"/>
    <mergeCell ref="AC8:AC9"/>
    <mergeCell ref="T8:T9"/>
    <mergeCell ref="U8:U9"/>
    <mergeCell ref="V8:V9"/>
  </mergeCells>
  <phoneticPr fontId="78" type="noConversion"/>
  <conditionalFormatting sqref="AE2">
    <cfRule type="duplicateValues" dxfId="576" priority="2" stopIfTrue="1"/>
  </conditionalFormatting>
  <conditionalFormatting sqref="AF2">
    <cfRule type="duplicateValues" dxfId="575" priority="1" stopIfTrue="1"/>
  </conditionalFormatting>
  <conditionalFormatting sqref="T10">
    <cfRule type="duplicateValues" dxfId="574" priority="261"/>
  </conditionalFormatting>
  <conditionalFormatting sqref="T11">
    <cfRule type="duplicateValues" dxfId="573" priority="33"/>
  </conditionalFormatting>
  <conditionalFormatting sqref="T12">
    <cfRule type="duplicateValues" dxfId="572" priority="32"/>
  </conditionalFormatting>
  <conditionalFormatting sqref="T13">
    <cfRule type="duplicateValues" dxfId="571" priority="37"/>
  </conditionalFormatting>
  <conditionalFormatting sqref="T14">
    <cfRule type="duplicateValues" dxfId="570" priority="63"/>
  </conditionalFormatting>
  <conditionalFormatting sqref="N16">
    <cfRule type="duplicateValues" dxfId="569" priority="36"/>
  </conditionalFormatting>
  <conditionalFormatting sqref="T16">
    <cfRule type="duplicateValues" dxfId="568" priority="35"/>
  </conditionalFormatting>
  <conditionalFormatting sqref="T17">
    <cfRule type="duplicateValues" dxfId="567" priority="62"/>
  </conditionalFormatting>
  <conditionalFormatting sqref="T20">
    <cfRule type="duplicateValues" dxfId="566" priority="26"/>
  </conditionalFormatting>
  <conditionalFormatting sqref="L21">
    <cfRule type="duplicateValues" dxfId="565" priority="126"/>
  </conditionalFormatting>
  <conditionalFormatting sqref="T21">
    <cfRule type="duplicateValues" dxfId="564" priority="127"/>
  </conditionalFormatting>
  <conditionalFormatting sqref="T29">
    <cfRule type="duplicateValues" dxfId="563" priority="113"/>
  </conditionalFormatting>
  <conditionalFormatting sqref="T30">
    <cfRule type="duplicateValues" dxfId="562" priority="193"/>
    <cfRule type="duplicateValues" dxfId="561" priority="194"/>
    <cfRule type="duplicateValues" dxfId="560" priority="195"/>
    <cfRule type="duplicateValues" dxfId="559" priority="196"/>
    <cfRule type="duplicateValues" dxfId="558" priority="197"/>
    <cfRule type="duplicateValues" dxfId="557" priority="198"/>
    <cfRule type="duplicateValues" dxfId="556" priority="199"/>
    <cfRule type="duplicateValues" dxfId="555" priority="200"/>
  </conditionalFormatting>
  <conditionalFormatting sqref="T35">
    <cfRule type="duplicateValues" dxfId="554" priority="191"/>
  </conditionalFormatting>
  <conditionalFormatting sqref="T37">
    <cfRule type="duplicateValues" dxfId="553" priority="123"/>
  </conditionalFormatting>
  <conditionalFormatting sqref="L38">
    <cfRule type="duplicateValues" dxfId="552" priority="136"/>
    <cfRule type="duplicateValues" dxfId="551" priority="137"/>
  </conditionalFormatting>
  <conditionalFormatting sqref="T38">
    <cfRule type="duplicateValues" dxfId="550" priority="141"/>
  </conditionalFormatting>
  <conditionalFormatting sqref="L41">
    <cfRule type="duplicateValues" dxfId="549" priority="138"/>
    <cfRule type="duplicateValues" dxfId="548" priority="139"/>
  </conditionalFormatting>
  <conditionalFormatting sqref="N41">
    <cfRule type="duplicateValues" dxfId="547" priority="124"/>
    <cfRule type="duplicateValues" dxfId="546" priority="125"/>
  </conditionalFormatting>
  <conditionalFormatting sqref="O41">
    <cfRule type="duplicateValues" dxfId="545" priority="142"/>
    <cfRule type="duplicateValues" dxfId="544" priority="143"/>
    <cfRule type="duplicateValues" dxfId="543" priority="144"/>
    <cfRule type="duplicateValues" dxfId="542" priority="145"/>
  </conditionalFormatting>
  <conditionalFormatting sqref="T41">
    <cfRule type="duplicateValues" dxfId="541" priority="140"/>
  </conditionalFormatting>
  <conditionalFormatting sqref="L42">
    <cfRule type="duplicateValues" dxfId="540" priority="97"/>
    <cfRule type="duplicateValues" dxfId="539" priority="98"/>
  </conditionalFormatting>
  <conditionalFormatting sqref="O42">
    <cfRule type="duplicateValues" dxfId="538" priority="108"/>
    <cfRule type="duplicateValues" dxfId="537" priority="109"/>
    <cfRule type="duplicateValues" dxfId="536" priority="110"/>
    <cfRule type="duplicateValues" dxfId="535" priority="111"/>
  </conditionalFormatting>
  <conditionalFormatting sqref="T42">
    <cfRule type="duplicateValues" dxfId="534" priority="99"/>
  </conditionalFormatting>
  <conditionalFormatting sqref="L45">
    <cfRule type="duplicateValues" dxfId="533" priority="166"/>
    <cfRule type="duplicateValues" dxfId="532" priority="167"/>
  </conditionalFormatting>
  <conditionalFormatting sqref="O45">
    <cfRule type="duplicateValues" dxfId="531" priority="162"/>
    <cfRule type="duplicateValues" dxfId="530" priority="163"/>
    <cfRule type="duplicateValues" dxfId="529" priority="164"/>
    <cfRule type="duplicateValues" dxfId="528" priority="165"/>
  </conditionalFormatting>
  <conditionalFormatting sqref="T45">
    <cfRule type="duplicateValues" dxfId="527" priority="161"/>
  </conditionalFormatting>
  <conditionalFormatting sqref="T50">
    <cfRule type="duplicateValues" dxfId="526" priority="130"/>
  </conditionalFormatting>
  <conditionalFormatting sqref="O51">
    <cfRule type="duplicateValues" dxfId="525" priority="168"/>
    <cfRule type="duplicateValues" dxfId="524" priority="169"/>
    <cfRule type="duplicateValues" dxfId="523" priority="170"/>
    <cfRule type="duplicateValues" dxfId="522" priority="171"/>
  </conditionalFormatting>
  <conditionalFormatting sqref="T51">
    <cfRule type="duplicateValues" dxfId="521" priority="172"/>
  </conditionalFormatting>
  <conditionalFormatting sqref="T52">
    <cfRule type="duplicateValues" dxfId="520" priority="112"/>
  </conditionalFormatting>
  <conditionalFormatting sqref="O53">
    <cfRule type="duplicateValues" dxfId="519" priority="132"/>
    <cfRule type="duplicateValues" dxfId="518" priority="133"/>
    <cfRule type="duplicateValues" dxfId="517" priority="134"/>
    <cfRule type="duplicateValues" dxfId="516" priority="135"/>
  </conditionalFormatting>
  <conditionalFormatting sqref="T53">
    <cfRule type="duplicateValues" dxfId="515" priority="131"/>
  </conditionalFormatting>
  <conditionalFormatting sqref="L56">
    <cfRule type="duplicateValues" dxfId="514" priority="157"/>
    <cfRule type="duplicateValues" dxfId="513" priority="158"/>
    <cfRule type="duplicateValues" dxfId="512" priority="159"/>
    <cfRule type="duplicateValues" dxfId="511" priority="160"/>
  </conditionalFormatting>
  <conditionalFormatting sqref="O56">
    <cfRule type="duplicateValues" dxfId="510" priority="153"/>
    <cfRule type="duplicateValues" dxfId="509" priority="154"/>
    <cfRule type="duplicateValues" dxfId="508" priority="155"/>
    <cfRule type="duplicateValues" dxfId="507" priority="156"/>
  </conditionalFormatting>
  <conditionalFormatting sqref="T56">
    <cfRule type="duplicateValues" dxfId="506" priority="152"/>
  </conditionalFormatting>
  <conditionalFormatting sqref="O57">
    <cfRule type="duplicateValues" dxfId="505" priority="187"/>
    <cfRule type="duplicateValues" dxfId="504" priority="188"/>
    <cfRule type="duplicateValues" dxfId="503" priority="189"/>
    <cfRule type="duplicateValues" dxfId="502" priority="190"/>
  </conditionalFormatting>
  <conditionalFormatting sqref="O58">
    <cfRule type="duplicateValues" dxfId="501" priority="183"/>
    <cfRule type="duplicateValues" dxfId="500" priority="184"/>
    <cfRule type="duplicateValues" dxfId="499" priority="185"/>
    <cfRule type="duplicateValues" dxfId="498" priority="186"/>
  </conditionalFormatting>
  <conditionalFormatting sqref="L59">
    <cfRule type="duplicateValues" dxfId="497" priority="201"/>
    <cfRule type="duplicateValues" dxfId="496" priority="209"/>
  </conditionalFormatting>
  <conditionalFormatting sqref="T59">
    <cfRule type="duplicateValues" dxfId="495" priority="151"/>
  </conditionalFormatting>
  <conditionalFormatting sqref="T61">
    <cfRule type="duplicateValues" dxfId="494" priority="128"/>
  </conditionalFormatting>
  <conditionalFormatting sqref="L64">
    <cfRule type="duplicateValues" dxfId="493" priority="23"/>
    <cfRule type="duplicateValues" dxfId="492" priority="24"/>
  </conditionalFormatting>
  <conditionalFormatting sqref="O65">
    <cfRule type="duplicateValues" dxfId="491" priority="173"/>
    <cfRule type="duplicateValues" dxfId="490" priority="174"/>
    <cfRule type="duplicateValues" dxfId="489" priority="175"/>
    <cfRule type="duplicateValues" dxfId="488" priority="176"/>
  </conditionalFormatting>
  <conditionalFormatting sqref="T65">
    <cfRule type="duplicateValues" dxfId="487" priority="177"/>
  </conditionalFormatting>
  <conditionalFormatting sqref="L67">
    <cfRule type="duplicateValues" dxfId="486" priority="216"/>
  </conditionalFormatting>
  <conditionalFormatting sqref="T70">
    <cfRule type="duplicateValues" dxfId="485" priority="34"/>
  </conditionalFormatting>
  <conditionalFormatting sqref="T71">
    <cfRule type="duplicateValues" dxfId="484" priority="178"/>
  </conditionalFormatting>
  <conditionalFormatting sqref="T74">
    <cfRule type="duplicateValues" dxfId="483" priority="192"/>
  </conditionalFormatting>
  <conditionalFormatting sqref="O81">
    <cfRule type="duplicateValues" dxfId="482" priority="76"/>
    <cfRule type="duplicateValues" dxfId="481" priority="77"/>
    <cfRule type="duplicateValues" dxfId="480" priority="78"/>
    <cfRule type="duplicateValues" dxfId="479" priority="79"/>
  </conditionalFormatting>
  <conditionalFormatting sqref="T81">
    <cfRule type="duplicateValues" dxfId="478" priority="74"/>
  </conditionalFormatting>
  <conditionalFormatting sqref="U81">
    <cfRule type="duplicateValues" dxfId="477" priority="75"/>
  </conditionalFormatting>
  <conditionalFormatting sqref="O85">
    <cfRule type="duplicateValues" dxfId="476" priority="235"/>
    <cfRule type="duplicateValues" dxfId="475" priority="236"/>
    <cfRule type="duplicateValues" dxfId="474" priority="237"/>
    <cfRule type="duplicateValues" dxfId="473" priority="238"/>
  </conditionalFormatting>
  <conditionalFormatting sqref="T85">
    <cfRule type="duplicateValues" dxfId="472" priority="122"/>
  </conditionalFormatting>
  <conditionalFormatting sqref="T87">
    <cfRule type="duplicateValues" dxfId="471" priority="95"/>
  </conditionalFormatting>
  <conditionalFormatting sqref="T91">
    <cfRule type="duplicateValues" dxfId="470" priority="57"/>
  </conditionalFormatting>
  <conditionalFormatting sqref="T95">
    <cfRule type="duplicateValues" dxfId="469" priority="129"/>
  </conditionalFormatting>
  <conditionalFormatting sqref="L102">
    <cfRule type="duplicateValues" dxfId="468" priority="210"/>
  </conditionalFormatting>
  <conditionalFormatting sqref="L103">
    <cfRule type="duplicateValues" dxfId="467" priority="206"/>
  </conditionalFormatting>
  <conditionalFormatting sqref="O103">
    <cfRule type="duplicateValues" dxfId="466" priority="202"/>
    <cfRule type="duplicateValues" dxfId="465" priority="203"/>
    <cfRule type="duplicateValues" dxfId="464" priority="204"/>
    <cfRule type="duplicateValues" dxfId="463" priority="205"/>
  </conditionalFormatting>
  <conditionalFormatting sqref="L109">
    <cfRule type="duplicateValues" dxfId="462" priority="215"/>
  </conditionalFormatting>
  <conditionalFormatting sqref="O116">
    <cfRule type="duplicateValues" dxfId="461" priority="81"/>
    <cfRule type="duplicateValues" dxfId="460" priority="82"/>
    <cfRule type="duplicateValues" dxfId="459" priority="83"/>
    <cfRule type="duplicateValues" dxfId="458" priority="84"/>
  </conditionalFormatting>
  <conditionalFormatting sqref="T116">
    <cfRule type="duplicateValues" dxfId="457" priority="80"/>
  </conditionalFormatting>
  <conditionalFormatting sqref="L117">
    <cfRule type="duplicateValues" dxfId="456" priority="85"/>
    <cfRule type="duplicateValues" dxfId="455" priority="86"/>
    <cfRule type="duplicateValues" dxfId="454" priority="87"/>
    <cfRule type="duplicateValues" dxfId="453" priority="93"/>
    <cfRule type="duplicateValues" dxfId="452" priority="94"/>
  </conditionalFormatting>
  <conditionalFormatting sqref="O117">
    <cfRule type="duplicateValues" dxfId="451" priority="89"/>
    <cfRule type="duplicateValues" dxfId="450" priority="90"/>
    <cfRule type="duplicateValues" dxfId="449" priority="91"/>
    <cfRule type="duplicateValues" dxfId="448" priority="92"/>
  </conditionalFormatting>
  <conditionalFormatting sqref="T117">
    <cfRule type="duplicateValues" dxfId="447" priority="88"/>
  </conditionalFormatting>
  <conditionalFormatting sqref="T118">
    <cfRule type="duplicateValues" dxfId="446" priority="61"/>
  </conditionalFormatting>
  <conditionalFormatting sqref="T119">
    <cfRule type="duplicateValues" dxfId="445" priority="60"/>
  </conditionalFormatting>
  <conditionalFormatting sqref="L124">
    <cfRule type="duplicateValues" dxfId="444" priority="212"/>
  </conditionalFormatting>
  <conditionalFormatting sqref="L128">
    <cfRule type="duplicateValues" dxfId="443" priority="213"/>
  </conditionalFormatting>
  <conditionalFormatting sqref="T132">
    <cfRule type="duplicateValues" dxfId="442" priority="71"/>
  </conditionalFormatting>
  <conditionalFormatting sqref="T133">
    <cfRule type="duplicateValues" dxfId="441" priority="70"/>
  </conditionalFormatting>
  <conditionalFormatting sqref="T134">
    <cfRule type="duplicateValues" dxfId="440" priority="69"/>
  </conditionalFormatting>
  <conditionalFormatting sqref="T136">
    <cfRule type="duplicateValues" dxfId="439" priority="68"/>
  </conditionalFormatting>
  <conditionalFormatting sqref="T138">
    <cfRule type="duplicateValues" dxfId="438" priority="65"/>
    <cfRule type="duplicateValues" dxfId="437" priority="66"/>
    <cfRule type="duplicateValues" dxfId="436" priority="67"/>
  </conditionalFormatting>
  <conditionalFormatting sqref="X142">
    <cfRule type="duplicateValues" dxfId="435" priority="40"/>
    <cfRule type="duplicateValues" dxfId="434" priority="41"/>
    <cfRule type="duplicateValues" dxfId="433" priority="42"/>
    <cfRule type="duplicateValues" dxfId="432" priority="43"/>
  </conditionalFormatting>
  <conditionalFormatting sqref="T143">
    <cfRule type="duplicateValues" dxfId="431" priority="55"/>
  </conditionalFormatting>
  <conditionalFormatting sqref="L144">
    <cfRule type="duplicateValues" dxfId="430" priority="245"/>
  </conditionalFormatting>
  <conditionalFormatting sqref="T144">
    <cfRule type="duplicateValues" dxfId="429" priority="48"/>
    <cfRule type="duplicateValues" dxfId="428" priority="49"/>
    <cfRule type="duplicateValues" dxfId="427" priority="50"/>
    <cfRule type="duplicateValues" dxfId="426" priority="51"/>
    <cfRule type="duplicateValues" dxfId="425" priority="52"/>
  </conditionalFormatting>
  <conditionalFormatting sqref="X146">
    <cfRule type="duplicateValues" dxfId="424" priority="44"/>
    <cfRule type="duplicateValues" dxfId="423" priority="45"/>
    <cfRule type="duplicateValues" dxfId="422" priority="46"/>
    <cfRule type="duplicateValues" dxfId="421" priority="47"/>
  </conditionalFormatting>
  <conditionalFormatting sqref="L148">
    <cfRule type="duplicateValues" dxfId="420" priority="227"/>
  </conditionalFormatting>
  <conditionalFormatting sqref="T148">
    <cfRule type="duplicateValues" dxfId="419" priority="59"/>
  </conditionalFormatting>
  <conditionalFormatting sqref="T149">
    <cfRule type="duplicateValues" dxfId="418" priority="252"/>
    <cfRule type="duplicateValues" dxfId="417" priority="253"/>
    <cfRule type="duplicateValues" dxfId="416" priority="254"/>
    <cfRule type="duplicateValues" dxfId="415" priority="255"/>
    <cfRule type="duplicateValues" dxfId="414" priority="256"/>
    <cfRule type="duplicateValues" dxfId="413" priority="257"/>
    <cfRule type="duplicateValues" dxfId="412" priority="258"/>
  </conditionalFormatting>
  <conditionalFormatting sqref="T150">
    <cfRule type="duplicateValues" dxfId="411" priority="58"/>
  </conditionalFormatting>
  <conditionalFormatting sqref="T152">
    <cfRule type="duplicateValues" dxfId="410" priority="179"/>
  </conditionalFormatting>
  <conditionalFormatting sqref="L153">
    <cfRule type="duplicateValues" dxfId="409" priority="260"/>
  </conditionalFormatting>
  <conditionalFormatting sqref="T153">
    <cfRule type="duplicateValues" dxfId="408" priority="38"/>
    <cfRule type="duplicateValues" dxfId="407" priority="39"/>
  </conditionalFormatting>
  <conditionalFormatting sqref="M156">
    <cfRule type="duplicateValues" dxfId="406" priority="18"/>
    <cfRule type="duplicateValues" dxfId="405" priority="19"/>
    <cfRule type="duplicateValues" dxfId="404" priority="20"/>
    <cfRule type="duplicateValues" dxfId="403" priority="21"/>
    <cfRule type="duplicateValues" dxfId="402" priority="22" stopIfTrue="1"/>
  </conditionalFormatting>
  <conditionalFormatting sqref="T156">
    <cfRule type="duplicateValues" dxfId="401" priority="8"/>
    <cfRule type="duplicateValues" dxfId="400" priority="9"/>
    <cfRule type="duplicateValues" dxfId="399" priority="10"/>
    <cfRule type="duplicateValues" dxfId="398" priority="11"/>
    <cfRule type="duplicateValues" dxfId="397" priority="12" stopIfTrue="1"/>
  </conditionalFormatting>
  <conditionalFormatting sqref="M157">
    <cfRule type="duplicateValues" dxfId="396" priority="13"/>
    <cfRule type="duplicateValues" dxfId="395" priority="14"/>
    <cfRule type="duplicateValues" dxfId="394" priority="15"/>
    <cfRule type="duplicateValues" dxfId="393" priority="16"/>
    <cfRule type="duplicateValues" dxfId="392" priority="17" stopIfTrue="1"/>
  </conditionalFormatting>
  <conditionalFormatting sqref="T157">
    <cfRule type="duplicateValues" dxfId="391" priority="3"/>
    <cfRule type="duplicateValues" dxfId="390" priority="4"/>
    <cfRule type="duplicateValues" dxfId="389" priority="5"/>
    <cfRule type="duplicateValues" dxfId="388" priority="6"/>
    <cfRule type="duplicateValues" dxfId="387" priority="7" stopIfTrue="1"/>
  </conditionalFormatting>
  <conditionalFormatting sqref="L160">
    <cfRule type="duplicateValues" dxfId="386" priority="13235"/>
  </conditionalFormatting>
  <conditionalFormatting sqref="O160">
    <cfRule type="duplicateValues" dxfId="385" priority="13159"/>
    <cfRule type="duplicateValues" dxfId="384" priority="13160"/>
    <cfRule type="duplicateValues" dxfId="383" priority="13161"/>
    <cfRule type="duplicateValues" dxfId="382" priority="13162"/>
  </conditionalFormatting>
  <conditionalFormatting sqref="L24:L26">
    <cfRule type="duplicateValues" dxfId="381" priority="31"/>
  </conditionalFormatting>
  <conditionalFormatting sqref="L43:L44">
    <cfRule type="duplicateValues" dxfId="380" priority="105"/>
    <cfRule type="duplicateValues" dxfId="379" priority="106"/>
    <cfRule type="duplicateValues" dxfId="378" priority="107"/>
  </conditionalFormatting>
  <conditionalFormatting sqref="L48:L49">
    <cfRule type="duplicateValues" dxfId="377" priority="232"/>
  </conditionalFormatting>
  <conditionalFormatting sqref="L71:L74">
    <cfRule type="duplicateValues" dxfId="376" priority="221"/>
  </conditionalFormatting>
  <conditionalFormatting sqref="L83:L84">
    <cfRule type="duplicateValues" dxfId="375" priority="243"/>
  </conditionalFormatting>
  <conditionalFormatting sqref="L87:L90">
    <cfRule type="duplicateValues" dxfId="374" priority="223"/>
  </conditionalFormatting>
  <conditionalFormatting sqref="L92:L93">
    <cfRule type="duplicateValues" dxfId="373" priority="217"/>
  </conditionalFormatting>
  <conditionalFormatting sqref="L96:L101">
    <cfRule type="duplicateValues" dxfId="372" priority="231"/>
  </conditionalFormatting>
  <conditionalFormatting sqref="L97:L101">
    <cfRule type="duplicateValues" dxfId="371" priority="222"/>
  </conditionalFormatting>
  <conditionalFormatting sqref="L103:L106">
    <cfRule type="duplicateValues" dxfId="370" priority="208"/>
  </conditionalFormatting>
  <conditionalFormatting sqref="L104:L106">
    <cfRule type="duplicateValues" dxfId="369" priority="211"/>
  </conditionalFormatting>
  <conditionalFormatting sqref="L105:L106">
    <cfRule type="duplicateValues" dxfId="368" priority="207"/>
  </conditionalFormatting>
  <conditionalFormatting sqref="L110:L116">
    <cfRule type="duplicateValues" dxfId="367" priority="241"/>
  </conditionalFormatting>
  <conditionalFormatting sqref="L114:L116">
    <cfRule type="duplicateValues" dxfId="366" priority="240"/>
  </conditionalFormatting>
  <conditionalFormatting sqref="L118:L119">
    <cfRule type="duplicateValues" dxfId="365" priority="220"/>
  </conditionalFormatting>
  <conditionalFormatting sqref="L132:L138">
    <cfRule type="duplicateValues" dxfId="364" priority="73"/>
  </conditionalFormatting>
  <conditionalFormatting sqref="L155:L157">
    <cfRule type="duplicateValues" dxfId="363" priority="242"/>
  </conditionalFormatting>
  <conditionalFormatting sqref="L158:L159">
    <cfRule type="duplicateValues" dxfId="362" priority="262"/>
  </conditionalFormatting>
  <conditionalFormatting sqref="L161:L162">
    <cfRule type="duplicateValues" dxfId="361" priority="352"/>
    <cfRule type="duplicateValues" dxfId="360" priority="353"/>
  </conditionalFormatting>
  <conditionalFormatting sqref="L163:L164">
    <cfRule type="duplicateValues" dxfId="359" priority="13107"/>
  </conditionalFormatting>
  <conditionalFormatting sqref="M161:M162">
    <cfRule type="duplicateValues" dxfId="358" priority="351"/>
  </conditionalFormatting>
  <conditionalFormatting sqref="M163:M164">
    <cfRule type="duplicateValues" dxfId="357" priority="13108"/>
    <cfRule type="duplicateValues" dxfId="356" priority="13109"/>
    <cfRule type="duplicateValues" dxfId="355" priority="13110"/>
  </conditionalFormatting>
  <conditionalFormatting sqref="O24:O26">
    <cfRule type="duplicateValues" dxfId="354" priority="27"/>
    <cfRule type="duplicateValues" dxfId="353" priority="28"/>
    <cfRule type="duplicateValues" dxfId="352" priority="29"/>
    <cfRule type="duplicateValues" dxfId="351" priority="30"/>
  </conditionalFormatting>
  <conditionalFormatting sqref="O39:O40">
    <cfRule type="duplicateValues" dxfId="350" priority="146"/>
    <cfRule type="duplicateValues" dxfId="349" priority="147"/>
    <cfRule type="duplicateValues" dxfId="348" priority="148"/>
    <cfRule type="duplicateValues" dxfId="347" priority="149"/>
  </conditionalFormatting>
  <conditionalFormatting sqref="O43:O44">
    <cfRule type="duplicateValues" dxfId="346" priority="100"/>
    <cfRule type="duplicateValues" dxfId="345" priority="101"/>
    <cfRule type="duplicateValues" dxfId="344" priority="102"/>
    <cfRule type="duplicateValues" dxfId="343" priority="103"/>
  </conditionalFormatting>
  <conditionalFormatting sqref="O83:O84">
    <cfRule type="duplicateValues" dxfId="342" priority="118"/>
    <cfRule type="duplicateValues" dxfId="341" priority="119"/>
    <cfRule type="duplicateValues" dxfId="340" priority="120"/>
    <cfRule type="duplicateValues" dxfId="339" priority="121"/>
  </conditionalFormatting>
  <conditionalFormatting sqref="O158:O159">
    <cfRule type="duplicateValues" dxfId="338" priority="263"/>
    <cfRule type="duplicateValues" dxfId="337" priority="264"/>
    <cfRule type="duplicateValues" dxfId="336" priority="265"/>
    <cfRule type="duplicateValues" dxfId="335" priority="266"/>
  </conditionalFormatting>
  <conditionalFormatting sqref="O161:O162">
    <cfRule type="duplicateValues" dxfId="334" priority="354"/>
    <cfRule type="duplicateValues" dxfId="333" priority="355"/>
    <cfRule type="duplicateValues" dxfId="332" priority="356"/>
    <cfRule type="duplicateValues" dxfId="331" priority="357"/>
  </conditionalFormatting>
  <conditionalFormatting sqref="O163:O164">
    <cfRule type="duplicateValues" dxfId="330" priority="723"/>
    <cfRule type="duplicateValues" dxfId="329" priority="724"/>
    <cfRule type="duplicateValues" dxfId="328" priority="725"/>
    <cfRule type="duplicateValues" dxfId="327" priority="726"/>
    <cfRule type="duplicateValues" dxfId="326" priority="13111"/>
    <cfRule type="duplicateValues" dxfId="325" priority="13112"/>
    <cfRule type="duplicateValues" dxfId="324" priority="13113"/>
    <cfRule type="duplicateValues" dxfId="323" priority="13114"/>
  </conditionalFormatting>
  <conditionalFormatting sqref="T39:T40">
    <cfRule type="duplicateValues" dxfId="322" priority="150"/>
  </conditionalFormatting>
  <conditionalFormatting sqref="T43:T44">
    <cfRule type="duplicateValues" dxfId="321" priority="104"/>
  </conditionalFormatting>
  <conditionalFormatting sqref="T48:T49">
    <cfRule type="duplicateValues" dxfId="320" priority="233"/>
  </conditionalFormatting>
  <conditionalFormatting sqref="T57:T58">
    <cfRule type="duplicateValues" dxfId="319" priority="182"/>
  </conditionalFormatting>
  <conditionalFormatting sqref="T88:T90">
    <cfRule type="duplicateValues" dxfId="318" priority="96"/>
  </conditionalFormatting>
  <conditionalFormatting sqref="T139:T140">
    <cfRule type="duplicateValues" dxfId="317" priority="54"/>
  </conditionalFormatting>
  <conditionalFormatting sqref="T158:T159">
    <cfRule type="duplicateValues" dxfId="316" priority="267"/>
  </conditionalFormatting>
  <conditionalFormatting sqref="T161:T162">
    <cfRule type="duplicateValues" dxfId="315" priority="350"/>
  </conditionalFormatting>
  <conditionalFormatting sqref="X83:X84">
    <cfRule type="duplicateValues" dxfId="314" priority="114"/>
    <cfRule type="duplicateValues" dxfId="313" priority="115"/>
    <cfRule type="duplicateValues" dxfId="312" priority="116"/>
    <cfRule type="duplicateValues" dxfId="311" priority="117"/>
  </conditionalFormatting>
  <conditionalFormatting sqref="L1 L160 L163:L65391">
    <cfRule type="duplicateValues" dxfId="310" priority="13116"/>
    <cfRule type="duplicateValues" dxfId="309" priority="13129"/>
  </conditionalFormatting>
  <conditionalFormatting sqref="M1:M9 M160 M165:M65391">
    <cfRule type="duplicateValues" dxfId="308" priority="13143"/>
  </conditionalFormatting>
  <conditionalFormatting sqref="L154:L157 L33:L37 L46:L55 L57:L58 L39:L40 L22:L23 L10:L20 L118:L131 L139:L152 L60:L116">
    <cfRule type="duplicateValues" dxfId="307" priority="268"/>
  </conditionalFormatting>
  <conditionalFormatting sqref="L154:L157 L46:L55 L57:L58 L39:L40 L22:L23 L10:L20 L27:L37 L118:L131 L139:L152 L60:L116">
    <cfRule type="duplicateValues" dxfId="306" priority="269"/>
  </conditionalFormatting>
  <conditionalFormatting sqref="M65:M86 M88:M155 M158:M159 M10:M63">
    <cfRule type="duplicateValues" dxfId="305" priority="25" stopIfTrue="1"/>
  </conditionalFormatting>
  <conditionalFormatting sqref="O154:O155 N73:O73 O59:O64 O66:O72 O52 O54:O55 O74:O80 O107:O115 O82 O86:O102 O10:O23 O27:O38 O46:O50 O118:O131 O139:O152">
    <cfRule type="duplicateValues" dxfId="304" priority="248"/>
    <cfRule type="duplicateValues" dxfId="303" priority="249"/>
    <cfRule type="duplicateValues" dxfId="302" priority="250"/>
    <cfRule type="duplicateValues" dxfId="301" priority="251"/>
  </conditionalFormatting>
  <conditionalFormatting sqref="N18 L11:L18 N11:N13">
    <cfRule type="duplicateValues" dxfId="300" priority="219"/>
  </conditionalFormatting>
  <conditionalFormatting sqref="N14:N15 N17">
    <cfRule type="duplicateValues" dxfId="299" priority="64"/>
  </conditionalFormatting>
  <conditionalFormatting sqref="T154:T155 T36 T60 T67:T69 T82 T122:T129 T72:T80 T46:T47 T54:T55 T96:T115 T86 T22:T23 T30:T34 T92:T94 T15 T18:T19 T151 T27:T28">
    <cfRule type="duplicateValues" dxfId="298" priority="244"/>
  </conditionalFormatting>
  <conditionalFormatting sqref="L69 L52:L55 L36 L60:L66 L57:L58">
    <cfRule type="duplicateValues" dxfId="297" priority="228"/>
  </conditionalFormatting>
  <conditionalFormatting sqref="L69 L52:L55 L48:L49 L36 L60:L66 L57:L58">
    <cfRule type="duplicateValues" dxfId="296" priority="229"/>
  </conditionalFormatting>
  <conditionalFormatting sqref="L69 L39:L40 L36 L60:L66 L46:L55 L57:L58">
    <cfRule type="duplicateValues" dxfId="295" priority="230"/>
  </conditionalFormatting>
  <conditionalFormatting sqref="T62 U63">
    <cfRule type="duplicateValues" dxfId="294" priority="181"/>
  </conditionalFormatting>
  <conditionalFormatting sqref="T64 T66">
    <cfRule type="duplicateValues" dxfId="293" priority="180"/>
  </conditionalFormatting>
  <conditionalFormatting sqref="L107:L108 L80:L81 L68 L86">
    <cfRule type="duplicateValues" dxfId="292" priority="224"/>
  </conditionalFormatting>
  <conditionalFormatting sqref="L80:L81 L68 L86 L93:L116 L118:L119">
    <cfRule type="duplicateValues" dxfId="291" priority="234"/>
  </conditionalFormatting>
  <conditionalFormatting sqref="L107:L108 L80:L81 L86">
    <cfRule type="duplicateValues" dxfId="290" priority="214"/>
  </conditionalFormatting>
  <conditionalFormatting sqref="L108 L80:L81 L86">
    <cfRule type="duplicateValues" dxfId="289" priority="225"/>
  </conditionalFormatting>
  <conditionalFormatting sqref="L82 L85 L87:L90">
    <cfRule type="duplicateValues" dxfId="288" priority="239"/>
  </conditionalFormatting>
  <conditionalFormatting sqref="L148 L144 L123:L129 L139:L140">
    <cfRule type="duplicateValues" dxfId="287" priority="226"/>
  </conditionalFormatting>
  <conditionalFormatting sqref="L139:L140 L128:L129">
    <cfRule type="duplicateValues" dxfId="286" priority="218"/>
  </conditionalFormatting>
  <conditionalFormatting sqref="L144 L128:L129 L139:L140">
    <cfRule type="duplicateValues" dxfId="285" priority="246"/>
  </conditionalFormatting>
  <conditionalFormatting sqref="L149:L150 L130 L142:L143">
    <cfRule type="duplicateValues" dxfId="284" priority="259"/>
  </conditionalFormatting>
  <conditionalFormatting sqref="T141:T142 T130">
    <cfRule type="duplicateValues" dxfId="283" priority="56"/>
  </conditionalFormatting>
  <conditionalFormatting sqref="L146 L131">
    <cfRule type="duplicateValues" dxfId="282" priority="247"/>
  </conditionalFormatting>
  <conditionalFormatting sqref="T144:T147 T131">
    <cfRule type="duplicateValues" dxfId="281" priority="53"/>
  </conditionalFormatting>
  <conditionalFormatting sqref="T135 T137">
    <cfRule type="duplicateValues" dxfId="280" priority="72"/>
  </conditionalFormatting>
  <conditionalFormatting sqref="T160 T163:T164">
    <cfRule type="duplicateValues" dxfId="279" priority="13215"/>
  </conditionalFormatting>
  <hyperlinks>
    <hyperlink ref="AD126" r:id="rId1" display="mailto:电控设变@" xr:uid="{00000000-0004-0000-0900-000000000000}"/>
    <hyperlink ref="AD127" r:id="rId2" display="mailto:电控设变@" xr:uid="{00000000-0004-0000-0900-000001000000}"/>
    <hyperlink ref="AD135" r:id="rId3" display="mailto:电控设变@" xr:uid="{00000000-0004-0000-0900-000002000000}"/>
  </hyperlink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96"/>
  <sheetViews>
    <sheetView workbookViewId="0">
      <selection activeCell="AA18" sqref="AA18"/>
    </sheetView>
  </sheetViews>
  <sheetFormatPr defaultColWidth="9" defaultRowHeight="14.25"/>
  <cols>
    <col min="1" max="1" width="4.5" style="4" customWidth="1"/>
    <col min="2" max="11" width="2.5" style="4" customWidth="1"/>
    <col min="12" max="12" width="5.375" style="4" customWidth="1"/>
    <col min="13" max="13" width="17" style="4" customWidth="1"/>
    <col min="14" max="14" width="15.125" style="4" customWidth="1"/>
    <col min="15" max="15" width="7.5" style="5" customWidth="1"/>
    <col min="16" max="16" width="4.125" style="4" customWidth="1"/>
    <col min="17" max="17" width="3.25" style="4" customWidth="1"/>
    <col min="18" max="18" width="7.375" style="4" customWidth="1"/>
    <col min="19" max="19" width="4.875" style="6" customWidth="1"/>
    <col min="20" max="20" width="14.75" style="6" customWidth="1"/>
    <col min="21" max="21" width="4.875" style="6" customWidth="1"/>
    <col min="22" max="22" width="7.375" style="6" customWidth="1"/>
    <col min="23" max="23" width="5.625" style="6" customWidth="1"/>
    <col min="24" max="24" width="9.25" style="6" customWidth="1"/>
    <col min="25" max="25" width="19.75" style="6" customWidth="1"/>
    <col min="26" max="26" width="8.75" style="6" customWidth="1"/>
    <col min="27" max="27" width="10.375" style="4" customWidth="1"/>
    <col min="28" max="28" width="8.25" style="4" customWidth="1"/>
    <col min="29" max="29" width="5.125" style="4" customWidth="1"/>
    <col min="30" max="30" width="8.5" style="4" customWidth="1"/>
    <col min="31" max="31" width="15.25" style="4" customWidth="1"/>
    <col min="32" max="32" width="13.75" style="4" customWidth="1"/>
    <col min="33" max="33" width="28.625" style="4" customWidth="1"/>
    <col min="34" max="34" width="9" style="4"/>
    <col min="35" max="35" width="28.5" style="4" customWidth="1"/>
    <col min="36" max="36" width="9" style="4"/>
    <col min="37" max="37" width="11.125" style="4" customWidth="1"/>
    <col min="38" max="16384" width="9" style="4"/>
  </cols>
  <sheetData>
    <row r="1" spans="1:31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</row>
    <row r="2" spans="1:31" ht="28.5" customHeight="1">
      <c r="A2" s="404" t="s">
        <v>9</v>
      </c>
      <c r="B2" s="405"/>
      <c r="C2" s="405"/>
      <c r="D2" s="405"/>
      <c r="E2" s="406"/>
      <c r="F2" s="407" t="s">
        <v>10</v>
      </c>
      <c r="G2" s="408"/>
      <c r="H2" s="408"/>
      <c r="I2" s="408"/>
      <c r="J2" s="408"/>
      <c r="K2" s="409"/>
      <c r="L2" s="395" t="s">
        <v>11</v>
      </c>
      <c r="M2" s="395"/>
      <c r="N2" s="394"/>
      <c r="O2" s="372" t="s">
        <v>584</v>
      </c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27" t="s">
        <v>4</v>
      </c>
      <c r="AE2" s="28" t="s">
        <v>585</v>
      </c>
    </row>
    <row r="3" spans="1:31" ht="27">
      <c r="A3" s="410" t="s">
        <v>12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372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27" t="s">
        <v>13</v>
      </c>
      <c r="AE3" s="27" t="s">
        <v>64</v>
      </c>
    </row>
    <row r="4" spans="1:31" ht="18.75">
      <c r="A4" s="394" t="s">
        <v>14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5" t="s">
        <v>15</v>
      </c>
      <c r="M4" s="395"/>
      <c r="N4" s="394"/>
      <c r="O4" s="372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27" t="s">
        <v>16</v>
      </c>
      <c r="AE4" s="27" t="s">
        <v>5</v>
      </c>
    </row>
    <row r="5" spans="1:31" ht="18.75">
      <c r="A5" s="395" t="s">
        <v>18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72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27" t="s">
        <v>1</v>
      </c>
      <c r="AE5" s="27" t="s">
        <v>3</v>
      </c>
    </row>
    <row r="6" spans="1:31" ht="14.25" customHeight="1">
      <c r="A6" s="376" t="s">
        <v>19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8"/>
      <c r="O6" s="372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27" t="s">
        <v>20</v>
      </c>
      <c r="AE6" s="27"/>
    </row>
    <row r="7" spans="1:31" ht="14.25" customHeight="1">
      <c r="A7" s="379"/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1"/>
      <c r="O7" s="374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27" t="s">
        <v>21</v>
      </c>
      <c r="AE7" s="27"/>
    </row>
    <row r="8" spans="1:31" ht="18" customHeight="1">
      <c r="A8" s="399" t="s">
        <v>22</v>
      </c>
      <c r="B8" s="396" t="s">
        <v>23</v>
      </c>
      <c r="C8" s="397"/>
      <c r="D8" s="397"/>
      <c r="E8" s="397"/>
      <c r="F8" s="397"/>
      <c r="G8" s="397"/>
      <c r="H8" s="397"/>
      <c r="I8" s="397"/>
      <c r="J8" s="397"/>
      <c r="K8" s="398"/>
      <c r="L8" s="382" t="s">
        <v>24</v>
      </c>
      <c r="M8" s="390" t="s">
        <v>4</v>
      </c>
      <c r="N8" s="382" t="s">
        <v>13</v>
      </c>
      <c r="O8" s="382" t="s">
        <v>25</v>
      </c>
      <c r="P8" s="382" t="s">
        <v>26</v>
      </c>
      <c r="Q8" s="382" t="s">
        <v>27</v>
      </c>
      <c r="R8" s="382" t="s">
        <v>0</v>
      </c>
      <c r="S8" s="390" t="s">
        <v>28</v>
      </c>
      <c r="T8" s="390" t="s">
        <v>29</v>
      </c>
      <c r="U8" s="390" t="s">
        <v>30</v>
      </c>
      <c r="V8" s="390" t="s">
        <v>31</v>
      </c>
      <c r="W8" s="392" t="s">
        <v>32</v>
      </c>
      <c r="X8" s="392" t="s">
        <v>113</v>
      </c>
      <c r="Y8" s="388" t="s">
        <v>33</v>
      </c>
      <c r="Z8" s="388" t="s">
        <v>34</v>
      </c>
      <c r="AA8" s="382" t="s">
        <v>35</v>
      </c>
      <c r="AB8" s="382" t="s">
        <v>36</v>
      </c>
      <c r="AC8" s="382" t="s">
        <v>37</v>
      </c>
      <c r="AD8" s="382" t="s">
        <v>2</v>
      </c>
      <c r="AE8" s="382" t="s">
        <v>38</v>
      </c>
    </row>
    <row r="9" spans="1:31" s="2" customFormat="1" ht="18" customHeight="1">
      <c r="A9" s="400"/>
      <c r="B9" s="8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12">
        <v>9</v>
      </c>
      <c r="L9" s="401"/>
      <c r="M9" s="391"/>
      <c r="N9" s="401"/>
      <c r="O9" s="383"/>
      <c r="P9" s="383"/>
      <c r="Q9" s="383"/>
      <c r="R9" s="383"/>
      <c r="S9" s="391"/>
      <c r="T9" s="391"/>
      <c r="U9" s="391"/>
      <c r="V9" s="391"/>
      <c r="W9" s="393"/>
      <c r="X9" s="393"/>
      <c r="Y9" s="389"/>
      <c r="Z9" s="389"/>
      <c r="AA9" s="383"/>
      <c r="AB9" s="383"/>
      <c r="AC9" s="383"/>
      <c r="AD9" s="383"/>
      <c r="AE9" s="383"/>
    </row>
    <row r="10" spans="1:31" s="3" customFormat="1" ht="24" customHeight="1">
      <c r="A10" s="90">
        <f t="shared" ref="A10:A33" si="0">ROW()-9</f>
        <v>1</v>
      </c>
      <c r="B10" s="90"/>
      <c r="C10" s="90">
        <v>1</v>
      </c>
      <c r="D10" s="90"/>
      <c r="E10" s="90"/>
      <c r="F10" s="90"/>
      <c r="G10" s="90"/>
      <c r="H10" s="90"/>
      <c r="I10" s="90"/>
      <c r="J10" s="90"/>
      <c r="K10" s="91"/>
      <c r="L10" s="133"/>
      <c r="M10" s="91" t="s">
        <v>63</v>
      </c>
      <c r="N10" s="67" t="s">
        <v>64</v>
      </c>
      <c r="O10" s="91" t="s">
        <v>61</v>
      </c>
      <c r="P10" s="67"/>
      <c r="Q10" s="90" t="s">
        <v>41</v>
      </c>
      <c r="R10" s="94"/>
      <c r="S10" s="111" t="s">
        <v>42</v>
      </c>
      <c r="T10" s="91" t="s">
        <v>63</v>
      </c>
      <c r="U10" s="111" t="s">
        <v>49</v>
      </c>
      <c r="V10" s="94" t="s">
        <v>44</v>
      </c>
      <c r="W10" s="94" t="s">
        <v>43</v>
      </c>
      <c r="X10" s="67" t="s">
        <v>45</v>
      </c>
      <c r="Y10" s="90" t="s">
        <v>46</v>
      </c>
      <c r="Z10" s="90" t="s">
        <v>5</v>
      </c>
      <c r="AA10" s="90" t="s">
        <v>65</v>
      </c>
      <c r="AB10" s="102">
        <v>2.2023999999999999</v>
      </c>
      <c r="AC10" s="94" t="s">
        <v>5</v>
      </c>
      <c r="AD10" s="94" t="s">
        <v>586</v>
      </c>
      <c r="AE10" s="151" t="s">
        <v>66</v>
      </c>
    </row>
    <row r="11" spans="1:31" s="3" customFormat="1" ht="24" customHeight="1">
      <c r="A11" s="90">
        <f t="shared" si="0"/>
        <v>2</v>
      </c>
      <c r="B11" s="90"/>
      <c r="C11" s="90"/>
      <c r="D11" s="90">
        <v>2</v>
      </c>
      <c r="E11" s="90"/>
      <c r="F11" s="90"/>
      <c r="G11" s="90"/>
      <c r="H11" s="90"/>
      <c r="I11" s="90"/>
      <c r="J11" s="90"/>
      <c r="K11" s="91"/>
      <c r="L11" s="133"/>
      <c r="M11" s="91" t="s">
        <v>587</v>
      </c>
      <c r="N11" s="67" t="s">
        <v>7</v>
      </c>
      <c r="O11" s="91" t="s">
        <v>61</v>
      </c>
      <c r="P11" s="67" t="s">
        <v>40</v>
      </c>
      <c r="Q11" s="90" t="s">
        <v>41</v>
      </c>
      <c r="R11" s="94"/>
      <c r="S11" s="111" t="s">
        <v>42</v>
      </c>
      <c r="T11" s="91" t="s">
        <v>587</v>
      </c>
      <c r="U11" s="111" t="s">
        <v>49</v>
      </c>
      <c r="V11" s="94" t="s">
        <v>44</v>
      </c>
      <c r="W11" s="94" t="s">
        <v>43</v>
      </c>
      <c r="X11" s="67" t="s">
        <v>67</v>
      </c>
      <c r="Y11" s="90" t="s">
        <v>46</v>
      </c>
      <c r="Z11" s="90" t="s">
        <v>5</v>
      </c>
      <c r="AA11" s="90" t="s">
        <v>588</v>
      </c>
      <c r="AB11" s="102">
        <v>1.2223999999999999</v>
      </c>
      <c r="AC11" s="94" t="s">
        <v>5</v>
      </c>
      <c r="AD11" s="94" t="s">
        <v>586</v>
      </c>
      <c r="AE11" s="151" t="s">
        <v>66</v>
      </c>
    </row>
    <row r="12" spans="1:31" s="3" customFormat="1" ht="24" customHeight="1">
      <c r="A12" s="8">
        <f t="shared" si="0"/>
        <v>3</v>
      </c>
      <c r="B12" s="8"/>
      <c r="C12" s="8"/>
      <c r="D12" s="8"/>
      <c r="E12" s="8">
        <v>3</v>
      </c>
      <c r="F12" s="8"/>
      <c r="G12" s="8"/>
      <c r="H12" s="8"/>
      <c r="I12" s="8"/>
      <c r="J12" s="8"/>
      <c r="K12" s="8"/>
      <c r="L12" s="134"/>
      <c r="M12" s="28" t="s">
        <v>589</v>
      </c>
      <c r="N12" s="12" t="s">
        <v>590</v>
      </c>
      <c r="O12" s="28" t="s">
        <v>545</v>
      </c>
      <c r="P12" s="12" t="s">
        <v>40</v>
      </c>
      <c r="Q12" s="8" t="s">
        <v>41</v>
      </c>
      <c r="R12" s="86"/>
      <c r="S12" s="89" t="s">
        <v>42</v>
      </c>
      <c r="T12" s="28" t="s">
        <v>589</v>
      </c>
      <c r="U12" s="89" t="s">
        <v>49</v>
      </c>
      <c r="V12" s="28" t="s">
        <v>43</v>
      </c>
      <c r="W12" s="86" t="s">
        <v>44</v>
      </c>
      <c r="X12" s="12" t="s">
        <v>507</v>
      </c>
      <c r="Y12" s="8" t="s">
        <v>591</v>
      </c>
      <c r="Z12" s="28" t="s">
        <v>286</v>
      </c>
      <c r="AA12" s="8" t="s">
        <v>592</v>
      </c>
      <c r="AB12" s="130">
        <v>0.18</v>
      </c>
      <c r="AC12" s="141" t="s">
        <v>5</v>
      </c>
      <c r="AD12" s="141"/>
      <c r="AE12" s="99" t="s">
        <v>66</v>
      </c>
    </row>
    <row r="13" spans="1:31" s="3" customFormat="1" ht="24" customHeight="1">
      <c r="A13" s="8">
        <f t="shared" si="0"/>
        <v>4</v>
      </c>
      <c r="B13" s="8"/>
      <c r="C13" s="8"/>
      <c r="D13" s="8"/>
      <c r="E13" s="8">
        <v>3</v>
      </c>
      <c r="F13" s="8"/>
      <c r="G13" s="8"/>
      <c r="H13" s="8"/>
      <c r="I13" s="8"/>
      <c r="J13" s="8"/>
      <c r="K13" s="28"/>
      <c r="L13" s="134" t="s">
        <v>84</v>
      </c>
      <c r="M13" s="135" t="s">
        <v>593</v>
      </c>
      <c r="N13" s="136" t="s">
        <v>594</v>
      </c>
      <c r="O13" s="137" t="s">
        <v>61</v>
      </c>
      <c r="P13" s="12" t="s">
        <v>40</v>
      </c>
      <c r="Q13" s="8" t="s">
        <v>41</v>
      </c>
      <c r="R13" s="86"/>
      <c r="S13" s="89" t="s">
        <v>42</v>
      </c>
      <c r="T13" s="135" t="s">
        <v>595</v>
      </c>
      <c r="U13" s="89" t="s">
        <v>49</v>
      </c>
      <c r="V13" s="28" t="s">
        <v>43</v>
      </c>
      <c r="W13" s="86" t="s">
        <v>44</v>
      </c>
      <c r="X13" s="12" t="s">
        <v>82</v>
      </c>
      <c r="Y13" s="8" t="s">
        <v>596</v>
      </c>
      <c r="Z13" s="8" t="s">
        <v>5</v>
      </c>
      <c r="AA13" s="8" t="s">
        <v>597</v>
      </c>
      <c r="AB13" s="130">
        <v>0.25</v>
      </c>
      <c r="AC13" s="86" t="s">
        <v>5</v>
      </c>
      <c r="AD13" s="141"/>
      <c r="AE13" s="99" t="s">
        <v>66</v>
      </c>
    </row>
    <row r="14" spans="1:31" s="3" customFormat="1" ht="24" customHeight="1">
      <c r="A14" s="8">
        <f t="shared" si="0"/>
        <v>5</v>
      </c>
      <c r="B14" s="8"/>
      <c r="C14" s="8"/>
      <c r="D14" s="8"/>
      <c r="E14" s="8">
        <v>3</v>
      </c>
      <c r="F14" s="8"/>
      <c r="G14" s="8"/>
      <c r="H14" s="8"/>
      <c r="I14" s="8"/>
      <c r="J14" s="8"/>
      <c r="K14" s="8"/>
      <c r="L14" s="134"/>
      <c r="M14" s="138" t="s">
        <v>598</v>
      </c>
      <c r="N14" s="139" t="s">
        <v>599</v>
      </c>
      <c r="O14" s="140" t="s">
        <v>52</v>
      </c>
      <c r="P14" s="141" t="s">
        <v>40</v>
      </c>
      <c r="Q14" s="8" t="s">
        <v>41</v>
      </c>
      <c r="R14" s="149"/>
      <c r="S14" s="89" t="s">
        <v>42</v>
      </c>
      <c r="T14" s="140" t="s">
        <v>600</v>
      </c>
      <c r="U14" s="89" t="s">
        <v>49</v>
      </c>
      <c r="V14" s="28" t="s">
        <v>43</v>
      </c>
      <c r="W14" s="86" t="s">
        <v>44</v>
      </c>
      <c r="X14" s="12" t="s">
        <v>53</v>
      </c>
      <c r="Y14" s="8" t="s">
        <v>167</v>
      </c>
      <c r="Z14" s="28" t="s">
        <v>130</v>
      </c>
      <c r="AA14" s="8" t="s">
        <v>601</v>
      </c>
      <c r="AB14" s="130">
        <v>0.3</v>
      </c>
      <c r="AC14" s="141" t="s">
        <v>51</v>
      </c>
      <c r="AD14" s="141"/>
      <c r="AE14" s="99" t="s">
        <v>66</v>
      </c>
    </row>
    <row r="15" spans="1:31" s="3" customFormat="1" ht="24" customHeight="1">
      <c r="A15" s="8">
        <f t="shared" si="0"/>
        <v>6</v>
      </c>
      <c r="B15" s="8"/>
      <c r="C15" s="8"/>
      <c r="D15" s="8"/>
      <c r="E15" s="8">
        <v>3</v>
      </c>
      <c r="F15" s="8"/>
      <c r="G15" s="8"/>
      <c r="H15" s="8"/>
      <c r="I15" s="8"/>
      <c r="J15" s="8"/>
      <c r="K15" s="8"/>
      <c r="L15" s="134"/>
      <c r="M15" s="138" t="s">
        <v>602</v>
      </c>
      <c r="N15" s="139" t="s">
        <v>603</v>
      </c>
      <c r="O15" s="140" t="s">
        <v>61</v>
      </c>
      <c r="P15" s="141" t="s">
        <v>40</v>
      </c>
      <c r="Q15" s="8" t="s">
        <v>41</v>
      </c>
      <c r="R15" s="149"/>
      <c r="S15" s="89" t="s">
        <v>42</v>
      </c>
      <c r="T15" s="138" t="s">
        <v>602</v>
      </c>
      <c r="U15" s="89" t="s">
        <v>49</v>
      </c>
      <c r="V15" s="86" t="s">
        <v>44</v>
      </c>
      <c r="W15" s="86" t="s">
        <v>44</v>
      </c>
      <c r="X15" s="12" t="s">
        <v>67</v>
      </c>
      <c r="Y15" s="8" t="s">
        <v>46</v>
      </c>
      <c r="Z15" s="8" t="s">
        <v>5</v>
      </c>
      <c r="AA15" s="8" t="s">
        <v>5</v>
      </c>
      <c r="AB15" s="130">
        <v>0.26700000000000002</v>
      </c>
      <c r="AC15" s="8" t="s">
        <v>5</v>
      </c>
      <c r="AD15" s="141" t="s">
        <v>586</v>
      </c>
      <c r="AE15" s="99">
        <v>1</v>
      </c>
    </row>
    <row r="16" spans="1:31" s="3" customFormat="1" ht="24" customHeight="1">
      <c r="A16" s="8">
        <f t="shared" si="0"/>
        <v>7</v>
      </c>
      <c r="B16" s="8"/>
      <c r="C16" s="8"/>
      <c r="D16" s="8"/>
      <c r="E16" s="8"/>
      <c r="F16" s="8">
        <v>4</v>
      </c>
      <c r="G16" s="8"/>
      <c r="H16" s="8"/>
      <c r="I16" s="8"/>
      <c r="J16" s="8"/>
      <c r="K16" s="8"/>
      <c r="L16" s="134"/>
      <c r="M16" s="140" t="s">
        <v>604</v>
      </c>
      <c r="N16" s="142" t="s">
        <v>605</v>
      </c>
      <c r="O16" s="140" t="s">
        <v>52</v>
      </c>
      <c r="P16" s="141" t="s">
        <v>40</v>
      </c>
      <c r="Q16" s="8" t="s">
        <v>41</v>
      </c>
      <c r="R16" s="141"/>
      <c r="S16" s="89" t="s">
        <v>42</v>
      </c>
      <c r="T16" s="140" t="s">
        <v>606</v>
      </c>
      <c r="U16" s="89" t="s">
        <v>49</v>
      </c>
      <c r="V16" s="28" t="s">
        <v>43</v>
      </c>
      <c r="W16" s="86" t="s">
        <v>44</v>
      </c>
      <c r="X16" s="12" t="s">
        <v>53</v>
      </c>
      <c r="Y16" s="8" t="s">
        <v>167</v>
      </c>
      <c r="Z16" s="28" t="s">
        <v>130</v>
      </c>
      <c r="AA16" s="8" t="s">
        <v>607</v>
      </c>
      <c r="AB16" s="130">
        <v>0.24</v>
      </c>
      <c r="AC16" s="141" t="s">
        <v>51</v>
      </c>
      <c r="AD16" s="141"/>
      <c r="AE16" s="99" t="s">
        <v>66</v>
      </c>
    </row>
    <row r="17" spans="1:31" s="3" customFormat="1" ht="24" customHeight="1">
      <c r="A17" s="8">
        <f t="shared" si="0"/>
        <v>8</v>
      </c>
      <c r="B17" s="8"/>
      <c r="C17" s="8"/>
      <c r="D17" s="8"/>
      <c r="E17" s="8"/>
      <c r="F17" s="8">
        <v>4</v>
      </c>
      <c r="G17" s="8"/>
      <c r="H17" s="8"/>
      <c r="I17" s="8"/>
      <c r="J17" s="8"/>
      <c r="K17" s="8"/>
      <c r="L17" s="134" t="s">
        <v>84</v>
      </c>
      <c r="M17" s="143" t="s">
        <v>608</v>
      </c>
      <c r="N17" s="142" t="s">
        <v>609</v>
      </c>
      <c r="O17" s="140" t="s">
        <v>52</v>
      </c>
      <c r="P17" s="141" t="s">
        <v>70</v>
      </c>
      <c r="Q17" s="8" t="s">
        <v>41</v>
      </c>
      <c r="R17" s="149"/>
      <c r="S17" s="89" t="s">
        <v>42</v>
      </c>
      <c r="T17" s="143" t="s">
        <v>608</v>
      </c>
      <c r="U17" s="89" t="s">
        <v>49</v>
      </c>
      <c r="V17" s="28" t="s">
        <v>43</v>
      </c>
      <c r="W17" s="86" t="s">
        <v>44</v>
      </c>
      <c r="X17" s="12" t="s">
        <v>53</v>
      </c>
      <c r="Y17" s="8" t="s">
        <v>129</v>
      </c>
      <c r="Z17" s="28" t="s">
        <v>130</v>
      </c>
      <c r="AA17" s="8" t="s">
        <v>610</v>
      </c>
      <c r="AB17" s="130">
        <v>2.7E-2</v>
      </c>
      <c r="AC17" s="141" t="s">
        <v>51</v>
      </c>
      <c r="AD17" s="141"/>
      <c r="AE17" s="99" t="s">
        <v>66</v>
      </c>
    </row>
    <row r="18" spans="1:31" s="3" customFormat="1" ht="24" customHeight="1">
      <c r="A18" s="8">
        <f t="shared" si="0"/>
        <v>9</v>
      </c>
      <c r="B18" s="8"/>
      <c r="C18" s="8"/>
      <c r="D18" s="8"/>
      <c r="E18" s="8">
        <v>3</v>
      </c>
      <c r="F18" s="8"/>
      <c r="G18" s="8"/>
      <c r="H18" s="8"/>
      <c r="I18" s="8"/>
      <c r="J18" s="8"/>
      <c r="K18" s="8"/>
      <c r="L18" s="134" t="s">
        <v>84</v>
      </c>
      <c r="M18" s="140" t="s">
        <v>611</v>
      </c>
      <c r="N18" s="142" t="s">
        <v>612</v>
      </c>
      <c r="O18" s="140" t="s">
        <v>52</v>
      </c>
      <c r="P18" s="141" t="s">
        <v>54</v>
      </c>
      <c r="Q18" s="8" t="s">
        <v>41</v>
      </c>
      <c r="R18" s="149"/>
      <c r="S18" s="89" t="s">
        <v>42</v>
      </c>
      <c r="T18" s="140" t="s">
        <v>611</v>
      </c>
      <c r="U18" s="89" t="s">
        <v>49</v>
      </c>
      <c r="V18" s="28" t="s">
        <v>43</v>
      </c>
      <c r="W18" s="86" t="s">
        <v>44</v>
      </c>
      <c r="X18" s="12" t="s">
        <v>53</v>
      </c>
      <c r="Y18" s="8" t="s">
        <v>613</v>
      </c>
      <c r="Z18" s="12" t="s">
        <v>614</v>
      </c>
      <c r="AA18" s="8" t="s">
        <v>615</v>
      </c>
      <c r="AB18" s="130">
        <v>2.3E-2</v>
      </c>
      <c r="AC18" s="141" t="s">
        <v>51</v>
      </c>
      <c r="AD18" s="141"/>
      <c r="AE18" s="99" t="s">
        <v>66</v>
      </c>
    </row>
    <row r="19" spans="1:31" s="3" customFormat="1" ht="24" customHeight="1">
      <c r="A19" s="8">
        <f t="shared" si="0"/>
        <v>10</v>
      </c>
      <c r="B19" s="8"/>
      <c r="C19" s="8"/>
      <c r="D19" s="8"/>
      <c r="E19" s="8">
        <v>3</v>
      </c>
      <c r="F19" s="8"/>
      <c r="G19" s="8"/>
      <c r="H19" s="8"/>
      <c r="I19" s="8"/>
      <c r="J19" s="8"/>
      <c r="K19" s="8"/>
      <c r="L19" s="134" t="s">
        <v>84</v>
      </c>
      <c r="M19" s="140" t="s">
        <v>616</v>
      </c>
      <c r="N19" s="142" t="s">
        <v>617</v>
      </c>
      <c r="O19" s="140" t="s">
        <v>92</v>
      </c>
      <c r="P19" s="141" t="s">
        <v>40</v>
      </c>
      <c r="Q19" s="8" t="s">
        <v>41</v>
      </c>
      <c r="R19" s="149"/>
      <c r="S19" s="89" t="s">
        <v>42</v>
      </c>
      <c r="T19" s="140" t="s">
        <v>616</v>
      </c>
      <c r="U19" s="89" t="s">
        <v>49</v>
      </c>
      <c r="V19" s="28" t="s">
        <v>43</v>
      </c>
      <c r="W19" s="86" t="s">
        <v>44</v>
      </c>
      <c r="X19" s="12" t="s">
        <v>618</v>
      </c>
      <c r="Y19" s="8" t="s">
        <v>75</v>
      </c>
      <c r="Z19" s="28" t="s">
        <v>86</v>
      </c>
      <c r="AA19" s="8" t="s">
        <v>619</v>
      </c>
      <c r="AB19" s="130">
        <v>0.13600000000000001</v>
      </c>
      <c r="AC19" s="141" t="s">
        <v>51</v>
      </c>
      <c r="AD19" s="141"/>
      <c r="AE19" s="99" t="s">
        <v>66</v>
      </c>
    </row>
    <row r="20" spans="1:31" s="3" customFormat="1" ht="24" customHeight="1">
      <c r="A20" s="8">
        <f t="shared" si="0"/>
        <v>11</v>
      </c>
      <c r="B20" s="8"/>
      <c r="C20" s="8"/>
      <c r="D20" s="8"/>
      <c r="E20" s="8">
        <v>3</v>
      </c>
      <c r="F20" s="8"/>
      <c r="G20" s="8"/>
      <c r="H20" s="8"/>
      <c r="I20" s="8"/>
      <c r="J20" s="8"/>
      <c r="K20" s="8"/>
      <c r="L20" s="134" t="s">
        <v>84</v>
      </c>
      <c r="M20" s="140" t="s">
        <v>620</v>
      </c>
      <c r="N20" s="142" t="s">
        <v>621</v>
      </c>
      <c r="O20" s="140" t="s">
        <v>52</v>
      </c>
      <c r="P20" s="141" t="s">
        <v>54</v>
      </c>
      <c r="Q20" s="8" t="s">
        <v>41</v>
      </c>
      <c r="R20" s="149"/>
      <c r="S20" s="89" t="s">
        <v>42</v>
      </c>
      <c r="T20" s="140" t="s">
        <v>620</v>
      </c>
      <c r="U20" s="89" t="s">
        <v>49</v>
      </c>
      <c r="V20" s="28" t="s">
        <v>43</v>
      </c>
      <c r="W20" s="86" t="s">
        <v>44</v>
      </c>
      <c r="X20" s="12" t="s">
        <v>53</v>
      </c>
      <c r="Y20" s="8" t="s">
        <v>613</v>
      </c>
      <c r="Z20" s="12" t="s">
        <v>614</v>
      </c>
      <c r="AA20" s="8" t="s">
        <v>622</v>
      </c>
      <c r="AB20" s="130">
        <v>1.4E-2</v>
      </c>
      <c r="AC20" s="141" t="s">
        <v>51</v>
      </c>
      <c r="AD20" s="141"/>
      <c r="AE20" s="99" t="s">
        <v>66</v>
      </c>
    </row>
    <row r="21" spans="1:31" s="3" customFormat="1" ht="24" customHeight="1">
      <c r="A21" s="8">
        <f t="shared" si="0"/>
        <v>12</v>
      </c>
      <c r="B21" s="8"/>
      <c r="C21" s="8"/>
      <c r="D21" s="8"/>
      <c r="E21" s="8">
        <v>3</v>
      </c>
      <c r="F21" s="8"/>
      <c r="G21" s="8"/>
      <c r="H21" s="8"/>
      <c r="I21" s="8"/>
      <c r="J21" s="8"/>
      <c r="K21" s="8"/>
      <c r="L21" s="134"/>
      <c r="M21" s="140" t="s">
        <v>623</v>
      </c>
      <c r="N21" s="142" t="s">
        <v>624</v>
      </c>
      <c r="O21" s="140" t="s">
        <v>52</v>
      </c>
      <c r="P21" s="141" t="s">
        <v>54</v>
      </c>
      <c r="Q21" s="8" t="s">
        <v>41</v>
      </c>
      <c r="R21" s="149"/>
      <c r="S21" s="89" t="s">
        <v>42</v>
      </c>
      <c r="T21" s="140" t="s">
        <v>623</v>
      </c>
      <c r="U21" s="89" t="s">
        <v>49</v>
      </c>
      <c r="V21" s="28" t="s">
        <v>43</v>
      </c>
      <c r="W21" s="86" t="s">
        <v>44</v>
      </c>
      <c r="X21" s="12" t="s">
        <v>53</v>
      </c>
      <c r="Y21" s="8" t="s">
        <v>625</v>
      </c>
      <c r="Z21" s="12" t="s">
        <v>614</v>
      </c>
      <c r="AA21" s="8" t="s">
        <v>626</v>
      </c>
      <c r="AB21" s="152">
        <v>8.9999999999999993E-3</v>
      </c>
      <c r="AC21" s="141" t="s">
        <v>51</v>
      </c>
      <c r="AD21" s="141"/>
      <c r="AE21" s="99">
        <v>1</v>
      </c>
    </row>
    <row r="22" spans="1:31" s="3" customFormat="1" ht="24" customHeight="1">
      <c r="A22" s="90">
        <f t="shared" si="0"/>
        <v>13</v>
      </c>
      <c r="B22" s="90"/>
      <c r="C22" s="90"/>
      <c r="D22" s="90"/>
      <c r="E22" s="90">
        <v>3</v>
      </c>
      <c r="F22" s="90"/>
      <c r="G22" s="90"/>
      <c r="H22" s="90"/>
      <c r="I22" s="90"/>
      <c r="J22" s="90"/>
      <c r="K22" s="90"/>
      <c r="L22" s="133"/>
      <c r="M22" s="144" t="s">
        <v>627</v>
      </c>
      <c r="N22" s="145" t="s">
        <v>628</v>
      </c>
      <c r="O22" s="144" t="s">
        <v>52</v>
      </c>
      <c r="P22" s="146" t="s">
        <v>54</v>
      </c>
      <c r="Q22" s="90" t="s">
        <v>41</v>
      </c>
      <c r="R22" s="150"/>
      <c r="S22" s="111" t="s">
        <v>282</v>
      </c>
      <c r="T22" s="144" t="s">
        <v>627</v>
      </c>
      <c r="U22" s="89" t="s">
        <v>49</v>
      </c>
      <c r="V22" s="91" t="s">
        <v>44</v>
      </c>
      <c r="W22" s="94" t="s">
        <v>43</v>
      </c>
      <c r="X22" s="67" t="s">
        <v>53</v>
      </c>
      <c r="Y22" s="90" t="s">
        <v>629</v>
      </c>
      <c r="Z22" s="91" t="s">
        <v>630</v>
      </c>
      <c r="AA22" s="90" t="s">
        <v>631</v>
      </c>
      <c r="AB22" s="153">
        <v>4.3400000000000001E-2</v>
      </c>
      <c r="AC22" s="146" t="s">
        <v>51</v>
      </c>
      <c r="AD22" s="146"/>
      <c r="AE22" s="151">
        <v>1</v>
      </c>
    </row>
    <row r="23" spans="1:31" s="3" customFormat="1" ht="24" customHeight="1">
      <c r="A23" s="8">
        <f t="shared" si="0"/>
        <v>14</v>
      </c>
      <c r="B23" s="8"/>
      <c r="C23" s="8"/>
      <c r="D23" s="8">
        <v>2</v>
      </c>
      <c r="E23" s="8"/>
      <c r="F23" s="8"/>
      <c r="G23" s="8"/>
      <c r="H23" s="8"/>
      <c r="I23" s="8"/>
      <c r="J23" s="8"/>
      <c r="K23" s="28"/>
      <c r="L23" s="134"/>
      <c r="M23" s="140" t="s">
        <v>632</v>
      </c>
      <c r="N23" s="142" t="s">
        <v>8</v>
      </c>
      <c r="O23" s="140" t="s">
        <v>61</v>
      </c>
      <c r="P23" s="141" t="s">
        <v>40</v>
      </c>
      <c r="Q23" s="8" t="s">
        <v>41</v>
      </c>
      <c r="R23" s="149"/>
      <c r="S23" s="89" t="s">
        <v>42</v>
      </c>
      <c r="T23" s="140" t="s">
        <v>632</v>
      </c>
      <c r="U23" s="89" t="s">
        <v>49</v>
      </c>
      <c r="V23" s="86" t="s">
        <v>44</v>
      </c>
      <c r="W23" s="86" t="s">
        <v>43</v>
      </c>
      <c r="X23" s="12" t="s">
        <v>67</v>
      </c>
      <c r="Y23" s="8" t="s">
        <v>46</v>
      </c>
      <c r="Z23" s="8" t="s">
        <v>5</v>
      </c>
      <c r="AA23" s="8" t="s">
        <v>68</v>
      </c>
      <c r="AB23" s="130">
        <v>0.98</v>
      </c>
      <c r="AC23" s="141" t="s">
        <v>5</v>
      </c>
      <c r="AD23" s="141" t="s">
        <v>586</v>
      </c>
      <c r="AE23" s="99" t="s">
        <v>66</v>
      </c>
    </row>
    <row r="24" spans="1:31" s="3" customFormat="1" ht="24" customHeight="1">
      <c r="A24" s="8">
        <f t="shared" si="0"/>
        <v>15</v>
      </c>
      <c r="B24" s="8"/>
      <c r="C24" s="8"/>
      <c r="D24" s="8"/>
      <c r="E24" s="8">
        <v>3</v>
      </c>
      <c r="F24" s="8"/>
      <c r="G24" s="8"/>
      <c r="H24" s="8"/>
      <c r="I24" s="8"/>
      <c r="J24" s="8"/>
      <c r="K24" s="28"/>
      <c r="L24" s="134"/>
      <c r="M24" s="140" t="s">
        <v>633</v>
      </c>
      <c r="N24" s="142" t="s">
        <v>634</v>
      </c>
      <c r="O24" s="140" t="s">
        <v>61</v>
      </c>
      <c r="P24" s="141" t="s">
        <v>40</v>
      </c>
      <c r="Q24" s="8" t="s">
        <v>41</v>
      </c>
      <c r="R24" s="149"/>
      <c r="S24" s="89" t="s">
        <v>42</v>
      </c>
      <c r="T24" s="140" t="s">
        <v>633</v>
      </c>
      <c r="U24" s="89" t="s">
        <v>49</v>
      </c>
      <c r="V24" s="28" t="s">
        <v>43</v>
      </c>
      <c r="W24" s="86" t="s">
        <v>44</v>
      </c>
      <c r="X24" s="12" t="s">
        <v>82</v>
      </c>
      <c r="Y24" s="8" t="s">
        <v>46</v>
      </c>
      <c r="Z24" s="8" t="s">
        <v>5</v>
      </c>
      <c r="AA24" s="8" t="s">
        <v>635</v>
      </c>
      <c r="AB24" s="130">
        <v>0.23</v>
      </c>
      <c r="AC24" s="141" t="s">
        <v>5</v>
      </c>
      <c r="AD24" s="141"/>
      <c r="AE24" s="99" t="s">
        <v>66</v>
      </c>
    </row>
    <row r="25" spans="1:31" s="3" customFormat="1" ht="24" customHeight="1">
      <c r="A25" s="8">
        <f t="shared" si="0"/>
        <v>16</v>
      </c>
      <c r="B25" s="8"/>
      <c r="C25" s="8"/>
      <c r="D25" s="8"/>
      <c r="E25" s="8">
        <v>3</v>
      </c>
      <c r="F25" s="8"/>
      <c r="G25" s="8"/>
      <c r="H25" s="8"/>
      <c r="I25" s="8"/>
      <c r="J25" s="8"/>
      <c r="K25" s="28"/>
      <c r="L25" s="134"/>
      <c r="M25" s="142" t="s">
        <v>636</v>
      </c>
      <c r="N25" s="142" t="s">
        <v>637</v>
      </c>
      <c r="O25" s="3" t="s">
        <v>72</v>
      </c>
      <c r="P25" s="141" t="s">
        <v>40</v>
      </c>
      <c r="Q25" s="8" t="s">
        <v>41</v>
      </c>
      <c r="R25" s="149"/>
      <c r="S25" s="85" t="s">
        <v>42</v>
      </c>
      <c r="T25" s="85" t="s">
        <v>5</v>
      </c>
      <c r="U25" s="85"/>
      <c r="V25" s="28" t="s">
        <v>43</v>
      </c>
      <c r="W25" s="86" t="s">
        <v>44</v>
      </c>
      <c r="X25" s="12" t="s">
        <v>72</v>
      </c>
      <c r="Y25" s="28" t="s">
        <v>97</v>
      </c>
      <c r="Z25" s="12" t="s">
        <v>5</v>
      </c>
      <c r="AA25" s="8" t="s">
        <v>638</v>
      </c>
      <c r="AB25" s="130">
        <v>1E-3</v>
      </c>
      <c r="AC25" s="141" t="s">
        <v>5</v>
      </c>
      <c r="AD25" s="28"/>
      <c r="AE25" s="86" t="s">
        <v>66</v>
      </c>
    </row>
    <row r="26" spans="1:31" s="3" customFormat="1" ht="24" customHeight="1">
      <c r="A26" s="8">
        <f t="shared" si="0"/>
        <v>17</v>
      </c>
      <c r="B26" s="8"/>
      <c r="C26" s="8"/>
      <c r="D26" s="8"/>
      <c r="E26" s="8">
        <v>3</v>
      </c>
      <c r="F26" s="8"/>
      <c r="G26" s="8"/>
      <c r="H26" s="8"/>
      <c r="I26" s="8"/>
      <c r="J26" s="8"/>
      <c r="K26" s="28"/>
      <c r="L26" s="134"/>
      <c r="M26" s="140" t="s">
        <v>639</v>
      </c>
      <c r="N26" s="142" t="s">
        <v>640</v>
      </c>
      <c r="O26" s="140" t="s">
        <v>52</v>
      </c>
      <c r="P26" s="141" t="s">
        <v>40</v>
      </c>
      <c r="Q26" s="8" t="s">
        <v>41</v>
      </c>
      <c r="R26" s="149"/>
      <c r="S26" s="89" t="s">
        <v>42</v>
      </c>
      <c r="T26" s="140" t="s">
        <v>641</v>
      </c>
      <c r="U26" s="89" t="s">
        <v>49</v>
      </c>
      <c r="V26" s="28" t="s">
        <v>43</v>
      </c>
      <c r="W26" s="86" t="s">
        <v>44</v>
      </c>
      <c r="X26" s="12" t="s">
        <v>53</v>
      </c>
      <c r="Y26" s="8" t="s">
        <v>167</v>
      </c>
      <c r="Z26" s="28" t="s">
        <v>130</v>
      </c>
      <c r="AA26" s="8" t="s">
        <v>642</v>
      </c>
      <c r="AB26" s="130">
        <v>0.3</v>
      </c>
      <c r="AC26" s="141" t="s">
        <v>51</v>
      </c>
      <c r="AD26" s="141"/>
      <c r="AE26" s="99" t="s">
        <v>66</v>
      </c>
    </row>
    <row r="27" spans="1:31" s="3" customFormat="1" ht="24" customHeight="1">
      <c r="A27" s="8">
        <f t="shared" si="0"/>
        <v>18</v>
      </c>
      <c r="B27" s="8"/>
      <c r="C27" s="8"/>
      <c r="D27" s="8"/>
      <c r="E27" s="8">
        <v>3</v>
      </c>
      <c r="F27" s="8"/>
      <c r="G27" s="8"/>
      <c r="H27" s="8"/>
      <c r="I27" s="8"/>
      <c r="J27" s="8"/>
      <c r="K27" s="147"/>
      <c r="L27" s="148"/>
      <c r="M27" s="28" t="s">
        <v>643</v>
      </c>
      <c r="N27" s="139" t="s">
        <v>644</v>
      </c>
      <c r="O27" s="126" t="s">
        <v>61</v>
      </c>
      <c r="P27" s="12" t="s">
        <v>40</v>
      </c>
      <c r="Q27" s="8" t="s">
        <v>41</v>
      </c>
      <c r="R27" s="149"/>
      <c r="S27" s="85" t="s">
        <v>42</v>
      </c>
      <c r="T27" s="28" t="s">
        <v>602</v>
      </c>
      <c r="U27" s="85"/>
      <c r="V27" s="86" t="s">
        <v>44</v>
      </c>
      <c r="W27" s="86" t="s">
        <v>44</v>
      </c>
      <c r="X27" s="12" t="s">
        <v>67</v>
      </c>
      <c r="Y27" s="28" t="s">
        <v>46</v>
      </c>
      <c r="Z27" s="12" t="s">
        <v>5</v>
      </c>
      <c r="AA27" s="8" t="s">
        <v>645</v>
      </c>
      <c r="AB27" s="130">
        <v>0.26700000000000002</v>
      </c>
      <c r="AC27" s="141" t="s">
        <v>51</v>
      </c>
      <c r="AD27" s="28" t="s">
        <v>586</v>
      </c>
      <c r="AE27" s="86" t="s">
        <v>66</v>
      </c>
    </row>
    <row r="28" spans="1:31" s="3" customFormat="1" ht="24" customHeight="1">
      <c r="A28" s="8">
        <f t="shared" si="0"/>
        <v>19</v>
      </c>
      <c r="B28" s="8"/>
      <c r="C28" s="8"/>
      <c r="D28" s="8"/>
      <c r="E28" s="8"/>
      <c r="F28" s="8">
        <v>4</v>
      </c>
      <c r="G28" s="8"/>
      <c r="H28" s="8"/>
      <c r="I28" s="8"/>
      <c r="J28" s="8"/>
      <c r="K28" s="28"/>
      <c r="L28" s="134"/>
      <c r="M28" s="140" t="s">
        <v>646</v>
      </c>
      <c r="N28" s="142" t="s">
        <v>647</v>
      </c>
      <c r="O28" s="140" t="s">
        <v>52</v>
      </c>
      <c r="P28" s="141" t="s">
        <v>40</v>
      </c>
      <c r="Q28" s="8" t="s">
        <v>41</v>
      </c>
      <c r="R28" s="140"/>
      <c r="S28" s="89" t="s">
        <v>42</v>
      </c>
      <c r="T28" s="140" t="s">
        <v>648</v>
      </c>
      <c r="U28" s="89" t="s">
        <v>49</v>
      </c>
      <c r="V28" s="28" t="s">
        <v>43</v>
      </c>
      <c r="W28" s="86" t="s">
        <v>44</v>
      </c>
      <c r="X28" s="12" t="s">
        <v>53</v>
      </c>
      <c r="Y28" s="8" t="s">
        <v>167</v>
      </c>
      <c r="Z28" s="28" t="s">
        <v>130</v>
      </c>
      <c r="AA28" s="8" t="s">
        <v>607</v>
      </c>
      <c r="AB28" s="130">
        <v>0.24</v>
      </c>
      <c r="AC28" s="141" t="s">
        <v>51</v>
      </c>
      <c r="AD28" s="141"/>
      <c r="AE28" s="99" t="s">
        <v>66</v>
      </c>
    </row>
    <row r="29" spans="1:31" s="3" customFormat="1" ht="24" customHeight="1">
      <c r="A29" s="8">
        <f t="shared" si="0"/>
        <v>20</v>
      </c>
      <c r="B29" s="8"/>
      <c r="C29" s="8"/>
      <c r="D29" s="8"/>
      <c r="E29" s="8"/>
      <c r="F29" s="8">
        <v>4</v>
      </c>
      <c r="G29" s="8"/>
      <c r="H29" s="8"/>
      <c r="I29" s="8"/>
      <c r="J29" s="8"/>
      <c r="K29" s="8"/>
      <c r="L29" s="134" t="s">
        <v>84</v>
      </c>
      <c r="M29" s="143" t="s">
        <v>608</v>
      </c>
      <c r="N29" s="142" t="s">
        <v>609</v>
      </c>
      <c r="O29" s="140" t="s">
        <v>52</v>
      </c>
      <c r="P29" s="141" t="s">
        <v>70</v>
      </c>
      <c r="Q29" s="8" t="s">
        <v>41</v>
      </c>
      <c r="R29" s="142"/>
      <c r="S29" s="89" t="s">
        <v>42</v>
      </c>
      <c r="T29" s="143" t="s">
        <v>608</v>
      </c>
      <c r="U29" s="89" t="s">
        <v>49</v>
      </c>
      <c r="V29" s="28" t="s">
        <v>43</v>
      </c>
      <c r="W29" s="86" t="s">
        <v>44</v>
      </c>
      <c r="X29" s="12" t="s">
        <v>53</v>
      </c>
      <c r="Y29" s="8" t="s">
        <v>129</v>
      </c>
      <c r="Z29" s="28" t="s">
        <v>130</v>
      </c>
      <c r="AA29" s="8" t="s">
        <v>610</v>
      </c>
      <c r="AB29" s="130">
        <v>2.7E-2</v>
      </c>
      <c r="AC29" s="141" t="s">
        <v>51</v>
      </c>
      <c r="AD29" s="141"/>
      <c r="AE29" s="99">
        <v>1</v>
      </c>
    </row>
    <row r="30" spans="1:31" s="3" customFormat="1" ht="24" customHeight="1">
      <c r="A30" s="8">
        <f t="shared" si="0"/>
        <v>21</v>
      </c>
      <c r="B30" s="8"/>
      <c r="C30" s="8"/>
      <c r="D30" s="8"/>
      <c r="E30" s="8">
        <v>3</v>
      </c>
      <c r="F30" s="8"/>
      <c r="G30" s="8"/>
      <c r="H30" s="8"/>
      <c r="I30" s="8"/>
      <c r="J30" s="8"/>
      <c r="K30" s="8"/>
      <c r="L30" s="134" t="s">
        <v>84</v>
      </c>
      <c r="M30" s="140" t="s">
        <v>611</v>
      </c>
      <c r="N30" s="142" t="s">
        <v>612</v>
      </c>
      <c r="O30" s="140" t="s">
        <v>52</v>
      </c>
      <c r="P30" s="141" t="s">
        <v>54</v>
      </c>
      <c r="Q30" s="8" t="s">
        <v>41</v>
      </c>
      <c r="R30" s="149"/>
      <c r="S30" s="89" t="s">
        <v>42</v>
      </c>
      <c r="T30" s="140" t="s">
        <v>611</v>
      </c>
      <c r="U30" s="89" t="s">
        <v>49</v>
      </c>
      <c r="V30" s="28" t="s">
        <v>43</v>
      </c>
      <c r="W30" s="86" t="s">
        <v>44</v>
      </c>
      <c r="X30" s="12" t="s">
        <v>53</v>
      </c>
      <c r="Y30" s="8" t="s">
        <v>613</v>
      </c>
      <c r="Z30" s="12" t="s">
        <v>614</v>
      </c>
      <c r="AA30" s="8" t="s">
        <v>615</v>
      </c>
      <c r="AB30" s="130">
        <v>2.3E-2</v>
      </c>
      <c r="AC30" s="141" t="s">
        <v>51</v>
      </c>
      <c r="AD30" s="141"/>
      <c r="AE30" s="99" t="s">
        <v>66</v>
      </c>
    </row>
    <row r="31" spans="1:31" s="3" customFormat="1" ht="24" customHeight="1">
      <c r="A31" s="8">
        <f t="shared" si="0"/>
        <v>22</v>
      </c>
      <c r="B31" s="8"/>
      <c r="C31" s="8"/>
      <c r="D31" s="8"/>
      <c r="E31" s="8">
        <v>3</v>
      </c>
      <c r="F31" s="8"/>
      <c r="G31" s="8"/>
      <c r="H31" s="8"/>
      <c r="I31" s="8"/>
      <c r="J31" s="8"/>
      <c r="K31" s="8"/>
      <c r="L31" s="134" t="s">
        <v>84</v>
      </c>
      <c r="M31" s="140" t="s">
        <v>616</v>
      </c>
      <c r="N31" s="142" t="s">
        <v>617</v>
      </c>
      <c r="O31" s="140" t="s">
        <v>92</v>
      </c>
      <c r="P31" s="141" t="s">
        <v>54</v>
      </c>
      <c r="Q31" s="8" t="s">
        <v>41</v>
      </c>
      <c r="R31" s="149"/>
      <c r="S31" s="89" t="s">
        <v>42</v>
      </c>
      <c r="T31" s="140" t="s">
        <v>616</v>
      </c>
      <c r="U31" s="89" t="s">
        <v>49</v>
      </c>
      <c r="V31" s="28" t="s">
        <v>43</v>
      </c>
      <c r="W31" s="86" t="s">
        <v>44</v>
      </c>
      <c r="X31" s="12" t="s">
        <v>618</v>
      </c>
      <c r="Y31" s="8" t="s">
        <v>75</v>
      </c>
      <c r="Z31" s="28" t="s">
        <v>86</v>
      </c>
      <c r="AA31" s="8" t="s">
        <v>619</v>
      </c>
      <c r="AB31" s="130">
        <v>0.13600000000000001</v>
      </c>
      <c r="AC31" s="141" t="s">
        <v>51</v>
      </c>
      <c r="AD31" s="141"/>
      <c r="AE31" s="99" t="s">
        <v>66</v>
      </c>
    </row>
    <row r="32" spans="1:31" s="3" customFormat="1" ht="24" customHeight="1">
      <c r="A32" s="8">
        <f t="shared" si="0"/>
        <v>23</v>
      </c>
      <c r="B32" s="8"/>
      <c r="C32" s="8"/>
      <c r="D32" s="8"/>
      <c r="E32" s="8">
        <v>3</v>
      </c>
      <c r="F32" s="8"/>
      <c r="G32" s="8"/>
      <c r="H32" s="8"/>
      <c r="I32" s="8"/>
      <c r="J32" s="8"/>
      <c r="K32" s="8"/>
      <c r="L32" s="134" t="s">
        <v>84</v>
      </c>
      <c r="M32" s="140" t="s">
        <v>649</v>
      </c>
      <c r="N32" s="142" t="s">
        <v>650</v>
      </c>
      <c r="O32" s="140" t="s">
        <v>52</v>
      </c>
      <c r="P32" s="141" t="s">
        <v>54</v>
      </c>
      <c r="Q32" s="8" t="s">
        <v>41</v>
      </c>
      <c r="R32" s="140"/>
      <c r="S32" s="89" t="s">
        <v>42</v>
      </c>
      <c r="T32" s="140" t="s">
        <v>649</v>
      </c>
      <c r="U32" s="89" t="s">
        <v>49</v>
      </c>
      <c r="V32" s="28" t="s">
        <v>43</v>
      </c>
      <c r="W32" s="86" t="s">
        <v>44</v>
      </c>
      <c r="X32" s="12" t="s">
        <v>53</v>
      </c>
      <c r="Y32" s="8" t="s">
        <v>613</v>
      </c>
      <c r="Z32" s="28" t="s">
        <v>614</v>
      </c>
      <c r="AA32" s="8" t="s">
        <v>622</v>
      </c>
      <c r="AB32" s="130">
        <v>1.4E-2</v>
      </c>
      <c r="AC32" s="141" t="s">
        <v>51</v>
      </c>
      <c r="AD32" s="141"/>
      <c r="AE32" s="99">
        <v>1</v>
      </c>
    </row>
    <row r="33" spans="1:31" s="3" customFormat="1" ht="24" customHeight="1">
      <c r="A33" s="8">
        <f t="shared" si="0"/>
        <v>24</v>
      </c>
      <c r="B33" s="8"/>
      <c r="C33" s="8"/>
      <c r="D33" s="8"/>
      <c r="E33" s="8">
        <v>3</v>
      </c>
      <c r="F33" s="8"/>
      <c r="G33" s="8"/>
      <c r="H33" s="8"/>
      <c r="I33" s="8"/>
      <c r="J33" s="8"/>
      <c r="K33" s="8"/>
      <c r="L33" s="134" t="s">
        <v>84</v>
      </c>
      <c r="M33" s="140" t="s">
        <v>623</v>
      </c>
      <c r="N33" s="142" t="s">
        <v>624</v>
      </c>
      <c r="O33" s="140" t="s">
        <v>52</v>
      </c>
      <c r="P33" s="141" t="s">
        <v>54</v>
      </c>
      <c r="Q33" s="8" t="s">
        <v>41</v>
      </c>
      <c r="R33" s="149"/>
      <c r="S33" s="89" t="s">
        <v>42</v>
      </c>
      <c r="T33" s="140" t="s">
        <v>623</v>
      </c>
      <c r="U33" s="89" t="s">
        <v>49</v>
      </c>
      <c r="V33" s="28" t="s">
        <v>43</v>
      </c>
      <c r="W33" s="86" t="s">
        <v>44</v>
      </c>
      <c r="X33" s="12" t="s">
        <v>53</v>
      </c>
      <c r="Y33" s="8" t="s">
        <v>625</v>
      </c>
      <c r="Z33" s="12" t="s">
        <v>614</v>
      </c>
      <c r="AA33" s="8" t="s">
        <v>626</v>
      </c>
      <c r="AB33" s="152">
        <v>8.9999999999999993E-3</v>
      </c>
      <c r="AC33" s="141" t="s">
        <v>51</v>
      </c>
      <c r="AD33" s="141"/>
      <c r="AE33" s="99">
        <v>1</v>
      </c>
    </row>
    <row r="34" spans="1:31">
      <c r="S34" s="4"/>
      <c r="T34" s="4"/>
      <c r="U34" s="4"/>
      <c r="V34" s="4"/>
      <c r="W34" s="4"/>
      <c r="X34" s="4"/>
      <c r="Y34" s="4"/>
      <c r="Z34" s="4"/>
    </row>
    <row r="35" spans="1:31">
      <c r="S35" s="4"/>
      <c r="T35" s="4"/>
      <c r="U35" s="4"/>
      <c r="V35" s="4"/>
      <c r="W35" s="4"/>
      <c r="X35" s="4"/>
      <c r="Y35" s="4"/>
      <c r="Z35" s="4"/>
    </row>
    <row r="36" spans="1:31">
      <c r="S36" s="4"/>
      <c r="T36" s="4"/>
      <c r="U36" s="4"/>
      <c r="V36" s="4"/>
      <c r="W36" s="4"/>
      <c r="X36" s="4"/>
      <c r="Y36" s="4"/>
      <c r="Z36" s="4"/>
    </row>
    <row r="37" spans="1:31">
      <c r="S37" s="4"/>
      <c r="T37" s="4"/>
      <c r="U37" s="4"/>
      <c r="V37" s="4"/>
      <c r="W37" s="4"/>
      <c r="X37" s="4"/>
      <c r="Y37" s="4"/>
      <c r="Z37" s="4"/>
    </row>
    <row r="38" spans="1:31">
      <c r="S38" s="4"/>
      <c r="T38" s="4"/>
      <c r="U38" s="4"/>
      <c r="V38" s="4"/>
      <c r="W38" s="4"/>
      <c r="X38" s="4"/>
      <c r="Y38" s="4"/>
      <c r="Z38" s="4"/>
    </row>
    <row r="39" spans="1:31">
      <c r="S39" s="4"/>
      <c r="T39" s="4"/>
      <c r="U39" s="4"/>
      <c r="V39" s="4"/>
      <c r="W39" s="4"/>
      <c r="X39" s="4"/>
      <c r="Y39" s="4"/>
      <c r="Z39" s="4"/>
    </row>
    <row r="40" spans="1:31">
      <c r="S40" s="4"/>
      <c r="T40" s="4"/>
      <c r="U40" s="4"/>
      <c r="V40" s="4"/>
      <c r="W40" s="4"/>
      <c r="X40" s="4"/>
      <c r="Y40" s="4"/>
      <c r="Z40" s="4"/>
    </row>
    <row r="41" spans="1:31">
      <c r="S41" s="4"/>
      <c r="T41" s="4"/>
      <c r="U41" s="4"/>
      <c r="V41" s="4"/>
      <c r="W41" s="4"/>
      <c r="X41" s="4"/>
      <c r="Y41" s="4"/>
      <c r="Z41" s="4"/>
    </row>
    <row r="42" spans="1:31">
      <c r="S42" s="4"/>
      <c r="T42" s="4"/>
      <c r="U42" s="4"/>
      <c r="V42" s="4"/>
      <c r="W42" s="4"/>
      <c r="X42" s="4"/>
      <c r="Y42" s="4"/>
      <c r="Z42" s="4"/>
    </row>
    <row r="43" spans="1:31">
      <c r="S43" s="4"/>
      <c r="T43" s="4"/>
      <c r="U43" s="4"/>
      <c r="V43" s="4"/>
      <c r="W43" s="4"/>
      <c r="X43" s="4"/>
      <c r="Y43" s="4"/>
      <c r="Z43" s="4"/>
    </row>
    <row r="44" spans="1:31">
      <c r="S44" s="4"/>
      <c r="T44" s="4"/>
      <c r="U44" s="4"/>
      <c r="V44" s="4"/>
      <c r="W44" s="4"/>
      <c r="X44" s="4"/>
      <c r="Y44" s="4"/>
      <c r="Z44" s="4"/>
    </row>
    <row r="45" spans="1:31">
      <c r="S45" s="4"/>
      <c r="T45" s="4"/>
      <c r="U45" s="4"/>
      <c r="V45" s="4"/>
      <c r="W45" s="4"/>
      <c r="X45" s="4"/>
      <c r="Y45" s="4"/>
      <c r="Z45" s="4"/>
    </row>
    <row r="46" spans="1:31">
      <c r="S46" s="4"/>
      <c r="T46" s="4"/>
      <c r="U46" s="4"/>
      <c r="V46" s="4"/>
      <c r="W46" s="4"/>
      <c r="X46" s="4"/>
      <c r="Y46" s="4"/>
      <c r="Z46" s="4"/>
    </row>
    <row r="47" spans="1:31">
      <c r="S47" s="4"/>
      <c r="T47" s="4"/>
      <c r="U47" s="4"/>
      <c r="V47" s="4"/>
      <c r="W47" s="4"/>
      <c r="X47" s="4"/>
      <c r="Y47" s="4"/>
      <c r="Z47" s="4"/>
    </row>
    <row r="48" spans="1:31">
      <c r="S48" s="4"/>
      <c r="T48" s="4"/>
      <c r="U48" s="4"/>
      <c r="V48" s="4"/>
      <c r="W48" s="4"/>
      <c r="X48" s="4"/>
      <c r="Y48" s="4"/>
      <c r="Z48" s="4"/>
    </row>
    <row r="49" spans="19:26">
      <c r="S49" s="4"/>
      <c r="T49" s="4"/>
      <c r="U49" s="4"/>
      <c r="V49" s="4"/>
      <c r="W49" s="4"/>
      <c r="X49" s="4"/>
      <c r="Y49" s="4"/>
      <c r="Z49" s="4"/>
    </row>
    <row r="50" spans="19:26">
      <c r="S50" s="4"/>
      <c r="T50" s="4"/>
      <c r="U50" s="4"/>
      <c r="V50" s="4"/>
      <c r="W50" s="4"/>
      <c r="X50" s="4"/>
      <c r="Y50" s="4"/>
      <c r="Z50" s="4"/>
    </row>
    <row r="51" spans="19:26">
      <c r="S51" s="4"/>
      <c r="T51" s="4"/>
      <c r="U51" s="4"/>
      <c r="V51" s="4"/>
      <c r="W51" s="4"/>
      <c r="X51" s="4"/>
      <c r="Y51" s="4"/>
      <c r="Z51" s="4"/>
    </row>
    <row r="52" spans="19:26">
      <c r="S52" s="4"/>
      <c r="T52" s="4"/>
      <c r="U52" s="4"/>
      <c r="V52" s="4"/>
      <c r="W52" s="4"/>
      <c r="X52" s="4"/>
      <c r="Y52" s="4"/>
      <c r="Z52" s="4"/>
    </row>
    <row r="53" spans="19:26">
      <c r="S53" s="4"/>
      <c r="T53" s="4"/>
      <c r="U53" s="4"/>
      <c r="V53" s="4"/>
      <c r="W53" s="4"/>
      <c r="X53" s="4"/>
      <c r="Y53" s="4"/>
      <c r="Z53" s="4"/>
    </row>
    <row r="54" spans="19:26">
      <c r="S54" s="4"/>
      <c r="T54" s="4"/>
      <c r="U54" s="4"/>
      <c r="V54" s="4"/>
      <c r="W54" s="4"/>
      <c r="X54" s="4"/>
      <c r="Y54" s="4"/>
      <c r="Z54" s="4"/>
    </row>
    <row r="55" spans="19:26">
      <c r="S55" s="4"/>
      <c r="T55" s="4"/>
      <c r="U55" s="4"/>
      <c r="V55" s="4"/>
      <c r="W55" s="4"/>
      <c r="X55" s="4"/>
      <c r="Y55" s="4"/>
      <c r="Z55" s="4"/>
    </row>
    <row r="56" spans="19:26">
      <c r="S56" s="4"/>
      <c r="T56" s="4"/>
      <c r="U56" s="4"/>
      <c r="V56" s="4"/>
      <c r="W56" s="4"/>
      <c r="X56" s="4"/>
      <c r="Y56" s="4"/>
      <c r="Z56" s="4"/>
    </row>
    <row r="57" spans="19:26">
      <c r="S57" s="4"/>
      <c r="T57" s="4"/>
      <c r="U57" s="4"/>
      <c r="V57" s="4"/>
      <c r="W57" s="4"/>
      <c r="X57" s="4"/>
      <c r="Y57" s="4"/>
      <c r="Z57" s="4"/>
    </row>
    <row r="58" spans="19:26">
      <c r="S58" s="4"/>
      <c r="T58" s="4"/>
      <c r="U58" s="4"/>
      <c r="V58" s="4"/>
      <c r="W58" s="4"/>
      <c r="X58" s="4"/>
      <c r="Y58" s="4"/>
      <c r="Z58" s="4"/>
    </row>
    <row r="59" spans="19:26">
      <c r="S59" s="4"/>
      <c r="T59" s="4"/>
      <c r="U59" s="4"/>
      <c r="V59" s="4"/>
      <c r="W59" s="4"/>
      <c r="X59" s="4"/>
      <c r="Y59" s="4"/>
      <c r="Z59" s="4"/>
    </row>
    <row r="60" spans="19:26">
      <c r="S60" s="4"/>
      <c r="T60" s="4"/>
      <c r="U60" s="4"/>
      <c r="V60" s="4"/>
      <c r="W60" s="4"/>
      <c r="X60" s="4"/>
      <c r="Y60" s="4"/>
      <c r="Z60" s="4"/>
    </row>
    <row r="61" spans="19:26">
      <c r="S61" s="4"/>
      <c r="T61" s="4"/>
      <c r="U61" s="4"/>
      <c r="V61" s="4"/>
      <c r="W61" s="4"/>
      <c r="X61" s="4"/>
      <c r="Y61" s="4"/>
      <c r="Z61" s="4"/>
    </row>
    <row r="62" spans="19:26">
      <c r="S62" s="4"/>
      <c r="T62" s="4"/>
      <c r="U62" s="4"/>
      <c r="V62" s="4"/>
      <c r="W62" s="4"/>
      <c r="X62" s="4"/>
      <c r="Y62" s="4"/>
      <c r="Z62" s="4"/>
    </row>
    <row r="63" spans="19:26">
      <c r="S63" s="4"/>
      <c r="T63" s="4"/>
      <c r="U63" s="4"/>
      <c r="V63" s="4"/>
      <c r="W63" s="4"/>
      <c r="X63" s="4"/>
      <c r="Y63" s="4"/>
      <c r="Z63" s="4"/>
    </row>
    <row r="64" spans="19:26">
      <c r="S64" s="4"/>
      <c r="T64" s="4"/>
      <c r="U64" s="4"/>
      <c r="V64" s="4"/>
      <c r="W64" s="4"/>
      <c r="X64" s="4"/>
      <c r="Y64" s="4"/>
      <c r="Z64" s="4"/>
    </row>
    <row r="65" spans="19:26">
      <c r="S65" s="4"/>
      <c r="T65" s="4"/>
      <c r="U65" s="4"/>
      <c r="V65" s="4"/>
      <c r="W65" s="4"/>
      <c r="X65" s="4"/>
      <c r="Y65" s="4"/>
      <c r="Z65" s="4"/>
    </row>
    <row r="66" spans="19:26">
      <c r="S66" s="4"/>
      <c r="T66" s="4"/>
      <c r="U66" s="4"/>
      <c r="V66" s="4"/>
      <c r="W66" s="4"/>
      <c r="X66" s="4"/>
      <c r="Y66" s="4"/>
      <c r="Z66" s="4"/>
    </row>
    <row r="67" spans="19:26">
      <c r="S67" s="4"/>
      <c r="T67" s="4"/>
      <c r="U67" s="4"/>
      <c r="V67" s="4"/>
      <c r="W67" s="4"/>
      <c r="X67" s="4"/>
      <c r="Y67" s="4"/>
      <c r="Z67" s="4"/>
    </row>
    <row r="68" spans="19:26">
      <c r="S68" s="4"/>
      <c r="T68" s="4"/>
      <c r="U68" s="4"/>
      <c r="V68" s="4"/>
      <c r="W68" s="4"/>
      <c r="X68" s="4"/>
      <c r="Y68" s="4"/>
      <c r="Z68" s="4"/>
    </row>
    <row r="69" spans="19:26">
      <c r="S69" s="4"/>
      <c r="T69" s="4"/>
      <c r="U69" s="4"/>
      <c r="V69" s="4"/>
      <c r="W69" s="4"/>
      <c r="X69" s="4"/>
      <c r="Y69" s="4"/>
      <c r="Z69" s="4"/>
    </row>
    <row r="70" spans="19:26">
      <c r="S70" s="4"/>
      <c r="T70" s="4"/>
      <c r="U70" s="4"/>
      <c r="V70" s="4"/>
      <c r="W70" s="4"/>
      <c r="X70" s="4"/>
      <c r="Y70" s="4"/>
      <c r="Z70" s="4"/>
    </row>
    <row r="71" spans="19:26">
      <c r="S71" s="4"/>
      <c r="T71" s="4"/>
      <c r="U71" s="4"/>
      <c r="V71" s="4"/>
      <c r="W71" s="4"/>
      <c r="X71" s="4"/>
      <c r="Y71" s="4"/>
      <c r="Z71" s="4"/>
    </row>
    <row r="72" spans="19:26">
      <c r="S72" s="4"/>
      <c r="T72" s="4"/>
      <c r="U72" s="4"/>
      <c r="V72" s="4"/>
      <c r="W72" s="4"/>
      <c r="X72" s="4"/>
      <c r="Y72" s="4"/>
      <c r="Z72" s="4"/>
    </row>
    <row r="73" spans="19:26">
      <c r="S73" s="4"/>
      <c r="T73" s="4"/>
      <c r="U73" s="4"/>
      <c r="V73" s="4"/>
      <c r="W73" s="4"/>
      <c r="X73" s="4"/>
      <c r="Y73" s="4"/>
      <c r="Z73" s="4"/>
    </row>
    <row r="74" spans="19:26">
      <c r="S74" s="4"/>
      <c r="T74" s="4"/>
      <c r="U74" s="4"/>
      <c r="V74" s="4"/>
      <c r="W74" s="4"/>
      <c r="X74" s="4"/>
      <c r="Y74" s="4"/>
      <c r="Z74" s="4"/>
    </row>
    <row r="75" spans="19:26">
      <c r="S75" s="4"/>
      <c r="T75" s="4"/>
      <c r="U75" s="4"/>
      <c r="V75" s="4"/>
      <c r="W75" s="4"/>
      <c r="X75" s="4"/>
      <c r="Y75" s="4"/>
      <c r="Z75" s="4"/>
    </row>
    <row r="76" spans="19:26">
      <c r="S76" s="4"/>
      <c r="T76" s="4"/>
      <c r="U76" s="4"/>
      <c r="V76" s="4"/>
      <c r="W76" s="4"/>
      <c r="X76" s="4"/>
      <c r="Y76" s="4"/>
      <c r="Z76" s="4"/>
    </row>
    <row r="77" spans="19:26">
      <c r="S77" s="4"/>
      <c r="T77" s="4"/>
      <c r="U77" s="4"/>
      <c r="V77" s="4"/>
      <c r="W77" s="4"/>
      <c r="X77" s="4"/>
      <c r="Y77" s="4"/>
      <c r="Z77" s="4"/>
    </row>
    <row r="78" spans="19:26">
      <c r="S78" s="4"/>
      <c r="T78" s="4"/>
      <c r="U78" s="4"/>
      <c r="V78" s="4"/>
      <c r="W78" s="4"/>
      <c r="X78" s="4"/>
      <c r="Y78" s="4"/>
      <c r="Z78" s="4"/>
    </row>
    <row r="79" spans="19:26">
      <c r="S79" s="4"/>
      <c r="T79" s="4"/>
      <c r="U79" s="4"/>
      <c r="V79" s="4"/>
      <c r="W79" s="4"/>
      <c r="X79" s="4"/>
      <c r="Y79" s="4"/>
      <c r="Z79" s="4"/>
    </row>
    <row r="80" spans="19:26">
      <c r="S80" s="4"/>
      <c r="T80" s="4"/>
      <c r="U80" s="4"/>
      <c r="V80" s="4"/>
      <c r="W80" s="4"/>
      <c r="X80" s="4"/>
      <c r="Y80" s="4"/>
      <c r="Z80" s="4"/>
    </row>
    <row r="81" spans="19:26">
      <c r="S81" s="4"/>
      <c r="T81" s="4"/>
      <c r="U81" s="4"/>
      <c r="V81" s="4"/>
      <c r="W81" s="4"/>
      <c r="X81" s="4"/>
      <c r="Y81" s="4"/>
      <c r="Z81" s="4"/>
    </row>
    <row r="82" spans="19:26">
      <c r="S82" s="4"/>
      <c r="T82" s="4"/>
      <c r="U82" s="4"/>
      <c r="V82" s="4"/>
      <c r="W82" s="4"/>
      <c r="X82" s="4"/>
      <c r="Y82" s="4"/>
      <c r="Z82" s="4"/>
    </row>
    <row r="83" spans="19:26">
      <c r="S83" s="4"/>
      <c r="T83" s="4"/>
      <c r="U83" s="4"/>
      <c r="V83" s="4"/>
      <c r="W83" s="4"/>
      <c r="X83" s="4"/>
      <c r="Y83" s="4"/>
      <c r="Z83" s="4"/>
    </row>
    <row r="84" spans="19:26">
      <c r="S84" s="4"/>
      <c r="T84" s="4"/>
      <c r="U84" s="4"/>
      <c r="V84" s="4"/>
      <c r="W84" s="4"/>
      <c r="X84" s="4"/>
      <c r="Y84" s="4"/>
      <c r="Z84" s="4"/>
    </row>
    <row r="85" spans="19:26">
      <c r="S85" s="4"/>
      <c r="T85" s="4"/>
      <c r="U85" s="4"/>
      <c r="V85" s="4"/>
      <c r="W85" s="4"/>
      <c r="X85" s="4"/>
      <c r="Y85" s="4"/>
      <c r="Z85" s="4"/>
    </row>
    <row r="86" spans="19:26">
      <c r="S86" s="4"/>
      <c r="T86" s="4"/>
      <c r="U86" s="4"/>
      <c r="V86" s="4"/>
      <c r="W86" s="4"/>
      <c r="X86" s="4"/>
      <c r="Y86" s="4"/>
      <c r="Z86" s="4"/>
    </row>
    <row r="87" spans="19:26">
      <c r="S87" s="4"/>
      <c r="T87" s="4"/>
      <c r="U87" s="4"/>
      <c r="V87" s="4"/>
      <c r="W87" s="4"/>
      <c r="X87" s="4"/>
      <c r="Y87" s="4"/>
      <c r="Z87" s="4"/>
    </row>
    <row r="88" spans="19:26">
      <c r="S88" s="4"/>
      <c r="T88" s="4"/>
      <c r="U88" s="4"/>
      <c r="V88" s="4"/>
      <c r="W88" s="4"/>
      <c r="X88" s="4"/>
      <c r="Y88" s="4"/>
      <c r="Z88" s="4"/>
    </row>
    <row r="89" spans="19:26">
      <c r="S89" s="4"/>
      <c r="T89" s="4"/>
      <c r="U89" s="4"/>
      <c r="V89" s="4"/>
      <c r="W89" s="4"/>
      <c r="X89" s="4"/>
      <c r="Y89" s="4"/>
      <c r="Z89" s="4"/>
    </row>
    <row r="90" spans="19:26">
      <c r="S90" s="4"/>
      <c r="T90" s="4"/>
      <c r="U90" s="4"/>
      <c r="V90" s="4"/>
      <c r="W90" s="4"/>
      <c r="X90" s="4"/>
      <c r="Y90" s="4"/>
      <c r="Z90" s="4"/>
    </row>
    <row r="91" spans="19:26">
      <c r="S91" s="4"/>
      <c r="T91" s="4"/>
      <c r="U91" s="4"/>
      <c r="V91" s="4"/>
      <c r="W91" s="4"/>
      <c r="X91" s="4"/>
      <c r="Y91" s="4"/>
      <c r="Z91" s="4"/>
    </row>
    <row r="92" spans="19:26">
      <c r="S92" s="4"/>
      <c r="T92" s="4"/>
      <c r="U92" s="4"/>
      <c r="V92" s="4"/>
      <c r="W92" s="4"/>
      <c r="X92" s="4"/>
      <c r="Y92" s="4"/>
      <c r="Z92" s="4"/>
    </row>
    <row r="93" spans="19:26">
      <c r="S93" s="4"/>
      <c r="T93" s="4"/>
      <c r="U93" s="4"/>
      <c r="V93" s="4"/>
      <c r="W93" s="4"/>
      <c r="X93" s="4"/>
      <c r="Y93" s="4"/>
      <c r="Z93" s="4"/>
    </row>
    <row r="94" spans="19:26">
      <c r="S94" s="4"/>
      <c r="T94" s="4"/>
      <c r="U94" s="4"/>
      <c r="V94" s="4"/>
      <c r="W94" s="4"/>
      <c r="X94" s="4"/>
      <c r="Y94" s="4"/>
      <c r="Z94" s="4"/>
    </row>
    <row r="95" spans="19:26">
      <c r="S95" s="4"/>
      <c r="T95" s="4"/>
      <c r="U95" s="4"/>
      <c r="V95" s="4"/>
      <c r="W95" s="4"/>
      <c r="X95" s="4"/>
      <c r="Y95" s="4"/>
      <c r="Z95" s="4"/>
    </row>
    <row r="96" spans="19:26">
      <c r="S96" s="4"/>
      <c r="T96" s="4"/>
      <c r="U96" s="4"/>
      <c r="V96" s="4"/>
      <c r="W96" s="4"/>
      <c r="X96" s="4"/>
      <c r="Y96" s="4"/>
      <c r="Z96" s="4"/>
    </row>
  </sheetData>
  <autoFilter ref="A9:AI33" xr:uid="{00000000-0009-0000-0000-00000A000000}"/>
  <mergeCells count="32">
    <mergeCell ref="A1:AE1"/>
    <mergeCell ref="A2:E2"/>
    <mergeCell ref="F2:K2"/>
    <mergeCell ref="L2:N2"/>
    <mergeCell ref="A3:N3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D8:AD9"/>
    <mergeCell ref="AE8:AE9"/>
    <mergeCell ref="A6:N7"/>
    <mergeCell ref="O2:AC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</mergeCells>
  <phoneticPr fontId="78" type="noConversion"/>
  <conditionalFormatting sqref="AE2">
    <cfRule type="duplicateValues" dxfId="278" priority="4"/>
  </conditionalFormatting>
  <conditionalFormatting sqref="T10">
    <cfRule type="duplicateValues" dxfId="277" priority="2"/>
  </conditionalFormatting>
  <conditionalFormatting sqref="T11">
    <cfRule type="duplicateValues" dxfId="276" priority="3"/>
  </conditionalFormatting>
  <conditionalFormatting sqref="T12">
    <cfRule type="duplicateValues" dxfId="275" priority="1"/>
  </conditionalFormatting>
  <conditionalFormatting sqref="T13">
    <cfRule type="duplicateValues" dxfId="274" priority="137"/>
  </conditionalFormatting>
  <conditionalFormatting sqref="L15">
    <cfRule type="duplicateValues" dxfId="273" priority="122"/>
    <cfRule type="duplicateValues" dxfId="272" priority="127"/>
  </conditionalFormatting>
  <conditionalFormatting sqref="M15">
    <cfRule type="duplicateValues" dxfId="271" priority="121"/>
  </conditionalFormatting>
  <conditionalFormatting sqref="O15">
    <cfRule type="duplicateValues" dxfId="270" priority="120"/>
    <cfRule type="duplicateValues" dxfId="269" priority="123"/>
    <cfRule type="duplicateValues" dxfId="268" priority="124"/>
    <cfRule type="duplicateValues" dxfId="267" priority="125"/>
    <cfRule type="duplicateValues" dxfId="266" priority="126"/>
  </conditionalFormatting>
  <conditionalFormatting sqref="T15">
    <cfRule type="duplicateValues" dxfId="265" priority="119"/>
  </conditionalFormatting>
  <conditionalFormatting sqref="L17">
    <cfRule type="duplicateValues" dxfId="264" priority="128"/>
    <cfRule type="duplicateValues" dxfId="263" priority="129"/>
    <cfRule type="duplicateValues" dxfId="262" priority="130"/>
  </conditionalFormatting>
  <conditionalFormatting sqref="M17">
    <cfRule type="duplicateValues" dxfId="261" priority="131"/>
  </conditionalFormatting>
  <conditionalFormatting sqref="O17">
    <cfRule type="duplicateValues" dxfId="260" priority="132"/>
    <cfRule type="duplicateValues" dxfId="259" priority="133"/>
    <cfRule type="duplicateValues" dxfId="258" priority="134"/>
    <cfRule type="duplicateValues" dxfId="257" priority="135"/>
  </conditionalFormatting>
  <conditionalFormatting sqref="T17">
    <cfRule type="duplicateValues" dxfId="256" priority="136"/>
  </conditionalFormatting>
  <conditionalFormatting sqref="M21">
    <cfRule type="duplicateValues" dxfId="255" priority="162"/>
    <cfRule type="duplicateValues" dxfId="254" priority="163"/>
  </conditionalFormatting>
  <conditionalFormatting sqref="T21">
    <cfRule type="duplicateValues" dxfId="253" priority="160"/>
    <cfRule type="duplicateValues" dxfId="252" priority="161"/>
  </conditionalFormatting>
  <conditionalFormatting sqref="M22">
    <cfRule type="duplicateValues" dxfId="251" priority="206"/>
  </conditionalFormatting>
  <conditionalFormatting sqref="T22">
    <cfRule type="duplicateValues" dxfId="250" priority="207"/>
  </conditionalFormatting>
  <conditionalFormatting sqref="O23">
    <cfRule type="duplicateValues" dxfId="249" priority="181"/>
  </conditionalFormatting>
  <conditionalFormatting sqref="T24">
    <cfRule type="duplicateValues" dxfId="248" priority="174"/>
  </conditionalFormatting>
  <conditionalFormatting sqref="L25">
    <cfRule type="duplicateValues" dxfId="247" priority="176"/>
    <cfRule type="duplicateValues" dxfId="246" priority="177"/>
    <cfRule type="duplicateValues" dxfId="245" priority="178"/>
  </conditionalFormatting>
  <conditionalFormatting sqref="H27">
    <cfRule type="duplicateValues" dxfId="244" priority="116"/>
  </conditionalFormatting>
  <conditionalFormatting sqref="K27:L27">
    <cfRule type="duplicateValues" dxfId="243" priority="117"/>
    <cfRule type="duplicateValues" dxfId="242" priority="118"/>
  </conditionalFormatting>
  <conditionalFormatting sqref="L27">
    <cfRule type="duplicateValues" dxfId="241" priority="115"/>
  </conditionalFormatting>
  <conditionalFormatting sqref="M27">
    <cfRule type="duplicateValues" dxfId="240" priority="114"/>
  </conditionalFormatting>
  <conditionalFormatting sqref="T27">
    <cfRule type="duplicateValues" dxfId="239" priority="113"/>
  </conditionalFormatting>
  <conditionalFormatting sqref="M33">
    <cfRule type="duplicateValues" dxfId="238" priority="154"/>
    <cfRule type="duplicateValues" dxfId="237" priority="155"/>
  </conditionalFormatting>
  <conditionalFormatting sqref="O33">
    <cfRule type="duplicateValues" dxfId="236" priority="156"/>
    <cfRule type="duplicateValues" dxfId="235" priority="157"/>
    <cfRule type="duplicateValues" dxfId="234" priority="158"/>
    <cfRule type="duplicateValues" dxfId="233" priority="159"/>
  </conditionalFormatting>
  <conditionalFormatting sqref="T33">
    <cfRule type="duplicateValues" dxfId="232" priority="152"/>
    <cfRule type="duplicateValues" dxfId="231" priority="153"/>
  </conditionalFormatting>
  <conditionalFormatting sqref="L1 L10:L14 L16 L18:L26 L28:L65221">
    <cfRule type="duplicateValues" dxfId="230" priority="13019"/>
  </conditionalFormatting>
  <conditionalFormatting sqref="M28:M32 M23:M26 M16 M18:M20 M34:M65221 M1:M14">
    <cfRule type="duplicateValues" dxfId="229" priority="13031"/>
  </conditionalFormatting>
  <conditionalFormatting sqref="L16 L18:L26 L10:L14 L28:L33">
    <cfRule type="duplicateValues" dxfId="228" priority="13060"/>
  </conditionalFormatting>
  <conditionalFormatting sqref="O18:O26 O28:O32 O16 O10:O14">
    <cfRule type="duplicateValues" dxfId="227" priority="13037"/>
    <cfRule type="duplicateValues" dxfId="226" priority="13038"/>
    <cfRule type="duplicateValues" dxfId="225" priority="13039"/>
    <cfRule type="duplicateValues" dxfId="224" priority="13040"/>
  </conditionalFormatting>
  <conditionalFormatting sqref="T18:T20 T23 T16 T25:T26 T14 T28:T32">
    <cfRule type="duplicateValues" dxfId="223" priority="13053"/>
  </conditionalFormatting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87"/>
  <sheetViews>
    <sheetView topLeftCell="D7" workbookViewId="0">
      <selection activeCell="AA18" sqref="AA18"/>
    </sheetView>
  </sheetViews>
  <sheetFormatPr defaultColWidth="9" defaultRowHeight="14.25"/>
  <cols>
    <col min="1" max="1" width="4.5" style="4" customWidth="1"/>
    <col min="2" max="11" width="2.5" style="4" customWidth="1"/>
    <col min="12" max="12" width="5.375" style="4" customWidth="1"/>
    <col min="13" max="13" width="17" style="4" customWidth="1"/>
    <col min="14" max="14" width="15.125" style="4" customWidth="1"/>
    <col min="15" max="15" width="7.5" style="5" customWidth="1"/>
    <col min="16" max="16" width="4.125" style="4" customWidth="1"/>
    <col min="17" max="17" width="3.25" style="4" customWidth="1"/>
    <col min="18" max="18" width="7.375" style="4" customWidth="1"/>
    <col min="19" max="19" width="4.875" style="6" customWidth="1"/>
    <col min="20" max="20" width="14.75" style="6" customWidth="1"/>
    <col min="21" max="21" width="4.875" style="6" customWidth="1"/>
    <col min="22" max="22" width="7.375" style="6" customWidth="1"/>
    <col min="23" max="23" width="5.625" style="6" customWidth="1"/>
    <col min="24" max="24" width="9.25" style="6" customWidth="1"/>
    <col min="25" max="25" width="19.75" style="6" customWidth="1"/>
    <col min="26" max="26" width="8.75" style="6" customWidth="1"/>
    <col min="27" max="27" width="10.375" style="4" customWidth="1"/>
    <col min="28" max="28" width="8.25" style="4" customWidth="1"/>
    <col min="29" max="29" width="5.125" style="4" customWidth="1"/>
    <col min="30" max="30" width="8.5" style="4" customWidth="1"/>
    <col min="31" max="32" width="13.75" style="4" customWidth="1"/>
    <col min="33" max="16384" width="9" style="4"/>
  </cols>
  <sheetData>
    <row r="1" spans="1:34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</row>
    <row r="2" spans="1:34" ht="28.5" customHeight="1">
      <c r="A2" s="404" t="s">
        <v>9</v>
      </c>
      <c r="B2" s="405"/>
      <c r="C2" s="405"/>
      <c r="D2" s="405"/>
      <c r="E2" s="406"/>
      <c r="F2" s="407" t="s">
        <v>10</v>
      </c>
      <c r="G2" s="408"/>
      <c r="H2" s="408"/>
      <c r="I2" s="408"/>
      <c r="J2" s="408"/>
      <c r="K2" s="409"/>
      <c r="L2" s="395" t="s">
        <v>11</v>
      </c>
      <c r="M2" s="395"/>
      <c r="N2" s="394"/>
      <c r="O2" s="372" t="s">
        <v>651</v>
      </c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27" t="s">
        <v>4</v>
      </c>
      <c r="AE2" s="67" t="s">
        <v>78</v>
      </c>
      <c r="AF2" s="67" t="s">
        <v>652</v>
      </c>
    </row>
    <row r="3" spans="1:34" ht="24">
      <c r="A3" s="410" t="s">
        <v>12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372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27" t="s">
        <v>13</v>
      </c>
      <c r="AE3" s="67" t="s">
        <v>79</v>
      </c>
      <c r="AF3" s="67" t="s">
        <v>6</v>
      </c>
    </row>
    <row r="4" spans="1:34" ht="18.75">
      <c r="A4" s="394" t="s">
        <v>14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5" t="s">
        <v>15</v>
      </c>
      <c r="M4" s="395"/>
      <c r="N4" s="394"/>
      <c r="O4" s="372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27" t="s">
        <v>16</v>
      </c>
      <c r="AE4" s="27" t="s">
        <v>17</v>
      </c>
      <c r="AF4" s="27" t="s">
        <v>653</v>
      </c>
    </row>
    <row r="5" spans="1:34" ht="18.75">
      <c r="A5" s="395" t="s">
        <v>18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72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27" t="s">
        <v>1</v>
      </c>
      <c r="AE5" s="27" t="s">
        <v>3</v>
      </c>
      <c r="AF5" s="27" t="s">
        <v>654</v>
      </c>
    </row>
    <row r="6" spans="1:34" ht="14.25" customHeight="1">
      <c r="A6" s="376" t="s">
        <v>19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8"/>
      <c r="O6" s="372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27" t="s">
        <v>20</v>
      </c>
      <c r="AE6" s="27"/>
      <c r="AF6" s="27"/>
    </row>
    <row r="7" spans="1:34" ht="14.25" customHeight="1">
      <c r="A7" s="379"/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1"/>
      <c r="O7" s="374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27" t="s">
        <v>21</v>
      </c>
      <c r="AE7" s="27"/>
      <c r="AF7" s="27"/>
    </row>
    <row r="8" spans="1:34" ht="18" customHeight="1">
      <c r="A8" s="399" t="s">
        <v>22</v>
      </c>
      <c r="B8" s="396" t="s">
        <v>23</v>
      </c>
      <c r="C8" s="397"/>
      <c r="D8" s="397"/>
      <c r="E8" s="397"/>
      <c r="F8" s="397"/>
      <c r="G8" s="397"/>
      <c r="H8" s="397"/>
      <c r="I8" s="397"/>
      <c r="J8" s="397"/>
      <c r="K8" s="398"/>
      <c r="L8" s="382" t="s">
        <v>24</v>
      </c>
      <c r="M8" s="390" t="s">
        <v>4</v>
      </c>
      <c r="N8" s="382" t="s">
        <v>13</v>
      </c>
      <c r="O8" s="382" t="s">
        <v>25</v>
      </c>
      <c r="P8" s="382" t="s">
        <v>26</v>
      </c>
      <c r="Q8" s="382" t="s">
        <v>27</v>
      </c>
      <c r="R8" s="382" t="s">
        <v>0</v>
      </c>
      <c r="S8" s="390" t="s">
        <v>28</v>
      </c>
      <c r="T8" s="390" t="s">
        <v>29</v>
      </c>
      <c r="U8" s="390" t="s">
        <v>30</v>
      </c>
      <c r="V8" s="390" t="s">
        <v>31</v>
      </c>
      <c r="W8" s="392" t="s">
        <v>32</v>
      </c>
      <c r="X8" s="392" t="s">
        <v>113</v>
      </c>
      <c r="Y8" s="388" t="s">
        <v>33</v>
      </c>
      <c r="Z8" s="388" t="s">
        <v>34</v>
      </c>
      <c r="AA8" s="382" t="s">
        <v>35</v>
      </c>
      <c r="AB8" s="382" t="s">
        <v>36</v>
      </c>
      <c r="AC8" s="382" t="s">
        <v>37</v>
      </c>
      <c r="AD8" s="382" t="s">
        <v>2</v>
      </c>
      <c r="AE8" s="411" t="s">
        <v>38</v>
      </c>
      <c r="AF8" s="411" t="s">
        <v>38</v>
      </c>
    </row>
    <row r="9" spans="1:34" s="2" customFormat="1" ht="18" customHeight="1">
      <c r="A9" s="400"/>
      <c r="B9" s="8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12">
        <v>9</v>
      </c>
      <c r="L9" s="401"/>
      <c r="M9" s="391"/>
      <c r="N9" s="401"/>
      <c r="O9" s="383"/>
      <c r="P9" s="383"/>
      <c r="Q9" s="383"/>
      <c r="R9" s="383"/>
      <c r="S9" s="391"/>
      <c r="T9" s="391"/>
      <c r="U9" s="391"/>
      <c r="V9" s="391"/>
      <c r="W9" s="393"/>
      <c r="X9" s="393"/>
      <c r="Y9" s="389"/>
      <c r="Z9" s="389"/>
      <c r="AA9" s="383"/>
      <c r="AB9" s="383"/>
      <c r="AC9" s="383"/>
      <c r="AD9" s="383"/>
      <c r="AE9" s="383"/>
      <c r="AF9" s="383"/>
    </row>
    <row r="10" spans="1:34" s="3" customFormat="1" ht="24.95" customHeight="1">
      <c r="A10" s="8">
        <f t="shared" ref="A10:A36" si="0">ROW()-9</f>
        <v>1</v>
      </c>
      <c r="B10" s="67"/>
      <c r="C10" s="121">
        <v>1</v>
      </c>
      <c r="D10" s="121"/>
      <c r="E10" s="121"/>
      <c r="F10" s="121"/>
      <c r="G10" s="121"/>
      <c r="H10" s="67"/>
      <c r="I10" s="67"/>
      <c r="J10" s="67"/>
      <c r="K10" s="91"/>
      <c r="L10" s="123"/>
      <c r="M10" s="124" t="s">
        <v>655</v>
      </c>
      <c r="N10" s="67" t="s">
        <v>79</v>
      </c>
      <c r="O10" s="125" t="s">
        <v>47</v>
      </c>
      <c r="P10" s="67" t="s">
        <v>54</v>
      </c>
      <c r="Q10" s="90" t="s">
        <v>41</v>
      </c>
      <c r="R10" s="67"/>
      <c r="S10" s="111" t="s">
        <v>40</v>
      </c>
      <c r="T10" s="67" t="s">
        <v>78</v>
      </c>
      <c r="U10" s="111" t="s">
        <v>49</v>
      </c>
      <c r="V10" s="94" t="s">
        <v>44</v>
      </c>
      <c r="W10" s="94" t="s">
        <v>43</v>
      </c>
      <c r="X10" s="67" t="s">
        <v>67</v>
      </c>
      <c r="Y10" s="121" t="s">
        <v>46</v>
      </c>
      <c r="Z10" s="67" t="s">
        <v>5</v>
      </c>
      <c r="AA10" s="67" t="s">
        <v>5</v>
      </c>
      <c r="AB10" s="102">
        <v>5.4063999999999997</v>
      </c>
      <c r="AC10" s="128" t="s">
        <v>51</v>
      </c>
      <c r="AD10" s="128"/>
      <c r="AE10" s="129">
        <v>1</v>
      </c>
      <c r="AF10" s="129">
        <v>0</v>
      </c>
      <c r="AG10" s="3">
        <f t="shared" ref="AG10:AG15" si="1">AB10*AF10</f>
        <v>0</v>
      </c>
    </row>
    <row r="11" spans="1:34" s="3" customFormat="1" ht="24.95" customHeight="1">
      <c r="A11" s="8">
        <f t="shared" si="0"/>
        <v>2</v>
      </c>
      <c r="B11" s="67"/>
      <c r="C11" s="121">
        <v>1</v>
      </c>
      <c r="D11" s="121"/>
      <c r="E11" s="121"/>
      <c r="F11" s="121"/>
      <c r="G11" s="121"/>
      <c r="H11" s="67"/>
      <c r="I11" s="67"/>
      <c r="J11" s="67"/>
      <c r="K11" s="91"/>
      <c r="L11" s="123"/>
      <c r="M11" s="67" t="s">
        <v>652</v>
      </c>
      <c r="N11" s="67" t="s">
        <v>6</v>
      </c>
      <c r="O11" s="125" t="s">
        <v>47</v>
      </c>
      <c r="P11" s="67" t="s">
        <v>54</v>
      </c>
      <c r="Q11" s="90" t="s">
        <v>41</v>
      </c>
      <c r="R11" s="67"/>
      <c r="S11" s="111" t="s">
        <v>40</v>
      </c>
      <c r="T11" s="67" t="s">
        <v>652</v>
      </c>
      <c r="U11" s="111" t="s">
        <v>49</v>
      </c>
      <c r="V11" s="94" t="s">
        <v>44</v>
      </c>
      <c r="W11" s="94" t="s">
        <v>43</v>
      </c>
      <c r="X11" s="67" t="s">
        <v>67</v>
      </c>
      <c r="Y11" s="121" t="s">
        <v>46</v>
      </c>
      <c r="Z11" s="67" t="s">
        <v>5</v>
      </c>
      <c r="AA11" s="67" t="s">
        <v>5</v>
      </c>
      <c r="AB11" s="102">
        <v>4.9374000000000002</v>
      </c>
      <c r="AC11" s="128" t="s">
        <v>51</v>
      </c>
      <c r="AD11" s="128"/>
      <c r="AE11" s="129">
        <v>0</v>
      </c>
      <c r="AF11" s="129">
        <v>1</v>
      </c>
      <c r="AG11" s="3">
        <f t="shared" si="1"/>
        <v>4.9374000000000002</v>
      </c>
    </row>
    <row r="12" spans="1:34" s="3" customFormat="1" ht="24.95" customHeight="1">
      <c r="A12" s="8">
        <f t="shared" si="0"/>
        <v>3</v>
      </c>
      <c r="B12" s="12"/>
      <c r="C12" s="122"/>
      <c r="D12" s="122">
        <v>2</v>
      </c>
      <c r="E12" s="122"/>
      <c r="F12" s="122"/>
      <c r="G12" s="122"/>
      <c r="H12" s="12"/>
      <c r="I12" s="12"/>
      <c r="J12" s="12"/>
      <c r="K12" s="28"/>
      <c r="L12" s="126" t="s">
        <v>80</v>
      </c>
      <c r="M12" s="12" t="s">
        <v>656</v>
      </c>
      <c r="N12" s="12" t="s">
        <v>657</v>
      </c>
      <c r="O12" s="127" t="s">
        <v>5</v>
      </c>
      <c r="P12" s="12" t="s">
        <v>54</v>
      </c>
      <c r="Q12" s="8" t="s">
        <v>41</v>
      </c>
      <c r="R12" s="12"/>
      <c r="S12" s="89" t="s">
        <v>40</v>
      </c>
      <c r="T12" s="12" t="str">
        <f t="shared" ref="T12:T34" si="2">M12</f>
        <v>SHT0012225</v>
      </c>
      <c r="U12" s="89" t="s">
        <v>40</v>
      </c>
      <c r="V12" s="86" t="s">
        <v>44</v>
      </c>
      <c r="W12" s="86" t="s">
        <v>43</v>
      </c>
      <c r="X12" s="12" t="s">
        <v>507</v>
      </c>
      <c r="Y12" s="122" t="s">
        <v>658</v>
      </c>
      <c r="Z12" s="12" t="s">
        <v>249</v>
      </c>
      <c r="AA12" s="12" t="s">
        <v>5</v>
      </c>
      <c r="AB12" s="130">
        <v>0.32800000000000001</v>
      </c>
      <c r="AC12" s="131" t="s">
        <v>5</v>
      </c>
      <c r="AD12" s="131"/>
      <c r="AE12" s="132">
        <v>1</v>
      </c>
      <c r="AF12" s="132">
        <v>1</v>
      </c>
      <c r="AG12" s="3">
        <f t="shared" si="1"/>
        <v>0.32800000000000001</v>
      </c>
      <c r="AH12" s="3">
        <f>AB12*AE12</f>
        <v>0.32800000000000001</v>
      </c>
    </row>
    <row r="13" spans="1:34" s="3" customFormat="1" ht="24.95" customHeight="1">
      <c r="A13" s="8">
        <f t="shared" si="0"/>
        <v>4</v>
      </c>
      <c r="B13" s="12"/>
      <c r="C13" s="122"/>
      <c r="D13" s="122">
        <v>2</v>
      </c>
      <c r="E13" s="122"/>
      <c r="F13" s="122"/>
      <c r="G13" s="122"/>
      <c r="H13" s="12"/>
      <c r="I13" s="12"/>
      <c r="J13" s="12"/>
      <c r="K13" s="28"/>
      <c r="L13" s="126" t="s">
        <v>80</v>
      </c>
      <c r="M13" s="12" t="s">
        <v>659</v>
      </c>
      <c r="N13" s="12" t="s">
        <v>660</v>
      </c>
      <c r="O13" s="127" t="s">
        <v>5</v>
      </c>
      <c r="P13" s="12" t="s">
        <v>54</v>
      </c>
      <c r="Q13" s="8" t="s">
        <v>41</v>
      </c>
      <c r="R13" s="12"/>
      <c r="S13" s="89" t="s">
        <v>40</v>
      </c>
      <c r="T13" s="12" t="str">
        <f t="shared" si="2"/>
        <v>SHT0012226</v>
      </c>
      <c r="U13" s="89" t="s">
        <v>40</v>
      </c>
      <c r="V13" s="86" t="s">
        <v>44</v>
      </c>
      <c r="W13" s="86" t="s">
        <v>43</v>
      </c>
      <c r="X13" s="12" t="s">
        <v>661</v>
      </c>
      <c r="Y13" s="122" t="s">
        <v>662</v>
      </c>
      <c r="Z13" s="12" t="s">
        <v>249</v>
      </c>
      <c r="AA13" s="12" t="s">
        <v>5</v>
      </c>
      <c r="AB13" s="130">
        <v>4.2999999999999997E-2</v>
      </c>
      <c r="AC13" s="131" t="s">
        <v>5</v>
      </c>
      <c r="AD13" s="131"/>
      <c r="AE13" s="132">
        <v>1</v>
      </c>
      <c r="AF13" s="132">
        <v>1</v>
      </c>
      <c r="AG13" s="3">
        <f t="shared" si="1"/>
        <v>4.2999999999999997E-2</v>
      </c>
      <c r="AH13" s="3">
        <f>AB13*AE13</f>
        <v>4.2999999999999997E-2</v>
      </c>
    </row>
    <row r="14" spans="1:34" s="3" customFormat="1" ht="24.95" customHeight="1">
      <c r="A14" s="8">
        <f t="shared" si="0"/>
        <v>5</v>
      </c>
      <c r="B14" s="12"/>
      <c r="C14" s="122"/>
      <c r="D14" s="122">
        <v>2</v>
      </c>
      <c r="E14" s="122"/>
      <c r="F14" s="122"/>
      <c r="G14" s="122"/>
      <c r="H14" s="12"/>
      <c r="I14" s="12"/>
      <c r="J14" s="12"/>
      <c r="K14" s="28"/>
      <c r="L14" s="126" t="s">
        <v>80</v>
      </c>
      <c r="M14" s="12" t="s">
        <v>663</v>
      </c>
      <c r="N14" s="12" t="s">
        <v>664</v>
      </c>
      <c r="O14" s="127" t="s">
        <v>5</v>
      </c>
      <c r="P14" s="12" t="s">
        <v>54</v>
      </c>
      <c r="Q14" s="8" t="s">
        <v>41</v>
      </c>
      <c r="R14" s="12"/>
      <c r="S14" s="89" t="s">
        <v>40</v>
      </c>
      <c r="T14" s="12" t="str">
        <f t="shared" si="2"/>
        <v>SHT0012227</v>
      </c>
      <c r="U14" s="89" t="s">
        <v>40</v>
      </c>
      <c r="V14" s="86" t="s">
        <v>44</v>
      </c>
      <c r="W14" s="86" t="s">
        <v>43</v>
      </c>
      <c r="X14" s="12" t="s">
        <v>661</v>
      </c>
      <c r="Y14" s="122" t="s">
        <v>662</v>
      </c>
      <c r="Z14" s="12" t="s">
        <v>249</v>
      </c>
      <c r="AA14" s="12" t="s">
        <v>5</v>
      </c>
      <c r="AB14" s="130">
        <v>2.3E-2</v>
      </c>
      <c r="AC14" s="131" t="s">
        <v>5</v>
      </c>
      <c r="AD14" s="131"/>
      <c r="AE14" s="132">
        <v>2</v>
      </c>
      <c r="AF14" s="132">
        <v>2</v>
      </c>
      <c r="AG14" s="3">
        <f t="shared" si="1"/>
        <v>4.5999999999999999E-2</v>
      </c>
      <c r="AH14" s="3">
        <f>AB14*AE14</f>
        <v>4.5999999999999999E-2</v>
      </c>
    </row>
    <row r="15" spans="1:34" s="3" customFormat="1" ht="24.95" customHeight="1">
      <c r="A15" s="8">
        <f t="shared" si="0"/>
        <v>6</v>
      </c>
      <c r="B15" s="12"/>
      <c r="C15" s="122"/>
      <c r="D15" s="122">
        <v>2</v>
      </c>
      <c r="E15" s="122"/>
      <c r="F15" s="122"/>
      <c r="G15" s="122"/>
      <c r="H15" s="12"/>
      <c r="I15" s="12"/>
      <c r="J15" s="12"/>
      <c r="K15" s="28"/>
      <c r="L15" s="126" t="s">
        <v>84</v>
      </c>
      <c r="M15" s="12" t="s">
        <v>665</v>
      </c>
      <c r="N15" s="12" t="s">
        <v>666</v>
      </c>
      <c r="O15" s="127" t="s">
        <v>545</v>
      </c>
      <c r="P15" s="12" t="s">
        <v>54</v>
      </c>
      <c r="Q15" s="8" t="s">
        <v>41</v>
      </c>
      <c r="R15" s="12"/>
      <c r="S15" s="89" t="s">
        <v>40</v>
      </c>
      <c r="T15" s="12" t="str">
        <f t="shared" si="2"/>
        <v>H4A-6802108</v>
      </c>
      <c r="U15" s="89" t="s">
        <v>40</v>
      </c>
      <c r="V15" s="86" t="s">
        <v>94</v>
      </c>
      <c r="W15" s="86" t="s">
        <v>95</v>
      </c>
      <c r="X15" s="12" t="s">
        <v>507</v>
      </c>
      <c r="Y15" s="122" t="s">
        <v>667</v>
      </c>
      <c r="Z15" s="12" t="s">
        <v>249</v>
      </c>
      <c r="AA15" s="12" t="s">
        <v>5</v>
      </c>
      <c r="AB15" s="130">
        <v>1.7889999999999999</v>
      </c>
      <c r="AC15" s="131" t="s">
        <v>5</v>
      </c>
      <c r="AD15" s="131"/>
      <c r="AE15" s="132">
        <v>1</v>
      </c>
      <c r="AF15" s="132">
        <v>1</v>
      </c>
      <c r="AG15" s="3">
        <f t="shared" si="1"/>
        <v>1.7889999999999999</v>
      </c>
      <c r="AH15" s="3">
        <f>AB15*AE15</f>
        <v>1.7889999999999999</v>
      </c>
    </row>
    <row r="16" spans="1:34" ht="24.95" customHeight="1">
      <c r="A16" s="8">
        <f t="shared" si="0"/>
        <v>7</v>
      </c>
      <c r="B16" s="12"/>
      <c r="C16" s="122"/>
      <c r="D16" s="122">
        <v>2</v>
      </c>
      <c r="E16" s="122"/>
      <c r="F16" s="122"/>
      <c r="G16" s="122"/>
      <c r="H16" s="12"/>
      <c r="I16" s="12"/>
      <c r="J16" s="12"/>
      <c r="K16" s="28"/>
      <c r="L16" s="126" t="s">
        <v>88</v>
      </c>
      <c r="M16" s="12" t="s">
        <v>668</v>
      </c>
      <c r="N16" s="12" t="s">
        <v>669</v>
      </c>
      <c r="O16" s="127" t="s">
        <v>47</v>
      </c>
      <c r="P16" s="12" t="s">
        <v>54</v>
      </c>
      <c r="Q16" s="8" t="s">
        <v>41</v>
      </c>
      <c r="R16" s="12"/>
      <c r="S16" s="89" t="s">
        <v>40</v>
      </c>
      <c r="T16" s="12" t="str">
        <f t="shared" si="2"/>
        <v>H5-6802150</v>
      </c>
      <c r="U16" s="89" t="s">
        <v>40</v>
      </c>
      <c r="V16" s="86" t="s">
        <v>94</v>
      </c>
      <c r="W16" s="86" t="s">
        <v>95</v>
      </c>
      <c r="X16" s="12" t="s">
        <v>670</v>
      </c>
      <c r="Y16" s="122" t="s">
        <v>46</v>
      </c>
      <c r="Z16" s="12" t="s">
        <v>5</v>
      </c>
      <c r="AA16" s="12" t="s">
        <v>5</v>
      </c>
      <c r="AB16" s="130">
        <v>0.46</v>
      </c>
      <c r="AC16" s="131" t="s">
        <v>5</v>
      </c>
      <c r="AD16" s="131"/>
      <c r="AE16" s="132">
        <v>1</v>
      </c>
      <c r="AF16" s="132">
        <v>0</v>
      </c>
      <c r="AG16" s="3">
        <f t="shared" ref="AG16:AG36" si="3">AB16*AF16</f>
        <v>0</v>
      </c>
      <c r="AH16" s="3">
        <f t="shared" ref="AH16:AH36" si="4">AB16*AE16</f>
        <v>0.46</v>
      </c>
    </row>
    <row r="17" spans="1:34" ht="24.95" customHeight="1">
      <c r="A17" s="8">
        <f t="shared" si="0"/>
        <v>8</v>
      </c>
      <c r="B17" s="12"/>
      <c r="C17" s="122"/>
      <c r="D17" s="122"/>
      <c r="E17" s="122">
        <v>3</v>
      </c>
      <c r="F17" s="122"/>
      <c r="G17" s="122"/>
      <c r="H17" s="12"/>
      <c r="I17" s="12"/>
      <c r="J17" s="12"/>
      <c r="K17" s="28"/>
      <c r="L17" s="126" t="s">
        <v>88</v>
      </c>
      <c r="M17" s="12" t="s">
        <v>671</v>
      </c>
      <c r="N17" s="12" t="s">
        <v>672</v>
      </c>
      <c r="O17" s="127" t="s">
        <v>52</v>
      </c>
      <c r="P17" s="12" t="s">
        <v>54</v>
      </c>
      <c r="Q17" s="8" t="s">
        <v>41</v>
      </c>
      <c r="R17" s="12"/>
      <c r="S17" s="89" t="s">
        <v>40</v>
      </c>
      <c r="T17" s="12" t="str">
        <f t="shared" si="2"/>
        <v>H5-6802151</v>
      </c>
      <c r="U17" s="89" t="s">
        <v>40</v>
      </c>
      <c r="V17" s="86" t="s">
        <v>94</v>
      </c>
      <c r="W17" s="86" t="s">
        <v>95</v>
      </c>
      <c r="X17" s="12" t="s">
        <v>53</v>
      </c>
      <c r="Y17" s="122" t="s">
        <v>673</v>
      </c>
      <c r="Z17" s="12" t="s">
        <v>674</v>
      </c>
      <c r="AA17" s="12" t="s">
        <v>5</v>
      </c>
      <c r="AB17" s="130">
        <v>0.29799999999999999</v>
      </c>
      <c r="AC17" s="131" t="s">
        <v>5</v>
      </c>
      <c r="AD17" s="131"/>
      <c r="AE17" s="132">
        <v>1</v>
      </c>
      <c r="AF17" s="132">
        <v>0</v>
      </c>
      <c r="AG17" s="3">
        <f t="shared" si="3"/>
        <v>0</v>
      </c>
      <c r="AH17" s="3">
        <f t="shared" si="4"/>
        <v>0.29799999999999999</v>
      </c>
    </row>
    <row r="18" spans="1:34" ht="24.95" customHeight="1">
      <c r="A18" s="8">
        <f t="shared" si="0"/>
        <v>9</v>
      </c>
      <c r="B18" s="12"/>
      <c r="C18" s="122"/>
      <c r="D18" s="122"/>
      <c r="E18" s="122">
        <v>3</v>
      </c>
      <c r="F18" s="122"/>
      <c r="G18" s="122"/>
      <c r="H18" s="12"/>
      <c r="I18" s="12"/>
      <c r="J18" s="12"/>
      <c r="K18" s="28"/>
      <c r="L18" s="126" t="s">
        <v>84</v>
      </c>
      <c r="M18" s="12" t="s">
        <v>675</v>
      </c>
      <c r="N18" s="12" t="s">
        <v>676</v>
      </c>
      <c r="O18" s="127" t="s">
        <v>159</v>
      </c>
      <c r="P18" s="12" t="s">
        <v>54</v>
      </c>
      <c r="Q18" s="8" t="s">
        <v>41</v>
      </c>
      <c r="R18" s="12"/>
      <c r="S18" s="89" t="s">
        <v>40</v>
      </c>
      <c r="T18" s="12" t="str">
        <f t="shared" si="2"/>
        <v>H4681010714A0</v>
      </c>
      <c r="U18" s="89" t="s">
        <v>40</v>
      </c>
      <c r="V18" s="86" t="s">
        <v>94</v>
      </c>
      <c r="W18" s="86" t="s">
        <v>95</v>
      </c>
      <c r="X18" s="12" t="s">
        <v>74</v>
      </c>
      <c r="Y18" s="122" t="s">
        <v>677</v>
      </c>
      <c r="Z18" s="12" t="s">
        <v>249</v>
      </c>
      <c r="AA18" s="12" t="s">
        <v>5</v>
      </c>
      <c r="AB18" s="130">
        <v>4.2999999999999997E-2</v>
      </c>
      <c r="AC18" s="131" t="s">
        <v>5</v>
      </c>
      <c r="AD18" s="131"/>
      <c r="AE18" s="132">
        <v>1</v>
      </c>
      <c r="AF18" s="132">
        <v>0</v>
      </c>
      <c r="AG18" s="3">
        <f t="shared" si="3"/>
        <v>0</v>
      </c>
      <c r="AH18" s="3">
        <f t="shared" si="4"/>
        <v>4.2999999999999997E-2</v>
      </c>
    </row>
    <row r="19" spans="1:34" ht="24.95" customHeight="1">
      <c r="A19" s="8">
        <f t="shared" si="0"/>
        <v>10</v>
      </c>
      <c r="B19" s="12"/>
      <c r="C19" s="122"/>
      <c r="D19" s="122">
        <v>2</v>
      </c>
      <c r="E19" s="122"/>
      <c r="F19" s="122"/>
      <c r="G19" s="122"/>
      <c r="H19" s="12"/>
      <c r="I19" s="12"/>
      <c r="J19" s="12"/>
      <c r="K19" s="28"/>
      <c r="L19" s="126" t="s">
        <v>88</v>
      </c>
      <c r="M19" s="12" t="s">
        <v>678</v>
      </c>
      <c r="N19" s="12" t="s">
        <v>679</v>
      </c>
      <c r="O19" s="127" t="s">
        <v>545</v>
      </c>
      <c r="P19" s="12" t="s">
        <v>54</v>
      </c>
      <c r="Q19" s="8" t="s">
        <v>41</v>
      </c>
      <c r="R19" s="12"/>
      <c r="S19" s="89" t="s">
        <v>40</v>
      </c>
      <c r="T19" s="12" t="str">
        <f t="shared" si="2"/>
        <v>H5-6802114</v>
      </c>
      <c r="U19" s="89" t="s">
        <v>40</v>
      </c>
      <c r="V19" s="86" t="s">
        <v>94</v>
      </c>
      <c r="W19" s="86" t="s">
        <v>95</v>
      </c>
      <c r="X19" s="12" t="s">
        <v>507</v>
      </c>
      <c r="Y19" s="122" t="s">
        <v>667</v>
      </c>
      <c r="Z19" s="12" t="s">
        <v>249</v>
      </c>
      <c r="AA19" s="12" t="s">
        <v>5</v>
      </c>
      <c r="AB19" s="130">
        <v>0.28399999999999997</v>
      </c>
      <c r="AC19" s="131" t="s">
        <v>5</v>
      </c>
      <c r="AD19" s="131"/>
      <c r="AE19" s="132">
        <v>1</v>
      </c>
      <c r="AF19" s="132">
        <v>1</v>
      </c>
      <c r="AG19" s="3">
        <f t="shared" si="3"/>
        <v>0.28399999999999997</v>
      </c>
      <c r="AH19" s="3">
        <f t="shared" si="4"/>
        <v>0.28399999999999997</v>
      </c>
    </row>
    <row r="20" spans="1:34" ht="24.95" customHeight="1">
      <c r="A20" s="8">
        <f t="shared" si="0"/>
        <v>11</v>
      </c>
      <c r="B20" s="12"/>
      <c r="C20" s="122"/>
      <c r="D20" s="122">
        <v>2</v>
      </c>
      <c r="E20" s="122"/>
      <c r="F20" s="122"/>
      <c r="G20" s="122"/>
      <c r="H20" s="12"/>
      <c r="I20" s="12"/>
      <c r="J20" s="12"/>
      <c r="K20" s="28"/>
      <c r="L20" s="126" t="s">
        <v>88</v>
      </c>
      <c r="M20" s="12" t="s">
        <v>680</v>
      </c>
      <c r="N20" s="12" t="s">
        <v>681</v>
      </c>
      <c r="O20" s="127" t="s">
        <v>545</v>
      </c>
      <c r="P20" s="12" t="s">
        <v>54</v>
      </c>
      <c r="Q20" s="8" t="s">
        <v>41</v>
      </c>
      <c r="R20" s="12"/>
      <c r="S20" s="89" t="s">
        <v>40</v>
      </c>
      <c r="T20" s="12" t="str">
        <f t="shared" si="2"/>
        <v>H5-6802115</v>
      </c>
      <c r="U20" s="89" t="s">
        <v>40</v>
      </c>
      <c r="V20" s="86" t="s">
        <v>94</v>
      </c>
      <c r="W20" s="86" t="s">
        <v>95</v>
      </c>
      <c r="X20" s="12" t="s">
        <v>507</v>
      </c>
      <c r="Y20" s="122" t="s">
        <v>667</v>
      </c>
      <c r="Z20" s="12" t="s">
        <v>249</v>
      </c>
      <c r="AA20" s="12" t="s">
        <v>5</v>
      </c>
      <c r="AB20" s="130">
        <v>0.49199999999999999</v>
      </c>
      <c r="AC20" s="131" t="s">
        <v>5</v>
      </c>
      <c r="AD20" s="131"/>
      <c r="AE20" s="132">
        <v>1</v>
      </c>
      <c r="AF20" s="132">
        <v>1</v>
      </c>
      <c r="AG20" s="3">
        <f t="shared" si="3"/>
        <v>0.49199999999999999</v>
      </c>
      <c r="AH20" s="3">
        <f t="shared" si="4"/>
        <v>0.49199999999999999</v>
      </c>
    </row>
    <row r="21" spans="1:34" ht="24.95" customHeight="1">
      <c r="A21" s="8">
        <f t="shared" si="0"/>
        <v>12</v>
      </c>
      <c r="B21" s="12"/>
      <c r="C21" s="122"/>
      <c r="D21" s="122">
        <v>2</v>
      </c>
      <c r="E21" s="122"/>
      <c r="F21" s="122"/>
      <c r="G21" s="122"/>
      <c r="H21" s="12"/>
      <c r="I21" s="12"/>
      <c r="J21" s="12"/>
      <c r="K21" s="28"/>
      <c r="L21" s="126" t="s">
        <v>88</v>
      </c>
      <c r="M21" s="12" t="s">
        <v>682</v>
      </c>
      <c r="N21" s="12" t="s">
        <v>683</v>
      </c>
      <c r="O21" s="127" t="s">
        <v>52</v>
      </c>
      <c r="P21" s="12" t="s">
        <v>54</v>
      </c>
      <c r="Q21" s="8" t="s">
        <v>41</v>
      </c>
      <c r="R21" s="12"/>
      <c r="S21" s="89" t="s">
        <v>40</v>
      </c>
      <c r="T21" s="12" t="str">
        <f t="shared" si="2"/>
        <v>H5-6802136</v>
      </c>
      <c r="U21" s="89" t="s">
        <v>40</v>
      </c>
      <c r="V21" s="86" t="s">
        <v>94</v>
      </c>
      <c r="W21" s="86" t="s">
        <v>95</v>
      </c>
      <c r="X21" s="12" t="s">
        <v>661</v>
      </c>
      <c r="Y21" s="122" t="s">
        <v>684</v>
      </c>
      <c r="Z21" s="12" t="s">
        <v>249</v>
      </c>
      <c r="AA21" s="12" t="s">
        <v>5</v>
      </c>
      <c r="AB21" s="130">
        <v>0.107</v>
      </c>
      <c r="AC21" s="131" t="s">
        <v>5</v>
      </c>
      <c r="AD21" s="131"/>
      <c r="AE21" s="132">
        <v>1</v>
      </c>
      <c r="AF21" s="132">
        <v>1</v>
      </c>
      <c r="AG21" s="3">
        <f t="shared" si="3"/>
        <v>0.107</v>
      </c>
      <c r="AH21" s="3">
        <f t="shared" si="4"/>
        <v>0.107</v>
      </c>
    </row>
    <row r="22" spans="1:34" ht="24.95" customHeight="1">
      <c r="A22" s="8">
        <f t="shared" si="0"/>
        <v>13</v>
      </c>
      <c r="B22" s="12"/>
      <c r="C22" s="122"/>
      <c r="D22" s="122">
        <v>2</v>
      </c>
      <c r="E22" s="122"/>
      <c r="F22" s="122"/>
      <c r="G22" s="122"/>
      <c r="H22" s="12"/>
      <c r="I22" s="12"/>
      <c r="J22" s="12"/>
      <c r="K22" s="28"/>
      <c r="L22" s="126" t="s">
        <v>88</v>
      </c>
      <c r="M22" s="12" t="s">
        <v>685</v>
      </c>
      <c r="N22" s="12" t="s">
        <v>686</v>
      </c>
      <c r="O22" s="127" t="s">
        <v>52</v>
      </c>
      <c r="P22" s="12" t="s">
        <v>54</v>
      </c>
      <c r="Q22" s="8" t="s">
        <v>41</v>
      </c>
      <c r="R22" s="12"/>
      <c r="S22" s="89" t="s">
        <v>40</v>
      </c>
      <c r="T22" s="12" t="str">
        <f t="shared" si="2"/>
        <v>H5-6802137</v>
      </c>
      <c r="U22" s="89" t="s">
        <v>40</v>
      </c>
      <c r="V22" s="86" t="s">
        <v>94</v>
      </c>
      <c r="W22" s="86" t="s">
        <v>95</v>
      </c>
      <c r="X22" s="12" t="s">
        <v>661</v>
      </c>
      <c r="Y22" s="122" t="s">
        <v>684</v>
      </c>
      <c r="Z22" s="12" t="s">
        <v>249</v>
      </c>
      <c r="AA22" s="12" t="s">
        <v>5</v>
      </c>
      <c r="AB22" s="130">
        <v>4.8300000000000003E-2</v>
      </c>
      <c r="AC22" s="131" t="s">
        <v>5</v>
      </c>
      <c r="AD22" s="131"/>
      <c r="AE22" s="132">
        <v>2</v>
      </c>
      <c r="AF22" s="132">
        <v>2</v>
      </c>
      <c r="AG22" s="3">
        <f t="shared" si="3"/>
        <v>9.6600000000000005E-2</v>
      </c>
      <c r="AH22" s="3">
        <f t="shared" si="4"/>
        <v>9.6600000000000005E-2</v>
      </c>
    </row>
    <row r="23" spans="1:34" ht="24.95" customHeight="1">
      <c r="A23" s="8">
        <f t="shared" si="0"/>
        <v>14</v>
      </c>
      <c r="B23" s="12"/>
      <c r="C23" s="122"/>
      <c r="D23" s="122">
        <v>2</v>
      </c>
      <c r="E23" s="122"/>
      <c r="F23" s="122"/>
      <c r="G23" s="122"/>
      <c r="H23" s="12"/>
      <c r="I23" s="12"/>
      <c r="J23" s="12"/>
      <c r="K23" s="28"/>
      <c r="L23" s="126" t="s">
        <v>88</v>
      </c>
      <c r="M23" s="12" t="s">
        <v>687</v>
      </c>
      <c r="N23" s="12" t="s">
        <v>688</v>
      </c>
      <c r="O23" s="127" t="s">
        <v>73</v>
      </c>
      <c r="P23" s="12" t="s">
        <v>54</v>
      </c>
      <c r="Q23" s="8" t="s">
        <v>41</v>
      </c>
      <c r="R23" s="12"/>
      <c r="S23" s="89" t="s">
        <v>40</v>
      </c>
      <c r="T23" s="12" t="str">
        <f t="shared" si="2"/>
        <v>H5-6802149</v>
      </c>
      <c r="U23" s="89" t="s">
        <v>40</v>
      </c>
      <c r="V23" s="86" t="s">
        <v>94</v>
      </c>
      <c r="W23" s="86" t="s">
        <v>95</v>
      </c>
      <c r="X23" s="12" t="s">
        <v>74</v>
      </c>
      <c r="Y23" s="122" t="s">
        <v>689</v>
      </c>
      <c r="Z23" s="12" t="s">
        <v>249</v>
      </c>
      <c r="AA23" s="12" t="s">
        <v>5</v>
      </c>
      <c r="AB23" s="130">
        <v>0.189</v>
      </c>
      <c r="AC23" s="131" t="s">
        <v>5</v>
      </c>
      <c r="AD23" s="131"/>
      <c r="AE23" s="132">
        <v>1</v>
      </c>
      <c r="AF23" s="132">
        <v>1</v>
      </c>
      <c r="AG23" s="3">
        <f t="shared" si="3"/>
        <v>0.189</v>
      </c>
      <c r="AH23" s="3">
        <f t="shared" si="4"/>
        <v>0.189</v>
      </c>
    </row>
    <row r="24" spans="1:34" ht="24.95" customHeight="1">
      <c r="A24" s="8">
        <f t="shared" si="0"/>
        <v>15</v>
      </c>
      <c r="B24" s="12"/>
      <c r="C24" s="122"/>
      <c r="D24" s="122">
        <v>2</v>
      </c>
      <c r="E24" s="122"/>
      <c r="F24" s="122"/>
      <c r="G24" s="122"/>
      <c r="H24" s="12"/>
      <c r="I24" s="12"/>
      <c r="J24" s="12"/>
      <c r="K24" s="28"/>
      <c r="L24" s="126" t="s">
        <v>84</v>
      </c>
      <c r="M24" s="12" t="s">
        <v>690</v>
      </c>
      <c r="N24" s="12" t="s">
        <v>691</v>
      </c>
      <c r="O24" s="127" t="s">
        <v>52</v>
      </c>
      <c r="P24" s="12" t="s">
        <v>54</v>
      </c>
      <c r="Q24" s="8" t="s">
        <v>41</v>
      </c>
      <c r="R24" s="12"/>
      <c r="S24" s="89" t="s">
        <v>40</v>
      </c>
      <c r="T24" s="12" t="str">
        <f t="shared" si="2"/>
        <v>H4A-6802112</v>
      </c>
      <c r="U24" s="89" t="s">
        <v>40</v>
      </c>
      <c r="V24" s="86" t="s">
        <v>94</v>
      </c>
      <c r="W24" s="86" t="s">
        <v>95</v>
      </c>
      <c r="X24" s="12" t="s">
        <v>53</v>
      </c>
      <c r="Y24" s="122" t="s">
        <v>692</v>
      </c>
      <c r="Z24" s="12" t="s">
        <v>249</v>
      </c>
      <c r="AA24" s="12" t="s">
        <v>5</v>
      </c>
      <c r="AB24" s="130">
        <v>8.9999999999999993E-3</v>
      </c>
      <c r="AC24" s="131" t="s">
        <v>5</v>
      </c>
      <c r="AD24" s="131"/>
      <c r="AE24" s="132">
        <v>1</v>
      </c>
      <c r="AF24" s="132">
        <v>0</v>
      </c>
      <c r="AG24" s="3">
        <f t="shared" si="3"/>
        <v>0</v>
      </c>
      <c r="AH24" s="3">
        <f t="shared" si="4"/>
        <v>8.9999999999999993E-3</v>
      </c>
    </row>
    <row r="25" spans="1:34" ht="24.95" customHeight="1">
      <c r="A25" s="8">
        <f t="shared" si="0"/>
        <v>16</v>
      </c>
      <c r="B25" s="12"/>
      <c r="C25" s="122"/>
      <c r="D25" s="122">
        <v>2</v>
      </c>
      <c r="E25" s="122"/>
      <c r="F25" s="122"/>
      <c r="G25" s="122"/>
      <c r="H25" s="12"/>
      <c r="I25" s="12"/>
      <c r="J25" s="12"/>
      <c r="K25" s="28"/>
      <c r="L25" s="126" t="s">
        <v>80</v>
      </c>
      <c r="M25" s="12" t="s">
        <v>693</v>
      </c>
      <c r="N25" s="12" t="s">
        <v>694</v>
      </c>
      <c r="O25" s="127" t="s">
        <v>50</v>
      </c>
      <c r="P25" s="12"/>
      <c r="Q25" s="8"/>
      <c r="R25" s="12"/>
      <c r="S25" s="89" t="s">
        <v>40</v>
      </c>
      <c r="T25" s="12" t="s">
        <v>693</v>
      </c>
      <c r="U25" s="89" t="s">
        <v>40</v>
      </c>
      <c r="V25" s="86" t="s">
        <v>44</v>
      </c>
      <c r="W25" s="86" t="s">
        <v>43</v>
      </c>
      <c r="X25" s="12" t="s">
        <v>61</v>
      </c>
      <c r="Y25" s="122" t="s">
        <v>46</v>
      </c>
      <c r="Z25" s="12" t="s">
        <v>5</v>
      </c>
      <c r="AA25" s="12" t="s">
        <v>695</v>
      </c>
      <c r="AB25" s="130">
        <f>AB26+AB27</f>
        <v>0.63630000000000009</v>
      </c>
      <c r="AC25" s="131" t="s">
        <v>5</v>
      </c>
      <c r="AD25" s="131"/>
      <c r="AE25" s="132">
        <v>1</v>
      </c>
      <c r="AF25" s="132">
        <v>1</v>
      </c>
      <c r="AG25" s="3">
        <f t="shared" si="3"/>
        <v>0.63630000000000009</v>
      </c>
      <c r="AH25" s="3">
        <f t="shared" si="4"/>
        <v>0.63630000000000009</v>
      </c>
    </row>
    <row r="26" spans="1:34" ht="24.95" customHeight="1">
      <c r="A26" s="8">
        <f t="shared" si="0"/>
        <v>17</v>
      </c>
      <c r="B26" s="12"/>
      <c r="C26" s="122"/>
      <c r="D26" s="122"/>
      <c r="E26" s="122">
        <v>3</v>
      </c>
      <c r="F26" s="122"/>
      <c r="G26" s="122"/>
      <c r="H26" s="12"/>
      <c r="I26" s="12"/>
      <c r="J26" s="12"/>
      <c r="K26" s="28"/>
      <c r="L26" s="126" t="s">
        <v>80</v>
      </c>
      <c r="M26" s="12" t="s">
        <v>696</v>
      </c>
      <c r="N26" s="12" t="s">
        <v>697</v>
      </c>
      <c r="O26" s="127" t="s">
        <v>73</v>
      </c>
      <c r="P26" s="12"/>
      <c r="Q26" s="8" t="s">
        <v>48</v>
      </c>
      <c r="R26" s="12"/>
      <c r="S26" s="89" t="s">
        <v>40</v>
      </c>
      <c r="T26" s="12" t="s">
        <v>696</v>
      </c>
      <c r="U26" s="89" t="s">
        <v>40</v>
      </c>
      <c r="V26" s="86" t="s">
        <v>44</v>
      </c>
      <c r="W26" s="86" t="s">
        <v>43</v>
      </c>
      <c r="X26" s="12" t="s">
        <v>74</v>
      </c>
      <c r="Y26" s="122" t="s">
        <v>689</v>
      </c>
      <c r="Z26" s="12" t="s">
        <v>249</v>
      </c>
      <c r="AA26" s="12" t="s">
        <v>5</v>
      </c>
      <c r="AB26" s="130">
        <v>0.1013</v>
      </c>
      <c r="AC26" s="131" t="s">
        <v>5</v>
      </c>
      <c r="AD26" s="131">
        <v>2</v>
      </c>
      <c r="AE26" s="132">
        <v>1</v>
      </c>
      <c r="AF26" s="132">
        <v>1</v>
      </c>
      <c r="AG26" s="3">
        <f t="shared" si="3"/>
        <v>0.1013</v>
      </c>
      <c r="AH26" s="3">
        <f t="shared" si="4"/>
        <v>0.1013</v>
      </c>
    </row>
    <row r="27" spans="1:34" ht="24.95" customHeight="1">
      <c r="A27" s="8">
        <f t="shared" si="0"/>
        <v>18</v>
      </c>
      <c r="B27" s="12"/>
      <c r="C27" s="122"/>
      <c r="D27" s="122"/>
      <c r="E27" s="122">
        <v>3</v>
      </c>
      <c r="F27" s="122"/>
      <c r="G27" s="122"/>
      <c r="H27" s="12"/>
      <c r="I27" s="12"/>
      <c r="J27" s="12"/>
      <c r="K27" s="28"/>
      <c r="L27" s="126" t="s">
        <v>88</v>
      </c>
      <c r="M27" s="12" t="s">
        <v>698</v>
      </c>
      <c r="N27" s="12" t="s">
        <v>699</v>
      </c>
      <c r="O27" s="127" t="s">
        <v>47</v>
      </c>
      <c r="P27" s="12" t="s">
        <v>54</v>
      </c>
      <c r="Q27" s="8" t="s">
        <v>41</v>
      </c>
      <c r="R27" s="12"/>
      <c r="S27" s="89" t="s">
        <v>40</v>
      </c>
      <c r="T27" s="12" t="str">
        <f t="shared" si="2"/>
        <v>H5-6802109</v>
      </c>
      <c r="U27" s="89" t="s">
        <v>40</v>
      </c>
      <c r="V27" s="86" t="s">
        <v>94</v>
      </c>
      <c r="W27" s="86" t="s">
        <v>95</v>
      </c>
      <c r="X27" s="12" t="s">
        <v>67</v>
      </c>
      <c r="Y27" s="122" t="s">
        <v>46</v>
      </c>
      <c r="Z27" s="12" t="s">
        <v>5</v>
      </c>
      <c r="AA27" s="12" t="s">
        <v>700</v>
      </c>
      <c r="AB27" s="130">
        <v>0.53500000000000003</v>
      </c>
      <c r="AC27" s="131" t="s">
        <v>5</v>
      </c>
      <c r="AD27" s="131"/>
      <c r="AE27" s="132">
        <v>1</v>
      </c>
      <c r="AF27" s="132">
        <v>1</v>
      </c>
      <c r="AG27" s="3">
        <f t="shared" si="3"/>
        <v>0.53500000000000003</v>
      </c>
      <c r="AH27" s="3">
        <f t="shared" si="4"/>
        <v>0.53500000000000003</v>
      </c>
    </row>
    <row r="28" spans="1:34" ht="24.95" customHeight="1">
      <c r="A28" s="8">
        <f t="shared" si="0"/>
        <v>19</v>
      </c>
      <c r="B28" s="12"/>
      <c r="C28" s="122"/>
      <c r="D28" s="122"/>
      <c r="E28" s="122"/>
      <c r="F28" s="122">
        <v>4</v>
      </c>
      <c r="G28" s="122"/>
      <c r="H28" s="12"/>
      <c r="I28" s="12"/>
      <c r="J28" s="12"/>
      <c r="K28" s="28"/>
      <c r="L28" s="126" t="s">
        <v>88</v>
      </c>
      <c r="M28" s="12" t="s">
        <v>701</v>
      </c>
      <c r="N28" s="12" t="s">
        <v>702</v>
      </c>
      <c r="O28" s="127" t="s">
        <v>52</v>
      </c>
      <c r="P28" s="12" t="s">
        <v>54</v>
      </c>
      <c r="Q28" s="8" t="s">
        <v>41</v>
      </c>
      <c r="R28" s="12"/>
      <c r="S28" s="89" t="s">
        <v>40</v>
      </c>
      <c r="T28" s="12" t="str">
        <f t="shared" si="2"/>
        <v>H5-6802110</v>
      </c>
      <c r="U28" s="89" t="s">
        <v>40</v>
      </c>
      <c r="V28" s="86" t="s">
        <v>94</v>
      </c>
      <c r="W28" s="86" t="s">
        <v>95</v>
      </c>
      <c r="X28" s="12" t="s">
        <v>53</v>
      </c>
      <c r="Y28" s="122" t="s">
        <v>703</v>
      </c>
      <c r="Z28" s="12" t="s">
        <v>130</v>
      </c>
      <c r="AA28" s="12" t="s">
        <v>700</v>
      </c>
      <c r="AB28" s="130">
        <v>0.51500000000000001</v>
      </c>
      <c r="AC28" s="131" t="s">
        <v>5</v>
      </c>
      <c r="AD28" s="131"/>
      <c r="AE28" s="132">
        <v>1</v>
      </c>
      <c r="AF28" s="132">
        <v>1</v>
      </c>
      <c r="AG28" s="3">
        <f t="shared" si="3"/>
        <v>0.51500000000000001</v>
      </c>
      <c r="AH28" s="3">
        <f t="shared" si="4"/>
        <v>0.51500000000000001</v>
      </c>
    </row>
    <row r="29" spans="1:34" ht="24.95" customHeight="1">
      <c r="A29" s="8">
        <f t="shared" si="0"/>
        <v>20</v>
      </c>
      <c r="B29" s="12"/>
      <c r="C29" s="122"/>
      <c r="D29" s="122"/>
      <c r="E29" s="122"/>
      <c r="F29" s="122">
        <v>4</v>
      </c>
      <c r="G29" s="122"/>
      <c r="H29" s="12"/>
      <c r="I29" s="12"/>
      <c r="J29" s="12"/>
      <c r="K29" s="28"/>
      <c r="L29" s="126" t="s">
        <v>88</v>
      </c>
      <c r="M29" s="12" t="s">
        <v>704</v>
      </c>
      <c r="N29" s="12" t="s">
        <v>229</v>
      </c>
      <c r="O29" s="127" t="s">
        <v>56</v>
      </c>
      <c r="P29" s="12" t="s">
        <v>54</v>
      </c>
      <c r="Q29" s="8" t="s">
        <v>41</v>
      </c>
      <c r="R29" s="12"/>
      <c r="S29" s="89" t="s">
        <v>40</v>
      </c>
      <c r="T29" s="12" t="str">
        <f t="shared" si="2"/>
        <v>Q370C10</v>
      </c>
      <c r="U29" s="89" t="s">
        <v>40</v>
      </c>
      <c r="V29" s="86" t="s">
        <v>94</v>
      </c>
      <c r="W29" s="86" t="s">
        <v>95</v>
      </c>
      <c r="X29" s="12" t="s">
        <v>56</v>
      </c>
      <c r="Y29" s="122" t="s">
        <v>475</v>
      </c>
      <c r="Z29" s="12" t="s">
        <v>5</v>
      </c>
      <c r="AA29" s="12" t="s">
        <v>5</v>
      </c>
      <c r="AB29" s="130">
        <v>0.01</v>
      </c>
      <c r="AC29" s="131" t="s">
        <v>5</v>
      </c>
      <c r="AD29" s="131"/>
      <c r="AE29" s="132">
        <v>2</v>
      </c>
      <c r="AF29" s="132">
        <v>2</v>
      </c>
      <c r="AG29" s="3">
        <f t="shared" si="3"/>
        <v>0.02</v>
      </c>
      <c r="AH29" s="3">
        <f t="shared" si="4"/>
        <v>0.02</v>
      </c>
    </row>
    <row r="30" spans="1:34" ht="24.95" customHeight="1">
      <c r="A30" s="8">
        <f t="shared" si="0"/>
        <v>21</v>
      </c>
      <c r="B30" s="12"/>
      <c r="C30" s="122"/>
      <c r="D30" s="122">
        <v>2</v>
      </c>
      <c r="E30" s="122"/>
      <c r="F30" s="122"/>
      <c r="G30" s="122"/>
      <c r="H30" s="12"/>
      <c r="I30" s="12"/>
      <c r="J30" s="12"/>
      <c r="K30" s="28"/>
      <c r="L30" s="126" t="s">
        <v>80</v>
      </c>
      <c r="M30" s="12" t="s">
        <v>705</v>
      </c>
      <c r="N30" s="12" t="s">
        <v>706</v>
      </c>
      <c r="O30" s="127" t="s">
        <v>50</v>
      </c>
      <c r="P30" s="12"/>
      <c r="Q30" s="8"/>
      <c r="R30" s="12"/>
      <c r="S30" s="89" t="s">
        <v>40</v>
      </c>
      <c r="T30" s="12" t="s">
        <v>705</v>
      </c>
      <c r="U30" s="89" t="s">
        <v>40</v>
      </c>
      <c r="V30" s="86" t="s">
        <v>44</v>
      </c>
      <c r="W30" s="86" t="s">
        <v>43</v>
      </c>
      <c r="X30" s="12" t="s">
        <v>61</v>
      </c>
      <c r="Y30" s="122" t="s">
        <v>46</v>
      </c>
      <c r="Z30" s="12" t="s">
        <v>5</v>
      </c>
      <c r="AA30" s="12" t="s">
        <v>695</v>
      </c>
      <c r="AB30" s="130">
        <f>AB31+AB32</f>
        <v>0.64129999999999998</v>
      </c>
      <c r="AC30" s="131" t="s">
        <v>5</v>
      </c>
      <c r="AD30" s="131"/>
      <c r="AE30" s="132">
        <v>1</v>
      </c>
      <c r="AF30" s="132">
        <v>1</v>
      </c>
      <c r="AG30" s="3">
        <f t="shared" si="3"/>
        <v>0.64129999999999998</v>
      </c>
      <c r="AH30" s="3">
        <f t="shared" si="4"/>
        <v>0.64129999999999998</v>
      </c>
    </row>
    <row r="31" spans="1:34" ht="24.95" customHeight="1">
      <c r="A31" s="8">
        <f t="shared" si="0"/>
        <v>22</v>
      </c>
      <c r="B31" s="12"/>
      <c r="C31" s="122"/>
      <c r="D31" s="122"/>
      <c r="E31" s="122">
        <v>3</v>
      </c>
      <c r="F31" s="122"/>
      <c r="G31" s="122"/>
      <c r="H31" s="12"/>
      <c r="I31" s="12"/>
      <c r="J31" s="12"/>
      <c r="K31" s="28"/>
      <c r="L31" s="126" t="s">
        <v>80</v>
      </c>
      <c r="M31" s="12" t="s">
        <v>696</v>
      </c>
      <c r="N31" s="12" t="s">
        <v>697</v>
      </c>
      <c r="O31" s="127" t="s">
        <v>73</v>
      </c>
      <c r="P31" s="12"/>
      <c r="Q31" s="8" t="s">
        <v>48</v>
      </c>
      <c r="R31" s="12"/>
      <c r="S31" s="89" t="s">
        <v>40</v>
      </c>
      <c r="T31" s="12" t="s">
        <v>696</v>
      </c>
      <c r="U31" s="89" t="s">
        <v>40</v>
      </c>
      <c r="V31" s="86" t="s">
        <v>44</v>
      </c>
      <c r="W31" s="86" t="s">
        <v>43</v>
      </c>
      <c r="X31" s="12" t="s">
        <v>74</v>
      </c>
      <c r="Y31" s="122" t="s">
        <v>689</v>
      </c>
      <c r="Z31" s="12" t="s">
        <v>249</v>
      </c>
      <c r="AA31" s="12" t="s">
        <v>5</v>
      </c>
      <c r="AB31" s="130">
        <v>0.1013</v>
      </c>
      <c r="AC31" s="131" t="s">
        <v>5</v>
      </c>
      <c r="AD31" s="131">
        <v>2</v>
      </c>
      <c r="AE31" s="132">
        <v>1</v>
      </c>
      <c r="AF31" s="132">
        <v>1</v>
      </c>
      <c r="AG31" s="3">
        <f t="shared" si="3"/>
        <v>0.1013</v>
      </c>
      <c r="AH31" s="3">
        <f t="shared" si="4"/>
        <v>0.1013</v>
      </c>
    </row>
    <row r="32" spans="1:34" ht="24.95" customHeight="1">
      <c r="A32" s="8">
        <f t="shared" si="0"/>
        <v>23</v>
      </c>
      <c r="B32" s="12"/>
      <c r="C32" s="122"/>
      <c r="D32" s="122"/>
      <c r="E32" s="122">
        <v>3</v>
      </c>
      <c r="F32" s="122"/>
      <c r="G32" s="122"/>
      <c r="H32" s="12"/>
      <c r="I32" s="12"/>
      <c r="J32" s="12"/>
      <c r="K32" s="28"/>
      <c r="L32" s="126" t="s">
        <v>88</v>
      </c>
      <c r="M32" s="12" t="s">
        <v>707</v>
      </c>
      <c r="N32" s="12" t="s">
        <v>708</v>
      </c>
      <c r="O32" s="127" t="s">
        <v>47</v>
      </c>
      <c r="P32" s="12" t="s">
        <v>54</v>
      </c>
      <c r="Q32" s="8" t="s">
        <v>41</v>
      </c>
      <c r="R32" s="12"/>
      <c r="S32" s="89" t="s">
        <v>40</v>
      </c>
      <c r="T32" s="12" t="str">
        <f t="shared" si="2"/>
        <v>H5-6802111</v>
      </c>
      <c r="U32" s="89" t="s">
        <v>40</v>
      </c>
      <c r="V32" s="86" t="s">
        <v>94</v>
      </c>
      <c r="W32" s="86" t="s">
        <v>95</v>
      </c>
      <c r="X32" s="12" t="s">
        <v>67</v>
      </c>
      <c r="Y32" s="122" t="s">
        <v>46</v>
      </c>
      <c r="Z32" s="12" t="s">
        <v>5</v>
      </c>
      <c r="AA32" s="12" t="s">
        <v>700</v>
      </c>
      <c r="AB32" s="130">
        <v>0.54</v>
      </c>
      <c r="AC32" s="131" t="s">
        <v>5</v>
      </c>
      <c r="AD32" s="131"/>
      <c r="AE32" s="132">
        <v>1</v>
      </c>
      <c r="AF32" s="132">
        <v>1</v>
      </c>
      <c r="AG32" s="3">
        <f t="shared" si="3"/>
        <v>0.54</v>
      </c>
      <c r="AH32" s="3">
        <f t="shared" si="4"/>
        <v>0.54</v>
      </c>
    </row>
    <row r="33" spans="1:34" ht="24.95" customHeight="1">
      <c r="A33" s="8">
        <f t="shared" si="0"/>
        <v>24</v>
      </c>
      <c r="B33" s="12"/>
      <c r="C33" s="122"/>
      <c r="D33" s="122"/>
      <c r="E33" s="122"/>
      <c r="F33" s="122">
        <v>4</v>
      </c>
      <c r="G33" s="122"/>
      <c r="H33" s="12"/>
      <c r="I33" s="12"/>
      <c r="J33" s="12"/>
      <c r="K33" s="28"/>
      <c r="L33" s="126" t="s">
        <v>88</v>
      </c>
      <c r="M33" s="12" t="s">
        <v>709</v>
      </c>
      <c r="N33" s="12" t="s">
        <v>710</v>
      </c>
      <c r="O33" s="127" t="s">
        <v>52</v>
      </c>
      <c r="P33" s="12" t="s">
        <v>54</v>
      </c>
      <c r="Q33" s="8" t="s">
        <v>41</v>
      </c>
      <c r="R33" s="12"/>
      <c r="S33" s="89" t="s">
        <v>40</v>
      </c>
      <c r="T33" s="12" t="str">
        <f t="shared" si="2"/>
        <v>H5-6802112</v>
      </c>
      <c r="U33" s="89" t="s">
        <v>40</v>
      </c>
      <c r="V33" s="86" t="s">
        <v>94</v>
      </c>
      <c r="W33" s="86" t="s">
        <v>95</v>
      </c>
      <c r="X33" s="12" t="s">
        <v>53</v>
      </c>
      <c r="Y33" s="122" t="s">
        <v>703</v>
      </c>
      <c r="Z33" s="12" t="s">
        <v>130</v>
      </c>
      <c r="AA33" s="12" t="s">
        <v>700</v>
      </c>
      <c r="AB33" s="130">
        <v>0.51700000000000002</v>
      </c>
      <c r="AC33" s="131" t="s">
        <v>5</v>
      </c>
      <c r="AD33" s="131"/>
      <c r="AE33" s="132">
        <v>1</v>
      </c>
      <c r="AF33" s="132">
        <v>1</v>
      </c>
      <c r="AG33" s="3">
        <f t="shared" si="3"/>
        <v>0.51700000000000002</v>
      </c>
      <c r="AH33" s="3">
        <f t="shared" si="4"/>
        <v>0.51700000000000002</v>
      </c>
    </row>
    <row r="34" spans="1:34" ht="24.95" customHeight="1">
      <c r="A34" s="8">
        <f t="shared" si="0"/>
        <v>25</v>
      </c>
      <c r="B34" s="12"/>
      <c r="C34" s="122"/>
      <c r="D34" s="122"/>
      <c r="E34" s="122"/>
      <c r="F34" s="122">
        <v>4</v>
      </c>
      <c r="G34" s="122"/>
      <c r="H34" s="12"/>
      <c r="I34" s="12"/>
      <c r="J34" s="12"/>
      <c r="K34" s="28"/>
      <c r="L34" s="126" t="s">
        <v>88</v>
      </c>
      <c r="M34" s="12" t="s">
        <v>704</v>
      </c>
      <c r="N34" s="12" t="s">
        <v>711</v>
      </c>
      <c r="O34" s="127" t="s">
        <v>56</v>
      </c>
      <c r="P34" s="12" t="s">
        <v>54</v>
      </c>
      <c r="Q34" s="8" t="s">
        <v>41</v>
      </c>
      <c r="R34" s="12"/>
      <c r="S34" s="89" t="s">
        <v>40</v>
      </c>
      <c r="T34" s="12" t="str">
        <f t="shared" si="2"/>
        <v>Q370C10</v>
      </c>
      <c r="U34" s="89" t="s">
        <v>40</v>
      </c>
      <c r="V34" s="86" t="s">
        <v>94</v>
      </c>
      <c r="W34" s="86" t="s">
        <v>95</v>
      </c>
      <c r="X34" s="12" t="s">
        <v>56</v>
      </c>
      <c r="Y34" s="122" t="s">
        <v>475</v>
      </c>
      <c r="Z34" s="12" t="s">
        <v>5</v>
      </c>
      <c r="AA34" s="12" t="s">
        <v>5</v>
      </c>
      <c r="AB34" s="130">
        <v>0.01</v>
      </c>
      <c r="AC34" s="131" t="s">
        <v>5</v>
      </c>
      <c r="AD34" s="131"/>
      <c r="AE34" s="132">
        <v>2</v>
      </c>
      <c r="AF34" s="132">
        <v>2</v>
      </c>
      <c r="AG34" s="3">
        <f t="shared" si="3"/>
        <v>0.02</v>
      </c>
      <c r="AH34" s="3">
        <f t="shared" si="4"/>
        <v>0.02</v>
      </c>
    </row>
    <row r="35" spans="1:34" ht="24.95" customHeight="1">
      <c r="A35" s="8">
        <f t="shared" si="0"/>
        <v>26</v>
      </c>
      <c r="B35" s="12"/>
      <c r="C35" s="122"/>
      <c r="D35" s="122">
        <v>2</v>
      </c>
      <c r="E35" s="122"/>
      <c r="F35" s="122"/>
      <c r="G35" s="122"/>
      <c r="H35" s="12"/>
      <c r="I35" s="12"/>
      <c r="J35" s="12"/>
      <c r="K35" s="28"/>
      <c r="L35" s="126" t="s">
        <v>712</v>
      </c>
      <c r="M35" s="12" t="s">
        <v>713</v>
      </c>
      <c r="N35" s="12" t="s">
        <v>714</v>
      </c>
      <c r="O35" s="127" t="s">
        <v>715</v>
      </c>
      <c r="P35" s="12" t="s">
        <v>54</v>
      </c>
      <c r="Q35" s="8" t="s">
        <v>48</v>
      </c>
      <c r="R35" s="12"/>
      <c r="S35" s="89" t="s">
        <v>40</v>
      </c>
      <c r="T35" s="12" t="s">
        <v>713</v>
      </c>
      <c r="U35" s="89" t="s">
        <v>40</v>
      </c>
      <c r="V35" s="86" t="s">
        <v>94</v>
      </c>
      <c r="W35" s="86" t="s">
        <v>95</v>
      </c>
      <c r="X35" s="12" t="s">
        <v>716</v>
      </c>
      <c r="Y35" s="122" t="s">
        <v>717</v>
      </c>
      <c r="Z35" s="12"/>
      <c r="AA35" s="12" t="s">
        <v>718</v>
      </c>
      <c r="AB35" s="130">
        <v>6.0699999999999997E-2</v>
      </c>
      <c r="AC35" s="131" t="s">
        <v>5</v>
      </c>
      <c r="AD35" s="131"/>
      <c r="AE35" s="132">
        <v>3</v>
      </c>
      <c r="AF35" s="132">
        <v>3</v>
      </c>
      <c r="AG35" s="3">
        <f t="shared" si="3"/>
        <v>0.18209999999999998</v>
      </c>
      <c r="AH35" s="3">
        <f t="shared" si="4"/>
        <v>0.18209999999999998</v>
      </c>
    </row>
    <row r="36" spans="1:34" ht="24.95" customHeight="1">
      <c r="A36" s="8">
        <f t="shared" si="0"/>
        <v>27</v>
      </c>
      <c r="B36" s="12"/>
      <c r="C36" s="122"/>
      <c r="D36" s="122">
        <v>2</v>
      </c>
      <c r="E36" s="122"/>
      <c r="F36" s="122"/>
      <c r="G36" s="122"/>
      <c r="H36" s="12"/>
      <c r="I36" s="12"/>
      <c r="J36" s="12"/>
      <c r="K36" s="28"/>
      <c r="L36" s="126" t="s">
        <v>81</v>
      </c>
      <c r="M36" s="12" t="s">
        <v>719</v>
      </c>
      <c r="N36" s="12" t="s">
        <v>720</v>
      </c>
      <c r="O36" s="127" t="s">
        <v>73</v>
      </c>
      <c r="P36" s="12" t="s">
        <v>54</v>
      </c>
      <c r="Q36" s="8" t="s">
        <v>48</v>
      </c>
      <c r="R36" s="12"/>
      <c r="S36" s="89" t="s">
        <v>40</v>
      </c>
      <c r="T36" s="12" t="s">
        <v>721</v>
      </c>
      <c r="U36" s="89" t="s">
        <v>40</v>
      </c>
      <c r="V36" s="86" t="s">
        <v>94</v>
      </c>
      <c r="W36" s="86" t="s">
        <v>95</v>
      </c>
      <c r="X36" s="12" t="s">
        <v>73</v>
      </c>
      <c r="Y36" s="122" t="s">
        <v>722</v>
      </c>
      <c r="Z36" s="12"/>
      <c r="AA36" s="12" t="s">
        <v>723</v>
      </c>
      <c r="AB36" s="130">
        <v>3.5099999999999999E-2</v>
      </c>
      <c r="AC36" s="131" t="s">
        <v>5</v>
      </c>
      <c r="AD36" s="131"/>
      <c r="AE36" s="132">
        <v>2</v>
      </c>
      <c r="AF36" s="132">
        <v>2</v>
      </c>
      <c r="AG36" s="3">
        <f t="shared" si="3"/>
        <v>7.0199999999999999E-2</v>
      </c>
      <c r="AH36" s="3">
        <f t="shared" si="4"/>
        <v>7.0199999999999999E-2</v>
      </c>
    </row>
    <row r="37" spans="1:34">
      <c r="S37" s="4"/>
      <c r="T37" s="4"/>
      <c r="U37" s="4"/>
      <c r="V37" s="4"/>
      <c r="W37" s="4"/>
      <c r="X37" s="4"/>
      <c r="Y37" s="4"/>
      <c r="Z37" s="4"/>
    </row>
    <row r="38" spans="1:34">
      <c r="S38" s="4"/>
      <c r="T38" s="4"/>
      <c r="U38" s="4"/>
      <c r="V38" s="4"/>
      <c r="W38" s="4"/>
      <c r="X38" s="4"/>
      <c r="Y38" s="4"/>
      <c r="Z38" s="4"/>
    </row>
    <row r="39" spans="1:34">
      <c r="S39" s="4"/>
      <c r="T39" s="4"/>
      <c r="U39" s="4"/>
      <c r="V39" s="4"/>
      <c r="W39" s="4"/>
      <c r="X39" s="4"/>
      <c r="Y39" s="4"/>
      <c r="Z39" s="4"/>
    </row>
    <row r="40" spans="1:34">
      <c r="S40" s="4"/>
      <c r="T40" s="4"/>
      <c r="U40" s="4"/>
      <c r="V40" s="4"/>
      <c r="W40" s="4"/>
      <c r="X40" s="4"/>
      <c r="Y40" s="4"/>
      <c r="Z40" s="4"/>
    </row>
    <row r="41" spans="1:34">
      <c r="S41" s="4"/>
      <c r="T41" s="4"/>
      <c r="U41" s="4"/>
      <c r="V41" s="4"/>
      <c r="W41" s="4"/>
      <c r="X41" s="4"/>
      <c r="Y41" s="4"/>
      <c r="Z41" s="4"/>
    </row>
    <row r="42" spans="1:34">
      <c r="S42" s="4"/>
      <c r="T42" s="4"/>
      <c r="U42" s="4"/>
      <c r="V42" s="4"/>
      <c r="W42" s="4"/>
      <c r="X42" s="4"/>
      <c r="Y42" s="4"/>
      <c r="Z42" s="4"/>
    </row>
    <row r="43" spans="1:34">
      <c r="S43" s="4"/>
      <c r="T43" s="4"/>
      <c r="U43" s="4"/>
      <c r="V43" s="4"/>
      <c r="W43" s="4"/>
      <c r="X43" s="4"/>
      <c r="Y43" s="4"/>
      <c r="Z43" s="4"/>
    </row>
    <row r="44" spans="1:34">
      <c r="S44" s="4"/>
      <c r="T44" s="4"/>
      <c r="U44" s="4"/>
      <c r="V44" s="4"/>
      <c r="W44" s="4"/>
      <c r="X44" s="4"/>
      <c r="Y44" s="4"/>
      <c r="Z44" s="4"/>
    </row>
    <row r="45" spans="1:34">
      <c r="S45" s="4"/>
      <c r="T45" s="4"/>
      <c r="U45" s="4"/>
      <c r="V45" s="4"/>
      <c r="W45" s="4"/>
      <c r="X45" s="4"/>
      <c r="Y45" s="4"/>
      <c r="Z45" s="4"/>
    </row>
    <row r="46" spans="1:34">
      <c r="S46" s="4"/>
      <c r="T46" s="4"/>
      <c r="U46" s="4"/>
      <c r="V46" s="4"/>
      <c r="W46" s="4"/>
      <c r="X46" s="4"/>
      <c r="Y46" s="4"/>
      <c r="Z46" s="4"/>
    </row>
    <row r="47" spans="1:34">
      <c r="S47" s="4"/>
      <c r="T47" s="4"/>
      <c r="U47" s="4"/>
      <c r="V47" s="4"/>
      <c r="W47" s="4"/>
      <c r="X47" s="4"/>
      <c r="Y47" s="4"/>
      <c r="Z47" s="4"/>
    </row>
    <row r="48" spans="1:34">
      <c r="S48" s="4"/>
      <c r="T48" s="4"/>
      <c r="U48" s="4"/>
      <c r="V48" s="4"/>
      <c r="W48" s="4"/>
      <c r="X48" s="4"/>
      <c r="Y48" s="4"/>
      <c r="Z48" s="4"/>
    </row>
    <row r="49" spans="19:26">
      <c r="S49" s="4"/>
      <c r="T49" s="4"/>
      <c r="U49" s="4"/>
      <c r="V49" s="4"/>
      <c r="W49" s="4"/>
      <c r="X49" s="4"/>
      <c r="Y49" s="4"/>
      <c r="Z49" s="4"/>
    </row>
    <row r="50" spans="19:26">
      <c r="S50" s="4"/>
      <c r="T50" s="4"/>
      <c r="U50" s="4"/>
      <c r="V50" s="4"/>
      <c r="W50" s="4"/>
      <c r="X50" s="4"/>
      <c r="Y50" s="4"/>
      <c r="Z50" s="4"/>
    </row>
    <row r="51" spans="19:26">
      <c r="S51" s="4"/>
      <c r="T51" s="4"/>
      <c r="U51" s="4"/>
      <c r="V51" s="4"/>
      <c r="W51" s="4"/>
      <c r="X51" s="4"/>
      <c r="Y51" s="4"/>
      <c r="Z51" s="4"/>
    </row>
    <row r="52" spans="19:26">
      <c r="S52" s="4"/>
      <c r="T52" s="4"/>
      <c r="U52" s="4"/>
      <c r="V52" s="4"/>
      <c r="W52" s="4"/>
      <c r="X52" s="4"/>
      <c r="Y52" s="4"/>
      <c r="Z52" s="4"/>
    </row>
    <row r="53" spans="19:26">
      <c r="S53" s="4"/>
      <c r="T53" s="4"/>
      <c r="U53" s="4"/>
      <c r="V53" s="4"/>
      <c r="W53" s="4"/>
      <c r="X53" s="4"/>
      <c r="Y53" s="4"/>
      <c r="Z53" s="4"/>
    </row>
    <row r="54" spans="19:26">
      <c r="S54" s="4"/>
      <c r="T54" s="4"/>
      <c r="U54" s="4"/>
      <c r="V54" s="4"/>
      <c r="W54" s="4"/>
      <c r="X54" s="4"/>
      <c r="Y54" s="4"/>
      <c r="Z54" s="4"/>
    </row>
    <row r="55" spans="19:26">
      <c r="S55" s="4"/>
      <c r="T55" s="4"/>
      <c r="U55" s="4"/>
      <c r="V55" s="4"/>
      <c r="W55" s="4"/>
      <c r="X55" s="4"/>
      <c r="Y55" s="4"/>
      <c r="Z55" s="4"/>
    </row>
    <row r="56" spans="19:26">
      <c r="S56" s="4"/>
      <c r="T56" s="4"/>
      <c r="U56" s="4"/>
      <c r="V56" s="4"/>
      <c r="W56" s="4"/>
      <c r="X56" s="4"/>
      <c r="Y56" s="4"/>
      <c r="Z56" s="4"/>
    </row>
    <row r="57" spans="19:26">
      <c r="S57" s="4"/>
      <c r="T57" s="4"/>
      <c r="U57" s="4"/>
      <c r="V57" s="4"/>
      <c r="W57" s="4"/>
      <c r="X57" s="4"/>
      <c r="Y57" s="4"/>
      <c r="Z57" s="4"/>
    </row>
    <row r="58" spans="19:26">
      <c r="S58" s="4"/>
      <c r="T58" s="4"/>
      <c r="U58" s="4"/>
      <c r="V58" s="4"/>
      <c r="W58" s="4"/>
      <c r="X58" s="4"/>
      <c r="Y58" s="4"/>
      <c r="Z58" s="4"/>
    </row>
    <row r="59" spans="19:26">
      <c r="S59" s="4"/>
      <c r="T59" s="4"/>
      <c r="U59" s="4"/>
      <c r="V59" s="4"/>
      <c r="W59" s="4"/>
      <c r="X59" s="4"/>
      <c r="Y59" s="4"/>
      <c r="Z59" s="4"/>
    </row>
    <row r="60" spans="19:26">
      <c r="S60" s="4"/>
      <c r="T60" s="4"/>
      <c r="U60" s="4"/>
      <c r="V60" s="4"/>
      <c r="W60" s="4"/>
      <c r="X60" s="4"/>
      <c r="Y60" s="4"/>
      <c r="Z60" s="4"/>
    </row>
    <row r="61" spans="19:26">
      <c r="S61" s="4"/>
      <c r="T61" s="4"/>
      <c r="U61" s="4"/>
      <c r="V61" s="4"/>
      <c r="W61" s="4"/>
      <c r="X61" s="4"/>
      <c r="Y61" s="4"/>
      <c r="Z61" s="4"/>
    </row>
    <row r="62" spans="19:26">
      <c r="S62" s="4"/>
      <c r="T62" s="4"/>
      <c r="U62" s="4"/>
      <c r="V62" s="4"/>
      <c r="W62" s="4"/>
      <c r="X62" s="4"/>
      <c r="Y62" s="4"/>
      <c r="Z62" s="4"/>
    </row>
    <row r="63" spans="19:26">
      <c r="S63" s="4"/>
      <c r="T63" s="4"/>
      <c r="U63" s="4"/>
      <c r="V63" s="4"/>
      <c r="W63" s="4"/>
      <c r="X63" s="4"/>
      <c r="Y63" s="4"/>
      <c r="Z63" s="4"/>
    </row>
    <row r="64" spans="19:26">
      <c r="S64" s="4"/>
      <c r="T64" s="4"/>
      <c r="U64" s="4"/>
      <c r="V64" s="4"/>
      <c r="W64" s="4"/>
      <c r="X64" s="4"/>
      <c r="Y64" s="4"/>
      <c r="Z64" s="4"/>
    </row>
    <row r="65" spans="19:26">
      <c r="S65" s="4"/>
      <c r="T65" s="4"/>
      <c r="U65" s="4"/>
      <c r="V65" s="4"/>
      <c r="W65" s="4"/>
      <c r="X65" s="4"/>
      <c r="Y65" s="4"/>
      <c r="Z65" s="4"/>
    </row>
    <row r="66" spans="19:26">
      <c r="S66" s="4"/>
      <c r="T66" s="4"/>
      <c r="U66" s="4"/>
      <c r="V66" s="4"/>
      <c r="W66" s="4"/>
      <c r="X66" s="4"/>
      <c r="Y66" s="4"/>
      <c r="Z66" s="4"/>
    </row>
    <row r="67" spans="19:26">
      <c r="S67" s="4"/>
      <c r="T67" s="4"/>
      <c r="U67" s="4"/>
      <c r="V67" s="4"/>
      <c r="W67" s="4"/>
      <c r="X67" s="4"/>
      <c r="Y67" s="4"/>
      <c r="Z67" s="4"/>
    </row>
    <row r="68" spans="19:26">
      <c r="S68" s="4"/>
      <c r="T68" s="4"/>
      <c r="U68" s="4"/>
      <c r="V68" s="4"/>
      <c r="W68" s="4"/>
      <c r="X68" s="4"/>
      <c r="Y68" s="4"/>
      <c r="Z68" s="4"/>
    </row>
    <row r="69" spans="19:26">
      <c r="S69" s="4"/>
      <c r="T69" s="4"/>
      <c r="U69" s="4"/>
      <c r="V69" s="4"/>
      <c r="W69" s="4"/>
      <c r="X69" s="4"/>
      <c r="Y69" s="4"/>
      <c r="Z69" s="4"/>
    </row>
    <row r="70" spans="19:26">
      <c r="S70" s="4"/>
      <c r="T70" s="4"/>
      <c r="U70" s="4"/>
      <c r="V70" s="4"/>
      <c r="W70" s="4"/>
      <c r="X70" s="4"/>
      <c r="Y70" s="4"/>
      <c r="Z70" s="4"/>
    </row>
    <row r="71" spans="19:26">
      <c r="S71" s="4"/>
      <c r="T71" s="4"/>
      <c r="U71" s="4"/>
      <c r="V71" s="4"/>
      <c r="W71" s="4"/>
      <c r="X71" s="4"/>
      <c r="Y71" s="4"/>
      <c r="Z71" s="4"/>
    </row>
    <row r="72" spans="19:26">
      <c r="S72" s="4"/>
      <c r="T72" s="4"/>
      <c r="U72" s="4"/>
      <c r="V72" s="4"/>
      <c r="W72" s="4"/>
      <c r="X72" s="4"/>
      <c r="Y72" s="4"/>
      <c r="Z72" s="4"/>
    </row>
    <row r="73" spans="19:26">
      <c r="S73" s="4"/>
      <c r="T73" s="4"/>
      <c r="U73" s="4"/>
      <c r="V73" s="4"/>
      <c r="W73" s="4"/>
      <c r="X73" s="4"/>
      <c r="Y73" s="4"/>
      <c r="Z73" s="4"/>
    </row>
    <row r="74" spans="19:26">
      <c r="S74" s="4"/>
      <c r="T74" s="4"/>
      <c r="U74" s="4"/>
      <c r="V74" s="4"/>
      <c r="W74" s="4"/>
      <c r="X74" s="4"/>
      <c r="Y74" s="4"/>
      <c r="Z74" s="4"/>
    </row>
    <row r="75" spans="19:26">
      <c r="S75" s="4"/>
      <c r="T75" s="4"/>
      <c r="U75" s="4"/>
      <c r="V75" s="4"/>
      <c r="W75" s="4"/>
      <c r="X75" s="4"/>
      <c r="Y75" s="4"/>
      <c r="Z75" s="4"/>
    </row>
    <row r="76" spans="19:26">
      <c r="S76" s="4"/>
      <c r="T76" s="4"/>
      <c r="U76" s="4"/>
      <c r="V76" s="4"/>
      <c r="W76" s="4"/>
      <c r="X76" s="4"/>
      <c r="Y76" s="4"/>
      <c r="Z76" s="4"/>
    </row>
    <row r="77" spans="19:26">
      <c r="S77" s="4"/>
      <c r="T77" s="4"/>
      <c r="U77" s="4"/>
      <c r="V77" s="4"/>
      <c r="W77" s="4"/>
      <c r="X77" s="4"/>
      <c r="Y77" s="4"/>
      <c r="Z77" s="4"/>
    </row>
    <row r="78" spans="19:26">
      <c r="S78" s="4"/>
      <c r="T78" s="4"/>
      <c r="U78" s="4"/>
      <c r="V78" s="4"/>
      <c r="W78" s="4"/>
      <c r="X78" s="4"/>
      <c r="Y78" s="4"/>
      <c r="Z78" s="4"/>
    </row>
    <row r="79" spans="19:26">
      <c r="S79" s="4"/>
      <c r="T79" s="4"/>
      <c r="U79" s="4"/>
      <c r="V79" s="4"/>
      <c r="W79" s="4"/>
      <c r="X79" s="4"/>
      <c r="Y79" s="4"/>
      <c r="Z79" s="4"/>
    </row>
    <row r="80" spans="19:26">
      <c r="S80" s="4"/>
      <c r="T80" s="4"/>
      <c r="U80" s="4"/>
      <c r="V80" s="4"/>
      <c r="W80" s="4"/>
      <c r="X80" s="4"/>
      <c r="Y80" s="4"/>
      <c r="Z80" s="4"/>
    </row>
    <row r="81" spans="19:26">
      <c r="S81" s="4"/>
      <c r="T81" s="4"/>
      <c r="U81" s="4"/>
      <c r="V81" s="4"/>
      <c r="W81" s="4"/>
      <c r="X81" s="4"/>
      <c r="Y81" s="4"/>
      <c r="Z81" s="4"/>
    </row>
    <row r="82" spans="19:26">
      <c r="S82" s="4"/>
      <c r="T82" s="4"/>
      <c r="U82" s="4"/>
      <c r="V82" s="4"/>
      <c r="W82" s="4"/>
      <c r="X82" s="4"/>
      <c r="Y82" s="4"/>
      <c r="Z82" s="4"/>
    </row>
    <row r="83" spans="19:26">
      <c r="S83" s="4"/>
      <c r="T83" s="4"/>
      <c r="U83" s="4"/>
      <c r="V83" s="4"/>
      <c r="W83" s="4"/>
      <c r="X83" s="4"/>
      <c r="Y83" s="4"/>
      <c r="Z83" s="4"/>
    </row>
    <row r="84" spans="19:26">
      <c r="S84" s="4"/>
      <c r="T84" s="4"/>
      <c r="U84" s="4"/>
      <c r="V84" s="4"/>
      <c r="W84" s="4"/>
      <c r="X84" s="4"/>
      <c r="Y84" s="4"/>
      <c r="Z84" s="4"/>
    </row>
    <row r="85" spans="19:26">
      <c r="S85" s="4"/>
      <c r="T85" s="4"/>
      <c r="U85" s="4"/>
      <c r="V85" s="4"/>
      <c r="W85" s="4"/>
      <c r="X85" s="4"/>
      <c r="Y85" s="4"/>
      <c r="Z85" s="4"/>
    </row>
    <row r="86" spans="19:26">
      <c r="S86" s="4"/>
      <c r="T86" s="4"/>
      <c r="U86" s="4"/>
      <c r="V86" s="4"/>
      <c r="W86" s="4"/>
      <c r="X86" s="4"/>
      <c r="Y86" s="4"/>
      <c r="Z86" s="4"/>
    </row>
    <row r="87" spans="19:26">
      <c r="S87" s="4"/>
      <c r="T87" s="4"/>
      <c r="U87" s="4"/>
      <c r="V87" s="4"/>
      <c r="W87" s="4"/>
      <c r="X87" s="4"/>
      <c r="Y87" s="4"/>
      <c r="Z87" s="4"/>
    </row>
  </sheetData>
  <autoFilter ref="A9:AF36" xr:uid="{00000000-0009-0000-0000-00000B000000}"/>
  <mergeCells count="33">
    <mergeCell ref="A1:AD1"/>
    <mergeCell ref="A2:E2"/>
    <mergeCell ref="F2:K2"/>
    <mergeCell ref="L2:N2"/>
    <mergeCell ref="A3:N3"/>
    <mergeCell ref="P8:P9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D8:AD9"/>
    <mergeCell ref="AE8:AE9"/>
    <mergeCell ref="AF8:AF9"/>
    <mergeCell ref="O2:AC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</mergeCells>
  <phoneticPr fontId="78" type="noConversion"/>
  <conditionalFormatting sqref="AE2">
    <cfRule type="duplicateValues" dxfId="222" priority="12"/>
  </conditionalFormatting>
  <conditionalFormatting sqref="AF2">
    <cfRule type="duplicateValues" dxfId="221" priority="10"/>
  </conditionalFormatting>
  <conditionalFormatting sqref="T10">
    <cfRule type="duplicateValues" dxfId="220" priority="49"/>
  </conditionalFormatting>
  <conditionalFormatting sqref="T11">
    <cfRule type="duplicateValues" dxfId="219" priority="11"/>
  </conditionalFormatting>
  <conditionalFormatting sqref="L10:L11">
    <cfRule type="duplicateValues" dxfId="218" priority="13431"/>
    <cfRule type="duplicateValues" dxfId="217" priority="13432"/>
  </conditionalFormatting>
  <conditionalFormatting sqref="L12:L36">
    <cfRule type="duplicateValues" dxfId="216" priority="13577"/>
    <cfRule type="duplicateValues" dxfId="215" priority="13578"/>
  </conditionalFormatting>
  <conditionalFormatting sqref="M10:M11">
    <cfRule type="duplicateValues" dxfId="214" priority="13433"/>
  </conditionalFormatting>
  <conditionalFormatting sqref="M12:M36">
    <cfRule type="duplicateValues" dxfId="213" priority="13581"/>
  </conditionalFormatting>
  <conditionalFormatting sqref="O10:O11">
    <cfRule type="duplicateValues" dxfId="212" priority="13427"/>
    <cfRule type="duplicateValues" dxfId="211" priority="13428"/>
    <cfRule type="duplicateValues" dxfId="210" priority="13429"/>
    <cfRule type="duplicateValues" dxfId="209" priority="13430"/>
  </conditionalFormatting>
  <conditionalFormatting sqref="O12:O36">
    <cfRule type="duplicateValues" dxfId="208" priority="13583"/>
    <cfRule type="duplicateValues" dxfId="207" priority="13584"/>
    <cfRule type="duplicateValues" dxfId="206" priority="13585"/>
    <cfRule type="duplicateValues" dxfId="205" priority="13586"/>
  </conditionalFormatting>
  <conditionalFormatting sqref="T12:T36">
    <cfRule type="duplicateValues" dxfId="204" priority="13591"/>
  </conditionalFormatting>
  <conditionalFormatting sqref="L37:L65212 L1">
    <cfRule type="duplicateValues" dxfId="203" priority="13422"/>
  </conditionalFormatting>
  <conditionalFormatting sqref="M37:M65212 M1:M9">
    <cfRule type="duplicateValues" dxfId="202" priority="13424"/>
  </conditionalFormatting>
  <dataValidations count="1">
    <dataValidation allowBlank="1" showInputMessage="1" showErrorMessage="1" promptTitle="包括4种填写情况：" prompt="具体数字；_x000a_RF--参考图、表格图或原理图；_x000a_AR--零件用量按需；_x000a_RP--零件为维修专用。" sqref="AE14:AF14" xr:uid="{00000000-0002-0000-0B00-000000000000}"/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57"/>
  <sheetViews>
    <sheetView workbookViewId="0">
      <selection activeCell="AA18" sqref="AA18"/>
    </sheetView>
  </sheetViews>
  <sheetFormatPr defaultColWidth="9" defaultRowHeight="14.25"/>
  <cols>
    <col min="1" max="1" width="4.5" style="4" customWidth="1"/>
    <col min="2" max="11" width="2.5" style="4" customWidth="1"/>
    <col min="12" max="12" width="5.375" style="4" customWidth="1"/>
    <col min="13" max="13" width="17" style="4" customWidth="1"/>
    <col min="14" max="14" width="15.125" style="4" customWidth="1"/>
    <col min="15" max="15" width="7.5" style="5" customWidth="1"/>
    <col min="16" max="16" width="4.125" style="4" customWidth="1"/>
    <col min="17" max="17" width="3.25" style="4" customWidth="1"/>
    <col min="18" max="18" width="7.375" style="4" customWidth="1"/>
    <col min="19" max="19" width="4.875" style="6" customWidth="1"/>
    <col min="20" max="20" width="14.75" style="6" customWidth="1"/>
    <col min="21" max="21" width="4.875" style="6" customWidth="1"/>
    <col min="22" max="22" width="7.375" style="6" customWidth="1"/>
    <col min="23" max="23" width="5.625" style="6" customWidth="1"/>
    <col min="24" max="24" width="9.25" style="6" customWidth="1"/>
    <col min="25" max="25" width="19.75" style="6" customWidth="1"/>
    <col min="26" max="26" width="8.75" style="6" customWidth="1"/>
    <col min="27" max="27" width="10.375" style="4" customWidth="1"/>
    <col min="28" max="28" width="8.25" style="4" customWidth="1"/>
    <col min="29" max="29" width="5.125" style="4" customWidth="1"/>
    <col min="30" max="30" width="8.5" style="4" customWidth="1"/>
    <col min="31" max="31" width="15.25" style="4" customWidth="1"/>
    <col min="32" max="32" width="13.75" style="4" customWidth="1"/>
    <col min="33" max="33" width="28.625" style="4" customWidth="1"/>
    <col min="34" max="34" width="9" style="4"/>
    <col min="35" max="35" width="28.5" style="4" customWidth="1"/>
    <col min="36" max="36" width="9" style="4"/>
    <col min="37" max="37" width="11.125" style="4" customWidth="1"/>
    <col min="38" max="16384" width="9" style="4"/>
  </cols>
  <sheetData>
    <row r="1" spans="1:31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</row>
    <row r="2" spans="1:31" ht="28.5" customHeight="1">
      <c r="A2" s="404" t="s">
        <v>9</v>
      </c>
      <c r="B2" s="405"/>
      <c r="C2" s="405"/>
      <c r="D2" s="405"/>
      <c r="E2" s="406"/>
      <c r="F2" s="407" t="s">
        <v>10</v>
      </c>
      <c r="G2" s="408"/>
      <c r="H2" s="408"/>
      <c r="I2" s="408"/>
      <c r="J2" s="408"/>
      <c r="K2" s="409"/>
      <c r="L2" s="395" t="s">
        <v>11</v>
      </c>
      <c r="M2" s="395"/>
      <c r="N2" s="394"/>
      <c r="O2" s="372" t="s">
        <v>724</v>
      </c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27" t="s">
        <v>4</v>
      </c>
      <c r="AE2" s="28" t="s">
        <v>725</v>
      </c>
    </row>
    <row r="3" spans="1:31" ht="18.75">
      <c r="A3" s="410" t="s">
        <v>12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372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27" t="s">
        <v>13</v>
      </c>
      <c r="AE3" s="29" t="s">
        <v>90</v>
      </c>
    </row>
    <row r="4" spans="1:31" ht="18.75">
      <c r="A4" s="394" t="s">
        <v>14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5" t="s">
        <v>15</v>
      </c>
      <c r="M4" s="395"/>
      <c r="N4" s="394"/>
      <c r="O4" s="372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27" t="s">
        <v>16</v>
      </c>
      <c r="AE4" s="27" t="s">
        <v>5</v>
      </c>
    </row>
    <row r="5" spans="1:31" ht="18.75">
      <c r="A5" s="395" t="s">
        <v>18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72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27" t="s">
        <v>1</v>
      </c>
      <c r="AE5" s="27" t="s">
        <v>3</v>
      </c>
    </row>
    <row r="6" spans="1:31" ht="14.25" customHeight="1">
      <c r="A6" s="376" t="s">
        <v>19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8"/>
      <c r="O6" s="372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27" t="s">
        <v>20</v>
      </c>
      <c r="AE6" s="27"/>
    </row>
    <row r="7" spans="1:31" ht="14.25" customHeight="1">
      <c r="A7" s="379"/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1"/>
      <c r="O7" s="374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27" t="s">
        <v>21</v>
      </c>
      <c r="AE7" s="27"/>
    </row>
    <row r="8" spans="1:31" ht="18" customHeight="1">
      <c r="A8" s="399" t="s">
        <v>22</v>
      </c>
      <c r="B8" s="396" t="s">
        <v>23</v>
      </c>
      <c r="C8" s="397"/>
      <c r="D8" s="397"/>
      <c r="E8" s="397"/>
      <c r="F8" s="397"/>
      <c r="G8" s="397"/>
      <c r="H8" s="397"/>
      <c r="I8" s="397"/>
      <c r="J8" s="397"/>
      <c r="K8" s="398"/>
      <c r="L8" s="382" t="s">
        <v>24</v>
      </c>
      <c r="M8" s="390" t="s">
        <v>4</v>
      </c>
      <c r="N8" s="382" t="s">
        <v>13</v>
      </c>
      <c r="O8" s="382" t="s">
        <v>25</v>
      </c>
      <c r="P8" s="382" t="s">
        <v>26</v>
      </c>
      <c r="Q8" s="382" t="s">
        <v>27</v>
      </c>
      <c r="R8" s="382" t="s">
        <v>0</v>
      </c>
      <c r="S8" s="390" t="s">
        <v>28</v>
      </c>
      <c r="T8" s="390" t="s">
        <v>29</v>
      </c>
      <c r="U8" s="390" t="s">
        <v>30</v>
      </c>
      <c r="V8" s="390" t="s">
        <v>31</v>
      </c>
      <c r="W8" s="392" t="s">
        <v>32</v>
      </c>
      <c r="X8" s="392" t="s">
        <v>113</v>
      </c>
      <c r="Y8" s="388" t="s">
        <v>33</v>
      </c>
      <c r="Z8" s="388" t="s">
        <v>34</v>
      </c>
      <c r="AA8" s="382" t="s">
        <v>35</v>
      </c>
      <c r="AB8" s="382" t="s">
        <v>36</v>
      </c>
      <c r="AC8" s="382" t="s">
        <v>37</v>
      </c>
      <c r="AD8" s="382" t="s">
        <v>2</v>
      </c>
      <c r="AE8" s="382" t="s">
        <v>38</v>
      </c>
    </row>
    <row r="9" spans="1:31" s="2" customFormat="1" ht="18" customHeight="1">
      <c r="A9" s="400"/>
      <c r="B9" s="8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12">
        <v>9</v>
      </c>
      <c r="L9" s="401"/>
      <c r="M9" s="391"/>
      <c r="N9" s="401"/>
      <c r="O9" s="383"/>
      <c r="P9" s="383"/>
      <c r="Q9" s="383"/>
      <c r="R9" s="383"/>
      <c r="S9" s="391"/>
      <c r="T9" s="391"/>
      <c r="U9" s="391"/>
      <c r="V9" s="391"/>
      <c r="W9" s="393"/>
      <c r="X9" s="393"/>
      <c r="Y9" s="389"/>
      <c r="Z9" s="389"/>
      <c r="AA9" s="383"/>
      <c r="AB9" s="383"/>
      <c r="AC9" s="383"/>
      <c r="AD9" s="383"/>
      <c r="AE9" s="383"/>
    </row>
    <row r="10" spans="1:31" s="3" customFormat="1" ht="24" customHeight="1">
      <c r="A10" s="104">
        <v>1</v>
      </c>
      <c r="B10" s="104"/>
      <c r="C10" s="104">
        <v>1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6" t="s">
        <v>726</v>
      </c>
      <c r="N10" s="106" t="s">
        <v>90</v>
      </c>
      <c r="O10" s="67" t="s">
        <v>61</v>
      </c>
      <c r="P10" s="107" t="s">
        <v>54</v>
      </c>
      <c r="Q10" s="110" t="s">
        <v>41</v>
      </c>
      <c r="R10" s="67"/>
      <c r="S10" s="92" t="s">
        <v>42</v>
      </c>
      <c r="T10" s="67"/>
      <c r="U10" s="111" t="s">
        <v>49</v>
      </c>
      <c r="V10" s="94" t="s">
        <v>44</v>
      </c>
      <c r="W10" s="94" t="s">
        <v>43</v>
      </c>
      <c r="X10" s="67" t="s">
        <v>45</v>
      </c>
      <c r="Y10" s="70" t="s">
        <v>46</v>
      </c>
      <c r="Z10" s="110" t="s">
        <v>5</v>
      </c>
      <c r="AA10" s="110" t="s">
        <v>91</v>
      </c>
      <c r="AB10" s="116">
        <v>0.22389999999999999</v>
      </c>
      <c r="AC10" s="67" t="s">
        <v>5</v>
      </c>
      <c r="AD10" s="67" t="s">
        <v>5</v>
      </c>
      <c r="AE10" s="67">
        <v>1</v>
      </c>
    </row>
    <row r="11" spans="1:31" s="3" customFormat="1" ht="24" customHeight="1">
      <c r="A11" s="105">
        <v>2</v>
      </c>
      <c r="B11" s="105"/>
      <c r="C11" s="105"/>
      <c r="D11" s="105">
        <v>2</v>
      </c>
      <c r="E11" s="105"/>
      <c r="F11" s="105"/>
      <c r="G11" s="105"/>
      <c r="H11" s="105"/>
      <c r="I11" s="105"/>
      <c r="J11" s="105"/>
      <c r="K11" s="105"/>
      <c r="L11" s="105"/>
      <c r="M11" s="29" t="s">
        <v>727</v>
      </c>
      <c r="N11" s="29" t="s">
        <v>728</v>
      </c>
      <c r="O11" s="12" t="s">
        <v>72</v>
      </c>
      <c r="P11" s="66" t="s">
        <v>54</v>
      </c>
      <c r="Q11" s="112" t="s">
        <v>41</v>
      </c>
      <c r="R11" s="12"/>
      <c r="S11" s="85" t="s">
        <v>42</v>
      </c>
      <c r="T11" s="29" t="s">
        <v>727</v>
      </c>
      <c r="U11" s="89" t="s">
        <v>49</v>
      </c>
      <c r="V11" s="113" t="s">
        <v>43</v>
      </c>
      <c r="W11" s="112" t="s">
        <v>44</v>
      </c>
      <c r="X11" s="12" t="s">
        <v>72</v>
      </c>
      <c r="Y11" s="65" t="s">
        <v>729</v>
      </c>
      <c r="Z11" s="112" t="s">
        <v>5</v>
      </c>
      <c r="AA11" s="112" t="s">
        <v>730</v>
      </c>
      <c r="AB11" s="117">
        <v>2.4299999999999999E-2</v>
      </c>
      <c r="AC11" s="12" t="s">
        <v>5</v>
      </c>
      <c r="AD11" s="12" t="s">
        <v>5</v>
      </c>
      <c r="AE11" s="118">
        <v>1</v>
      </c>
    </row>
    <row r="12" spans="1:31" s="3" customFormat="1" ht="24" customHeight="1">
      <c r="A12" s="105">
        <v>3</v>
      </c>
      <c r="B12" s="105"/>
      <c r="C12" s="105"/>
      <c r="D12" s="105">
        <v>2</v>
      </c>
      <c r="E12" s="105"/>
      <c r="F12" s="105"/>
      <c r="G12" s="105"/>
      <c r="H12" s="105"/>
      <c r="I12" s="105"/>
      <c r="J12" s="105"/>
      <c r="K12" s="105"/>
      <c r="L12" s="105"/>
      <c r="M12" s="29" t="s">
        <v>731</v>
      </c>
      <c r="N12" s="29" t="s">
        <v>732</v>
      </c>
      <c r="O12" s="12" t="s">
        <v>72</v>
      </c>
      <c r="P12" s="66" t="s">
        <v>54</v>
      </c>
      <c r="Q12" s="112" t="s">
        <v>41</v>
      </c>
      <c r="R12" s="12"/>
      <c r="S12" s="85" t="s">
        <v>42</v>
      </c>
      <c r="T12" s="29" t="s">
        <v>731</v>
      </c>
      <c r="U12" s="89" t="s">
        <v>198</v>
      </c>
      <c r="V12" s="113" t="s">
        <v>43</v>
      </c>
      <c r="W12" s="112" t="s">
        <v>44</v>
      </c>
      <c r="X12" s="12" t="s">
        <v>72</v>
      </c>
      <c r="Y12" s="65" t="s">
        <v>729</v>
      </c>
      <c r="Z12" s="112" t="s">
        <v>5</v>
      </c>
      <c r="AA12" s="112" t="s">
        <v>733</v>
      </c>
      <c r="AB12" s="117">
        <v>1.83E-2</v>
      </c>
      <c r="AC12" s="12" t="s">
        <v>5</v>
      </c>
      <c r="AD12" s="12" t="s">
        <v>5</v>
      </c>
      <c r="AE12" s="118">
        <v>1</v>
      </c>
    </row>
    <row r="13" spans="1:31" s="3" customFormat="1" ht="24" customHeight="1">
      <c r="A13" s="104">
        <v>4</v>
      </c>
      <c r="B13" s="104"/>
      <c r="C13" s="104"/>
      <c r="D13" s="104">
        <v>2</v>
      </c>
      <c r="E13" s="104"/>
      <c r="F13" s="104"/>
      <c r="G13" s="104"/>
      <c r="H13" s="104"/>
      <c r="I13" s="104"/>
      <c r="J13" s="104"/>
      <c r="K13" s="104"/>
      <c r="L13" s="104"/>
      <c r="M13" s="67" t="s">
        <v>734</v>
      </c>
      <c r="N13" s="72" t="s">
        <v>735</v>
      </c>
      <c r="O13" s="67" t="s">
        <v>72</v>
      </c>
      <c r="P13" s="107" t="s">
        <v>54</v>
      </c>
      <c r="Q13" s="110" t="s">
        <v>41</v>
      </c>
      <c r="R13" s="67"/>
      <c r="S13" s="92" t="s">
        <v>42</v>
      </c>
      <c r="T13" s="67" t="s">
        <v>734</v>
      </c>
      <c r="U13" s="111" t="s">
        <v>49</v>
      </c>
      <c r="V13" s="94" t="s">
        <v>44</v>
      </c>
      <c r="W13" s="94" t="s">
        <v>43</v>
      </c>
      <c r="X13" s="67" t="s">
        <v>72</v>
      </c>
      <c r="Y13" s="94" t="s">
        <v>89</v>
      </c>
      <c r="Z13" s="110" t="s">
        <v>5</v>
      </c>
      <c r="AA13" s="110" t="s">
        <v>736</v>
      </c>
      <c r="AB13" s="116">
        <v>4.8300000000000003E-2</v>
      </c>
      <c r="AC13" s="67" t="s">
        <v>5</v>
      </c>
      <c r="AD13" s="67" t="s">
        <v>5</v>
      </c>
      <c r="AE13" s="67">
        <v>1</v>
      </c>
    </row>
    <row r="14" spans="1:31" s="3" customFormat="1" ht="24" customHeight="1">
      <c r="A14" s="105">
        <v>5</v>
      </c>
      <c r="B14" s="105"/>
      <c r="C14" s="105"/>
      <c r="D14" s="105">
        <v>2</v>
      </c>
      <c r="E14" s="105"/>
      <c r="F14" s="105"/>
      <c r="G14" s="105"/>
      <c r="H14" s="105"/>
      <c r="I14" s="105"/>
      <c r="J14" s="105"/>
      <c r="K14" s="105"/>
      <c r="L14" s="105"/>
      <c r="M14" s="108" t="s">
        <v>737</v>
      </c>
      <c r="N14" s="109" t="s">
        <v>738</v>
      </c>
      <c r="O14" s="12" t="s">
        <v>61</v>
      </c>
      <c r="P14" s="66" t="s">
        <v>54</v>
      </c>
      <c r="Q14" s="112" t="s">
        <v>41</v>
      </c>
      <c r="R14" s="12"/>
      <c r="S14" s="89" t="s">
        <v>42</v>
      </c>
      <c r="T14" s="108" t="s">
        <v>737</v>
      </c>
      <c r="U14" s="89" t="s">
        <v>49</v>
      </c>
      <c r="V14" s="113" t="s">
        <v>43</v>
      </c>
      <c r="W14" s="112" t="s">
        <v>44</v>
      </c>
      <c r="X14" s="12" t="s">
        <v>61</v>
      </c>
      <c r="Y14" s="119" t="s">
        <v>739</v>
      </c>
      <c r="Z14" s="112" t="s">
        <v>5</v>
      </c>
      <c r="AA14" s="112" t="s">
        <v>5</v>
      </c>
      <c r="AB14" s="117">
        <v>0.13</v>
      </c>
      <c r="AC14" s="12" t="s">
        <v>5</v>
      </c>
      <c r="AD14" s="12" t="s">
        <v>5</v>
      </c>
      <c r="AE14" s="12">
        <v>1</v>
      </c>
    </row>
    <row r="15" spans="1:31" s="3" customFormat="1" ht="24" customHeight="1">
      <c r="A15" s="105">
        <v>6</v>
      </c>
      <c r="B15" s="105"/>
      <c r="C15" s="105"/>
      <c r="D15" s="105">
        <v>2</v>
      </c>
      <c r="E15" s="105"/>
      <c r="F15" s="105"/>
      <c r="G15" s="105"/>
      <c r="H15" s="105"/>
      <c r="I15" s="105"/>
      <c r="J15" s="105"/>
      <c r="K15" s="105"/>
      <c r="L15" s="105"/>
      <c r="M15" s="65" t="s">
        <v>740</v>
      </c>
      <c r="N15" s="65" t="s">
        <v>741</v>
      </c>
      <c r="O15" s="12" t="s">
        <v>52</v>
      </c>
      <c r="P15" s="66" t="s">
        <v>54</v>
      </c>
      <c r="Q15" s="114" t="s">
        <v>48</v>
      </c>
      <c r="R15" s="115"/>
      <c r="S15" s="85" t="s">
        <v>42</v>
      </c>
      <c r="T15" s="12" t="s">
        <v>740</v>
      </c>
      <c r="U15" s="89" t="s">
        <v>49</v>
      </c>
      <c r="V15" s="113" t="s">
        <v>43</v>
      </c>
      <c r="W15" s="112" t="s">
        <v>44</v>
      </c>
      <c r="X15" s="12" t="s">
        <v>53</v>
      </c>
      <c r="Y15" s="65" t="s">
        <v>742</v>
      </c>
      <c r="Z15" s="112" t="s">
        <v>5</v>
      </c>
      <c r="AA15" s="120" t="s">
        <v>5</v>
      </c>
      <c r="AB15" s="65">
        <v>1.5E-3</v>
      </c>
      <c r="AC15" s="12" t="s">
        <v>5</v>
      </c>
      <c r="AD15" s="12" t="s">
        <v>5</v>
      </c>
      <c r="AE15" s="118">
        <v>2</v>
      </c>
    </row>
    <row r="16" spans="1:31">
      <c r="S16" s="4"/>
      <c r="T16" s="4"/>
      <c r="U16" s="4"/>
      <c r="V16" s="4"/>
      <c r="W16" s="4"/>
      <c r="X16" s="4"/>
      <c r="Y16" s="4"/>
      <c r="Z16" s="4"/>
    </row>
    <row r="17" spans="19:26">
      <c r="S17" s="4"/>
      <c r="T17" s="4"/>
      <c r="U17" s="4"/>
      <c r="V17" s="4"/>
      <c r="W17" s="4"/>
      <c r="X17" s="4"/>
      <c r="Y17" s="4"/>
      <c r="Z17" s="4"/>
    </row>
    <row r="18" spans="19:26">
      <c r="S18" s="4"/>
      <c r="T18" s="4"/>
      <c r="U18" s="4"/>
      <c r="V18" s="4"/>
      <c r="W18" s="4"/>
      <c r="X18" s="4"/>
      <c r="Y18" s="4"/>
      <c r="Z18" s="4"/>
    </row>
    <row r="19" spans="19:26">
      <c r="S19" s="4"/>
      <c r="T19" s="4"/>
      <c r="U19" s="4"/>
      <c r="V19" s="4"/>
      <c r="W19" s="4"/>
      <c r="X19" s="4"/>
      <c r="Y19" s="4"/>
      <c r="Z19" s="4"/>
    </row>
    <row r="20" spans="19:26">
      <c r="S20" s="4"/>
      <c r="T20" s="4"/>
      <c r="U20" s="4"/>
      <c r="V20" s="4"/>
      <c r="W20" s="4"/>
      <c r="X20" s="4"/>
      <c r="Y20" s="4"/>
      <c r="Z20" s="4"/>
    </row>
    <row r="21" spans="19:26">
      <c r="S21" s="4"/>
      <c r="T21" s="4"/>
      <c r="U21" s="4"/>
      <c r="V21" s="4"/>
      <c r="W21" s="4"/>
      <c r="X21" s="4"/>
      <c r="Y21" s="4"/>
      <c r="Z21" s="4"/>
    </row>
    <row r="22" spans="19:26">
      <c r="S22" s="4"/>
      <c r="T22" s="4"/>
      <c r="U22" s="4"/>
      <c r="V22" s="4"/>
      <c r="W22" s="4"/>
      <c r="X22" s="4"/>
      <c r="Y22" s="4"/>
      <c r="Z22" s="4"/>
    </row>
    <row r="23" spans="19:26">
      <c r="S23" s="4"/>
      <c r="T23" s="4"/>
      <c r="U23" s="4"/>
      <c r="V23" s="4"/>
      <c r="W23" s="4"/>
      <c r="X23" s="4"/>
      <c r="Y23" s="4"/>
      <c r="Z23" s="4"/>
    </row>
    <row r="24" spans="19:26">
      <c r="S24" s="4"/>
      <c r="T24" s="4"/>
      <c r="U24" s="4"/>
      <c r="V24" s="4"/>
      <c r="W24" s="4"/>
      <c r="X24" s="4"/>
      <c r="Y24" s="4"/>
      <c r="Z24" s="4"/>
    </row>
    <row r="25" spans="19:26">
      <c r="S25" s="4"/>
      <c r="T25" s="4"/>
      <c r="U25" s="4"/>
      <c r="V25" s="4"/>
      <c r="W25" s="4"/>
      <c r="X25" s="4"/>
      <c r="Y25" s="4"/>
      <c r="Z25" s="4"/>
    </row>
    <row r="26" spans="19:26">
      <c r="S26" s="4"/>
      <c r="T26" s="4"/>
      <c r="U26" s="4"/>
      <c r="V26" s="4"/>
      <c r="W26" s="4"/>
      <c r="X26" s="4"/>
      <c r="Y26" s="4"/>
      <c r="Z26" s="4"/>
    </row>
    <row r="27" spans="19:26">
      <c r="S27" s="4"/>
      <c r="T27" s="4"/>
      <c r="U27" s="4"/>
      <c r="V27" s="4"/>
      <c r="W27" s="4"/>
      <c r="X27" s="4"/>
      <c r="Y27" s="4"/>
      <c r="Z27" s="4"/>
    </row>
    <row r="28" spans="19:26">
      <c r="S28" s="4"/>
      <c r="T28" s="4"/>
      <c r="U28" s="4"/>
      <c r="V28" s="4"/>
      <c r="W28" s="4"/>
      <c r="X28" s="4"/>
      <c r="Y28" s="4"/>
      <c r="Z28" s="4"/>
    </row>
    <row r="29" spans="19:26">
      <c r="S29" s="4"/>
      <c r="T29" s="4"/>
      <c r="U29" s="4"/>
      <c r="V29" s="4"/>
      <c r="W29" s="4"/>
      <c r="X29" s="4"/>
      <c r="Y29" s="4"/>
      <c r="Z29" s="4"/>
    </row>
    <row r="30" spans="19:26">
      <c r="S30" s="4"/>
      <c r="T30" s="4"/>
      <c r="U30" s="4"/>
      <c r="V30" s="4"/>
      <c r="W30" s="4"/>
      <c r="X30" s="4"/>
      <c r="Y30" s="4"/>
      <c r="Z30" s="4"/>
    </row>
    <row r="31" spans="19:26">
      <c r="S31" s="4"/>
      <c r="T31" s="4"/>
      <c r="U31" s="4"/>
      <c r="V31" s="4"/>
      <c r="W31" s="4"/>
      <c r="X31" s="4"/>
      <c r="Y31" s="4"/>
      <c r="Z31" s="4"/>
    </row>
    <row r="32" spans="19:26">
      <c r="S32" s="4"/>
      <c r="T32" s="4"/>
      <c r="U32" s="4"/>
      <c r="V32" s="4"/>
      <c r="W32" s="4"/>
      <c r="X32" s="4"/>
      <c r="Y32" s="4"/>
      <c r="Z32" s="4"/>
    </row>
    <row r="33" spans="19:26">
      <c r="S33" s="4"/>
      <c r="T33" s="4"/>
      <c r="U33" s="4"/>
      <c r="V33" s="4"/>
      <c r="W33" s="4"/>
      <c r="X33" s="4"/>
      <c r="Y33" s="4"/>
      <c r="Z33" s="4"/>
    </row>
    <row r="34" spans="19:26">
      <c r="S34" s="4"/>
      <c r="T34" s="4"/>
      <c r="U34" s="4"/>
      <c r="V34" s="4"/>
      <c r="W34" s="4"/>
      <c r="X34" s="4"/>
      <c r="Y34" s="4"/>
      <c r="Z34" s="4"/>
    </row>
    <row r="35" spans="19:26">
      <c r="S35" s="4"/>
      <c r="T35" s="4"/>
      <c r="U35" s="4"/>
      <c r="V35" s="4"/>
      <c r="W35" s="4"/>
      <c r="X35" s="4"/>
      <c r="Y35" s="4"/>
      <c r="Z35" s="4"/>
    </row>
    <row r="36" spans="19:26">
      <c r="S36" s="4"/>
      <c r="T36" s="4"/>
      <c r="U36" s="4"/>
      <c r="V36" s="4"/>
      <c r="W36" s="4"/>
      <c r="X36" s="4"/>
      <c r="Y36" s="4"/>
      <c r="Z36" s="4"/>
    </row>
    <row r="37" spans="19:26">
      <c r="S37" s="4"/>
      <c r="T37" s="4"/>
      <c r="U37" s="4"/>
      <c r="V37" s="4"/>
      <c r="W37" s="4"/>
      <c r="X37" s="4"/>
      <c r="Y37" s="4"/>
      <c r="Z37" s="4"/>
    </row>
    <row r="38" spans="19:26">
      <c r="S38" s="4"/>
      <c r="T38" s="4"/>
      <c r="U38" s="4"/>
      <c r="V38" s="4"/>
      <c r="W38" s="4"/>
      <c r="X38" s="4"/>
      <c r="Y38" s="4"/>
      <c r="Z38" s="4"/>
    </row>
    <row r="39" spans="19:26">
      <c r="S39" s="4"/>
      <c r="T39" s="4"/>
      <c r="U39" s="4"/>
      <c r="V39" s="4"/>
      <c r="W39" s="4"/>
      <c r="X39" s="4"/>
      <c r="Y39" s="4"/>
      <c r="Z39" s="4"/>
    </row>
    <row r="40" spans="19:26">
      <c r="S40" s="4"/>
      <c r="T40" s="4"/>
      <c r="U40" s="4"/>
      <c r="V40" s="4"/>
      <c r="W40" s="4"/>
      <c r="X40" s="4"/>
      <c r="Y40" s="4"/>
      <c r="Z40" s="4"/>
    </row>
    <row r="41" spans="19:26">
      <c r="S41" s="4"/>
      <c r="T41" s="4"/>
      <c r="U41" s="4"/>
      <c r="V41" s="4"/>
      <c r="W41" s="4"/>
      <c r="X41" s="4"/>
      <c r="Y41" s="4"/>
      <c r="Z41" s="4"/>
    </row>
    <row r="42" spans="19:26">
      <c r="S42" s="4"/>
      <c r="T42" s="4"/>
      <c r="U42" s="4"/>
      <c r="V42" s="4"/>
      <c r="W42" s="4"/>
      <c r="X42" s="4"/>
      <c r="Y42" s="4"/>
      <c r="Z42" s="4"/>
    </row>
    <row r="43" spans="19:26">
      <c r="S43" s="4"/>
      <c r="T43" s="4"/>
      <c r="U43" s="4"/>
      <c r="V43" s="4"/>
      <c r="W43" s="4"/>
      <c r="X43" s="4"/>
      <c r="Y43" s="4"/>
      <c r="Z43" s="4"/>
    </row>
    <row r="44" spans="19:26">
      <c r="S44" s="4"/>
      <c r="T44" s="4"/>
      <c r="U44" s="4"/>
      <c r="V44" s="4"/>
      <c r="W44" s="4"/>
      <c r="X44" s="4"/>
      <c r="Y44" s="4"/>
      <c r="Z44" s="4"/>
    </row>
    <row r="45" spans="19:26">
      <c r="S45" s="4"/>
      <c r="T45" s="4"/>
      <c r="U45" s="4"/>
      <c r="V45" s="4"/>
      <c r="W45" s="4"/>
      <c r="X45" s="4"/>
      <c r="Y45" s="4"/>
      <c r="Z45" s="4"/>
    </row>
    <row r="46" spans="19:26">
      <c r="S46" s="4"/>
      <c r="T46" s="4"/>
      <c r="U46" s="4"/>
      <c r="V46" s="4"/>
      <c r="W46" s="4"/>
      <c r="X46" s="4"/>
      <c r="Y46" s="4"/>
      <c r="Z46" s="4"/>
    </row>
    <row r="47" spans="19:26">
      <c r="S47" s="4"/>
      <c r="T47" s="4"/>
      <c r="U47" s="4"/>
      <c r="V47" s="4"/>
      <c r="W47" s="4"/>
      <c r="X47" s="4"/>
      <c r="Y47" s="4"/>
      <c r="Z47" s="4"/>
    </row>
    <row r="48" spans="19:26">
      <c r="S48" s="4"/>
      <c r="T48" s="4"/>
      <c r="U48" s="4"/>
      <c r="V48" s="4"/>
      <c r="W48" s="4"/>
      <c r="X48" s="4"/>
      <c r="Y48" s="4"/>
      <c r="Z48" s="4"/>
    </row>
    <row r="49" spans="19:26">
      <c r="S49" s="4"/>
      <c r="T49" s="4"/>
      <c r="U49" s="4"/>
      <c r="V49" s="4"/>
      <c r="W49" s="4"/>
      <c r="X49" s="4"/>
      <c r="Y49" s="4"/>
      <c r="Z49" s="4"/>
    </row>
    <row r="50" spans="19:26">
      <c r="S50" s="4"/>
      <c r="T50" s="4"/>
      <c r="U50" s="4"/>
      <c r="V50" s="4"/>
      <c r="W50" s="4"/>
      <c r="X50" s="4"/>
      <c r="Y50" s="4"/>
      <c r="Z50" s="4"/>
    </row>
    <row r="51" spans="19:26">
      <c r="S51" s="4"/>
      <c r="T51" s="4"/>
      <c r="U51" s="4"/>
      <c r="V51" s="4"/>
      <c r="W51" s="4"/>
      <c r="X51" s="4"/>
      <c r="Y51" s="4"/>
      <c r="Z51" s="4"/>
    </row>
    <row r="52" spans="19:26">
      <c r="S52" s="4"/>
      <c r="T52" s="4"/>
      <c r="U52" s="4"/>
      <c r="V52" s="4"/>
      <c r="W52" s="4"/>
      <c r="X52" s="4"/>
      <c r="Y52" s="4"/>
      <c r="Z52" s="4"/>
    </row>
    <row r="53" spans="19:26">
      <c r="S53" s="4"/>
      <c r="T53" s="4"/>
      <c r="U53" s="4"/>
      <c r="V53" s="4"/>
      <c r="W53" s="4"/>
      <c r="X53" s="4"/>
      <c r="Y53" s="4"/>
      <c r="Z53" s="4"/>
    </row>
    <row r="54" spans="19:26">
      <c r="S54" s="4"/>
      <c r="T54" s="4"/>
      <c r="U54" s="4"/>
      <c r="V54" s="4"/>
      <c r="W54" s="4"/>
      <c r="X54" s="4"/>
      <c r="Y54" s="4"/>
      <c r="Z54" s="4"/>
    </row>
    <row r="55" spans="19:26">
      <c r="S55" s="4"/>
      <c r="T55" s="4"/>
      <c r="U55" s="4"/>
      <c r="V55" s="4"/>
      <c r="W55" s="4"/>
      <c r="X55" s="4"/>
      <c r="Y55" s="4"/>
      <c r="Z55" s="4"/>
    </row>
    <row r="56" spans="19:26">
      <c r="S56" s="4"/>
      <c r="T56" s="4"/>
      <c r="U56" s="4"/>
      <c r="V56" s="4"/>
      <c r="W56" s="4"/>
      <c r="X56" s="4"/>
      <c r="Y56" s="4"/>
      <c r="Z56" s="4"/>
    </row>
    <row r="57" spans="19:26">
      <c r="S57" s="4"/>
      <c r="T57" s="4"/>
      <c r="U57" s="4"/>
      <c r="V57" s="4"/>
      <c r="W57" s="4"/>
      <c r="X57" s="4"/>
      <c r="Y57" s="4"/>
      <c r="Z57" s="4"/>
    </row>
  </sheetData>
  <autoFilter ref="A9:AI15" xr:uid="{00000000-0009-0000-0000-00000C000000}"/>
  <mergeCells count="32">
    <mergeCell ref="A1:AE1"/>
    <mergeCell ref="A2:E2"/>
    <mergeCell ref="F2:K2"/>
    <mergeCell ref="L2:N2"/>
    <mergeCell ref="A3:N3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D8:AD9"/>
    <mergeCell ref="AE8:AE9"/>
    <mergeCell ref="O2:AC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</mergeCells>
  <phoneticPr fontId="78" type="noConversion"/>
  <conditionalFormatting sqref="AE2">
    <cfRule type="duplicateValues" dxfId="201" priority="33"/>
  </conditionalFormatting>
  <conditionalFormatting sqref="T10">
    <cfRule type="duplicateValues" dxfId="200" priority="24"/>
  </conditionalFormatting>
  <conditionalFormatting sqref="M13">
    <cfRule type="duplicateValues" dxfId="199" priority="25"/>
  </conditionalFormatting>
  <conditionalFormatting sqref="T13">
    <cfRule type="duplicateValues" dxfId="198" priority="1"/>
  </conditionalFormatting>
  <conditionalFormatting sqref="O14">
    <cfRule type="duplicateValues" dxfId="197" priority="6"/>
    <cfRule type="duplicateValues" dxfId="196" priority="7"/>
    <cfRule type="duplicateValues" dxfId="195" priority="8"/>
    <cfRule type="duplicateValues" dxfId="194" priority="9"/>
  </conditionalFormatting>
  <conditionalFormatting sqref="X14">
    <cfRule type="duplicateValues" dxfId="193" priority="2"/>
    <cfRule type="duplicateValues" dxfId="192" priority="3"/>
    <cfRule type="duplicateValues" dxfId="191" priority="4"/>
    <cfRule type="duplicateValues" dxfId="190" priority="5"/>
  </conditionalFormatting>
  <conditionalFormatting sqref="M15">
    <cfRule type="duplicateValues" dxfId="189" priority="23"/>
    <cfRule type="duplicateValues" dxfId="188" priority="26"/>
    <cfRule type="duplicateValues" dxfId="187" priority="27"/>
    <cfRule type="duplicateValues" dxfId="186" priority="28"/>
  </conditionalFormatting>
  <conditionalFormatting sqref="O15">
    <cfRule type="duplicateValues" dxfId="185" priority="19"/>
    <cfRule type="duplicateValues" dxfId="184" priority="20"/>
    <cfRule type="duplicateValues" dxfId="183" priority="21"/>
    <cfRule type="duplicateValues" dxfId="182" priority="22"/>
  </conditionalFormatting>
  <conditionalFormatting sqref="T15">
    <cfRule type="duplicateValues" dxfId="181" priority="14"/>
  </conditionalFormatting>
  <conditionalFormatting sqref="X15">
    <cfRule type="duplicateValues" dxfId="180" priority="15"/>
    <cfRule type="duplicateValues" dxfId="179" priority="16"/>
    <cfRule type="duplicateValues" dxfId="178" priority="17"/>
    <cfRule type="duplicateValues" dxfId="177" priority="18"/>
  </conditionalFormatting>
  <conditionalFormatting sqref="O10:O13">
    <cfRule type="duplicateValues" dxfId="176" priority="29"/>
    <cfRule type="duplicateValues" dxfId="175" priority="30"/>
    <cfRule type="duplicateValues" dxfId="174" priority="31"/>
    <cfRule type="duplicateValues" dxfId="173" priority="32"/>
  </conditionalFormatting>
  <conditionalFormatting sqref="X11:X13">
    <cfRule type="duplicateValues" dxfId="172" priority="10"/>
    <cfRule type="duplicateValues" dxfId="171" priority="11"/>
    <cfRule type="duplicateValues" dxfId="170" priority="12"/>
    <cfRule type="duplicateValues" dxfId="169" priority="13"/>
  </conditionalFormatting>
  <conditionalFormatting sqref="L1 L16:L65182">
    <cfRule type="duplicateValues" dxfId="168" priority="34"/>
  </conditionalFormatting>
  <conditionalFormatting sqref="M16:M65182 M1:M9">
    <cfRule type="duplicateValues" dxfId="167" priority="35"/>
  </conditionalFormatting>
  <dataValidations count="1">
    <dataValidation type="list" allowBlank="1" showInputMessage="1" showErrorMessage="1" sqref="Q15" xr:uid="{00000000-0002-0000-0C00-000000000000}">
      <formula1>"ea,kg,g,m,mm,l,ml,m2"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E49"/>
  <sheetViews>
    <sheetView zoomScale="85" zoomScaleNormal="85" workbookViewId="0">
      <selection activeCell="AA18" sqref="AA18"/>
    </sheetView>
  </sheetViews>
  <sheetFormatPr defaultColWidth="9" defaultRowHeight="13.5"/>
  <cols>
    <col min="1" max="1" width="5.875" style="51" customWidth="1"/>
    <col min="2" max="5" width="2.875" style="52" customWidth="1"/>
    <col min="6" max="11" width="2.875" style="52" hidden="1" customWidth="1"/>
    <col min="12" max="12" width="5.25" style="52" customWidth="1"/>
    <col min="13" max="13" width="17.25" style="52" customWidth="1"/>
    <col min="14" max="14" width="24.5" style="52" customWidth="1"/>
    <col min="15" max="15" width="10.5" style="52" customWidth="1"/>
    <col min="16" max="19" width="9" style="52"/>
    <col min="20" max="20" width="19" style="52" customWidth="1"/>
    <col min="21" max="24" width="9" style="52"/>
    <col min="25" max="25" width="11.75" style="52" customWidth="1"/>
    <col min="26" max="26" width="10.875" style="52" customWidth="1"/>
    <col min="27" max="27" width="15" style="52" customWidth="1"/>
    <col min="28" max="28" width="9" style="52"/>
    <col min="29" max="29" width="12.375" style="52" customWidth="1"/>
    <col min="30" max="30" width="18.75" style="52" customWidth="1"/>
    <col min="31" max="16384" width="9" style="52"/>
  </cols>
  <sheetData>
    <row r="1" spans="1:31" ht="14.25">
      <c r="A1" s="414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</row>
    <row r="2" spans="1:31" ht="24" customHeight="1">
      <c r="A2" s="404" t="s">
        <v>9</v>
      </c>
      <c r="B2" s="405"/>
      <c r="C2" s="405"/>
      <c r="D2" s="405"/>
      <c r="E2" s="406"/>
      <c r="F2" s="407" t="s">
        <v>10</v>
      </c>
      <c r="G2" s="408"/>
      <c r="H2" s="408"/>
      <c r="I2" s="408"/>
      <c r="J2" s="408"/>
      <c r="K2" s="409"/>
      <c r="L2" s="395" t="s">
        <v>11</v>
      </c>
      <c r="M2" s="395"/>
      <c r="N2" s="394"/>
      <c r="O2" s="372" t="s">
        <v>743</v>
      </c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412"/>
      <c r="AC2" s="27" t="s">
        <v>4</v>
      </c>
      <c r="AD2" s="12" t="s">
        <v>744</v>
      </c>
      <c r="AE2" s="46"/>
    </row>
    <row r="3" spans="1:31" ht="27">
      <c r="A3" s="410" t="s">
        <v>12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372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412"/>
      <c r="AC3" s="27" t="s">
        <v>13</v>
      </c>
      <c r="AD3" s="27" t="s">
        <v>745</v>
      </c>
      <c r="AE3" s="46"/>
    </row>
    <row r="4" spans="1:31" ht="18.75" customHeight="1">
      <c r="A4" s="394" t="s">
        <v>14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5" t="s">
        <v>15</v>
      </c>
      <c r="M4" s="395"/>
      <c r="N4" s="394"/>
      <c r="O4" s="372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412"/>
      <c r="AC4" s="27" t="s">
        <v>16</v>
      </c>
      <c r="AD4" s="27"/>
      <c r="AE4" s="46"/>
    </row>
    <row r="5" spans="1:31" ht="18.75" customHeight="1">
      <c r="A5" s="395" t="s">
        <v>18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72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412"/>
      <c r="AC5" s="27" t="s">
        <v>1</v>
      </c>
      <c r="AD5" s="27"/>
      <c r="AE5" s="46"/>
    </row>
    <row r="6" spans="1:31" ht="13.5" customHeight="1">
      <c r="A6" s="376" t="s">
        <v>19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8"/>
      <c r="O6" s="372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412"/>
      <c r="AC6" s="27" t="s">
        <v>20</v>
      </c>
      <c r="AD6" s="27">
        <v>8.2000000000000003E-2</v>
      </c>
      <c r="AE6" s="46"/>
    </row>
    <row r="7" spans="1:31" ht="14.25" customHeight="1">
      <c r="A7" s="379"/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1"/>
      <c r="O7" s="374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413"/>
      <c r="AC7" s="27" t="s">
        <v>21</v>
      </c>
      <c r="AD7" s="27"/>
      <c r="AE7" s="4"/>
    </row>
    <row r="8" spans="1:31" ht="14.25">
      <c r="A8" s="399" t="s">
        <v>22</v>
      </c>
      <c r="B8" s="396" t="s">
        <v>23</v>
      </c>
      <c r="C8" s="397"/>
      <c r="D8" s="397"/>
      <c r="E8" s="397"/>
      <c r="F8" s="397"/>
      <c r="G8" s="397"/>
      <c r="H8" s="397"/>
      <c r="I8" s="397"/>
      <c r="J8" s="397"/>
      <c r="K8" s="398"/>
      <c r="L8" s="382" t="s">
        <v>24</v>
      </c>
      <c r="M8" s="390" t="s">
        <v>4</v>
      </c>
      <c r="N8" s="382" t="s">
        <v>13</v>
      </c>
      <c r="O8" s="382" t="s">
        <v>25</v>
      </c>
      <c r="P8" s="382" t="s">
        <v>26</v>
      </c>
      <c r="Q8" s="382" t="s">
        <v>27</v>
      </c>
      <c r="R8" s="382" t="s">
        <v>0</v>
      </c>
      <c r="S8" s="390" t="s">
        <v>28</v>
      </c>
      <c r="T8" s="390" t="s">
        <v>29</v>
      </c>
      <c r="U8" s="390" t="s">
        <v>30</v>
      </c>
      <c r="V8" s="390" t="s">
        <v>31</v>
      </c>
      <c r="W8" s="392" t="s">
        <v>32</v>
      </c>
      <c r="X8" s="392" t="s">
        <v>113</v>
      </c>
      <c r="Y8" s="388" t="s">
        <v>33</v>
      </c>
      <c r="Z8" s="388" t="s">
        <v>34</v>
      </c>
      <c r="AA8" s="382" t="s">
        <v>35</v>
      </c>
      <c r="AB8" s="382" t="s">
        <v>36</v>
      </c>
      <c r="AC8" s="382" t="s">
        <v>2</v>
      </c>
      <c r="AD8" s="411" t="s">
        <v>38</v>
      </c>
      <c r="AE8" s="4"/>
    </row>
    <row r="9" spans="1:31" ht="14.25">
      <c r="A9" s="400"/>
      <c r="B9" s="8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12">
        <v>9</v>
      </c>
      <c r="L9" s="401"/>
      <c r="M9" s="391"/>
      <c r="N9" s="401"/>
      <c r="O9" s="383"/>
      <c r="P9" s="383"/>
      <c r="Q9" s="383"/>
      <c r="R9" s="383"/>
      <c r="S9" s="391"/>
      <c r="T9" s="391"/>
      <c r="U9" s="391"/>
      <c r="V9" s="391"/>
      <c r="W9" s="393"/>
      <c r="X9" s="393"/>
      <c r="Y9" s="389"/>
      <c r="Z9" s="389"/>
      <c r="AA9" s="383"/>
      <c r="AB9" s="383"/>
      <c r="AC9" s="383"/>
      <c r="AD9" s="383"/>
      <c r="AE9" s="2"/>
    </row>
    <row r="10" spans="1:31" s="44" customFormat="1" ht="24.95" customHeight="1">
      <c r="A10" s="53">
        <f>ROW()-9</f>
        <v>1</v>
      </c>
      <c r="B10" s="53">
        <v>0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9" t="s">
        <v>744</v>
      </c>
      <c r="N10" s="59" t="s">
        <v>745</v>
      </c>
      <c r="O10" s="60" t="s">
        <v>39</v>
      </c>
      <c r="P10" s="61" t="s">
        <v>54</v>
      </c>
      <c r="Q10" s="77" t="s">
        <v>41</v>
      </c>
      <c r="R10" s="78"/>
      <c r="S10" s="79" t="s">
        <v>42</v>
      </c>
      <c r="T10" s="59" t="s">
        <v>5</v>
      </c>
      <c r="U10" s="80" t="s">
        <v>49</v>
      </c>
      <c r="V10" s="81" t="s">
        <v>44</v>
      </c>
      <c r="W10" s="81" t="s">
        <v>43</v>
      </c>
      <c r="X10" s="82" t="s">
        <v>39</v>
      </c>
      <c r="Y10" s="82" t="s">
        <v>46</v>
      </c>
      <c r="Z10" s="77" t="s">
        <v>5</v>
      </c>
      <c r="AA10" s="77" t="s">
        <v>5</v>
      </c>
      <c r="AB10" s="77" t="s">
        <v>5</v>
      </c>
      <c r="AC10" s="60" t="s">
        <v>5</v>
      </c>
      <c r="AD10" s="95">
        <v>1</v>
      </c>
    </row>
    <row r="11" spans="1:31" s="44" customFormat="1" ht="24.95" customHeight="1">
      <c r="A11" s="53">
        <f t="shared" ref="A11:A46" si="0">ROW()-9</f>
        <v>2</v>
      </c>
      <c r="B11" s="53"/>
      <c r="C11" s="53">
        <v>1</v>
      </c>
      <c r="D11" s="53"/>
      <c r="E11" s="53"/>
      <c r="F11" s="53"/>
      <c r="G11" s="53"/>
      <c r="H11" s="53"/>
      <c r="I11" s="53"/>
      <c r="J11" s="53"/>
      <c r="K11" s="53"/>
      <c r="L11" s="53"/>
      <c r="M11" s="59" t="s">
        <v>746</v>
      </c>
      <c r="N11" s="59" t="s">
        <v>747</v>
      </c>
      <c r="O11" s="60" t="s">
        <v>72</v>
      </c>
      <c r="P11" s="61" t="s">
        <v>54</v>
      </c>
      <c r="Q11" s="77" t="s">
        <v>41</v>
      </c>
      <c r="R11" s="81"/>
      <c r="S11" s="79" t="s">
        <v>42</v>
      </c>
      <c r="T11" s="59" t="s">
        <v>746</v>
      </c>
      <c r="U11" s="80" t="s">
        <v>748</v>
      </c>
      <c r="V11" s="81" t="s">
        <v>44</v>
      </c>
      <c r="W11" s="81" t="s">
        <v>43</v>
      </c>
      <c r="X11" s="82" t="s">
        <v>72</v>
      </c>
      <c r="Y11" s="81" t="s">
        <v>749</v>
      </c>
      <c r="Z11" s="77" t="s">
        <v>5</v>
      </c>
      <c r="AA11" s="82" t="s">
        <v>750</v>
      </c>
      <c r="AB11" s="96">
        <v>3.9300000000000002E-2</v>
      </c>
      <c r="AC11" s="60"/>
      <c r="AD11" s="95">
        <v>1</v>
      </c>
    </row>
    <row r="12" spans="1:31" s="44" customFormat="1" ht="24.95" customHeight="1">
      <c r="A12" s="53">
        <f t="shared" si="0"/>
        <v>3</v>
      </c>
      <c r="B12" s="53"/>
      <c r="C12" s="53">
        <v>1</v>
      </c>
      <c r="D12" s="53"/>
      <c r="E12" s="53"/>
      <c r="F12" s="53"/>
      <c r="G12" s="53"/>
      <c r="H12" s="53"/>
      <c r="I12" s="53"/>
      <c r="J12" s="53"/>
      <c r="K12" s="53"/>
      <c r="L12" s="53"/>
      <c r="M12" s="59" t="s">
        <v>751</v>
      </c>
      <c r="N12" s="59" t="s">
        <v>752</v>
      </c>
      <c r="O12" s="60" t="s">
        <v>72</v>
      </c>
      <c r="P12" s="61" t="s">
        <v>54</v>
      </c>
      <c r="Q12" s="77" t="s">
        <v>41</v>
      </c>
      <c r="R12" s="83"/>
      <c r="S12" s="79" t="s">
        <v>753</v>
      </c>
      <c r="T12" s="59" t="s">
        <v>751</v>
      </c>
      <c r="U12" s="80" t="s">
        <v>49</v>
      </c>
      <c r="V12" s="81" t="s">
        <v>43</v>
      </c>
      <c r="W12" s="81" t="s">
        <v>44</v>
      </c>
      <c r="X12" s="82" t="s">
        <v>72</v>
      </c>
      <c r="Y12" s="81" t="s">
        <v>89</v>
      </c>
      <c r="Z12" s="77" t="s">
        <v>5</v>
      </c>
      <c r="AA12" s="82" t="s">
        <v>754</v>
      </c>
      <c r="AB12" s="96">
        <v>3.2099999999999997E-2</v>
      </c>
      <c r="AC12" s="60"/>
      <c r="AD12" s="95"/>
    </row>
    <row r="13" spans="1:31" s="44" customFormat="1" ht="24.95" customHeight="1">
      <c r="A13" s="53">
        <f t="shared" si="0"/>
        <v>4</v>
      </c>
      <c r="B13" s="53"/>
      <c r="C13" s="53">
        <v>1</v>
      </c>
      <c r="D13" s="53"/>
      <c r="E13" s="53"/>
      <c r="F13" s="53"/>
      <c r="G13" s="53"/>
      <c r="H13" s="53"/>
      <c r="I13" s="53"/>
      <c r="J13" s="53"/>
      <c r="K13" s="53"/>
      <c r="L13" s="53"/>
      <c r="M13" s="59" t="s">
        <v>755</v>
      </c>
      <c r="N13" s="59" t="s">
        <v>756</v>
      </c>
      <c r="O13" s="60" t="s">
        <v>39</v>
      </c>
      <c r="P13" s="61" t="s">
        <v>54</v>
      </c>
      <c r="Q13" s="77" t="s">
        <v>41</v>
      </c>
      <c r="R13" s="81"/>
      <c r="S13" s="79" t="s">
        <v>42</v>
      </c>
      <c r="T13" s="69" t="s">
        <v>5</v>
      </c>
      <c r="U13" s="69" t="s">
        <v>5</v>
      </c>
      <c r="V13" s="81" t="s">
        <v>43</v>
      </c>
      <c r="W13" s="81" t="s">
        <v>44</v>
      </c>
      <c r="X13" s="82" t="s">
        <v>39</v>
      </c>
      <c r="Y13" s="59" t="s">
        <v>46</v>
      </c>
      <c r="Z13" s="77" t="s">
        <v>5</v>
      </c>
      <c r="AA13" s="82" t="s">
        <v>757</v>
      </c>
      <c r="AB13" s="96">
        <v>1.2E-2</v>
      </c>
      <c r="AC13" s="60" t="s">
        <v>5</v>
      </c>
      <c r="AD13" s="97" t="s">
        <v>66</v>
      </c>
    </row>
    <row r="14" spans="1:31" s="44" customFormat="1" ht="24.95" customHeight="1">
      <c r="A14" s="53">
        <f t="shared" si="0"/>
        <v>5</v>
      </c>
      <c r="B14" s="53"/>
      <c r="C14" s="53">
        <v>1</v>
      </c>
      <c r="D14" s="53"/>
      <c r="E14" s="53"/>
      <c r="F14" s="53"/>
      <c r="G14" s="53"/>
      <c r="H14" s="53"/>
      <c r="I14" s="53"/>
      <c r="J14" s="53"/>
      <c r="K14" s="53"/>
      <c r="L14" s="53"/>
      <c r="M14" s="62" t="s">
        <v>758</v>
      </c>
      <c r="N14" s="63" t="s">
        <v>759</v>
      </c>
      <c r="O14" s="60" t="s">
        <v>56</v>
      </c>
      <c r="P14" s="61" t="s">
        <v>54</v>
      </c>
      <c r="Q14" s="77" t="s">
        <v>41</v>
      </c>
      <c r="R14" s="83"/>
      <c r="S14" s="79" t="s">
        <v>42</v>
      </c>
      <c r="T14" s="69" t="s">
        <v>5</v>
      </c>
      <c r="U14" s="69" t="s">
        <v>5</v>
      </c>
      <c r="V14" s="81" t="s">
        <v>43</v>
      </c>
      <c r="W14" s="81" t="s">
        <v>44</v>
      </c>
      <c r="X14" s="82" t="s">
        <v>56</v>
      </c>
      <c r="Y14" s="82" t="s">
        <v>5</v>
      </c>
      <c r="Z14" s="83" t="s">
        <v>5</v>
      </c>
      <c r="AA14" s="82" t="s">
        <v>760</v>
      </c>
      <c r="AB14" s="60" t="s">
        <v>5</v>
      </c>
      <c r="AC14" s="60" t="s">
        <v>5</v>
      </c>
      <c r="AD14" s="95">
        <v>3</v>
      </c>
    </row>
    <row r="15" spans="1:31" s="45" customFormat="1" ht="24.95" customHeight="1">
      <c r="A15" s="53">
        <f t="shared" si="0"/>
        <v>6</v>
      </c>
      <c r="B15" s="54"/>
      <c r="C15" s="54">
        <v>1</v>
      </c>
      <c r="D15" s="54"/>
      <c r="E15" s="54"/>
      <c r="F15" s="54"/>
      <c r="G15" s="54"/>
      <c r="H15" s="54"/>
      <c r="I15" s="54"/>
      <c r="J15" s="54"/>
      <c r="K15" s="54"/>
      <c r="L15" s="54"/>
      <c r="M15" s="64" t="s">
        <v>761</v>
      </c>
      <c r="N15" s="65" t="s">
        <v>762</v>
      </c>
      <c r="O15" s="12" t="s">
        <v>763</v>
      </c>
      <c r="P15" s="66" t="s">
        <v>54</v>
      </c>
      <c r="Q15" s="8" t="s">
        <v>41</v>
      </c>
      <c r="R15" s="84"/>
      <c r="S15" s="85" t="s">
        <v>42</v>
      </c>
      <c r="T15" s="64" t="s">
        <v>5</v>
      </c>
      <c r="U15" s="64" t="s">
        <v>5</v>
      </c>
      <c r="V15" s="86" t="s">
        <v>43</v>
      </c>
      <c r="W15" s="86" t="s">
        <v>44</v>
      </c>
      <c r="X15" s="87" t="s">
        <v>763</v>
      </c>
      <c r="Y15" s="87" t="s">
        <v>764</v>
      </c>
      <c r="Z15" s="8" t="s">
        <v>5</v>
      </c>
      <c r="AA15" s="98" t="s">
        <v>765</v>
      </c>
      <c r="AB15" s="12" t="s">
        <v>5</v>
      </c>
      <c r="AC15" s="12" t="s">
        <v>5</v>
      </c>
      <c r="AD15" s="99">
        <v>1</v>
      </c>
    </row>
    <row r="16" spans="1:31" s="46" customFormat="1" ht="24.95" customHeight="1">
      <c r="A16" s="53">
        <f t="shared" si="0"/>
        <v>7</v>
      </c>
      <c r="B16" s="54"/>
      <c r="C16" s="54">
        <v>1</v>
      </c>
      <c r="D16" s="54"/>
      <c r="E16" s="54"/>
      <c r="F16" s="54"/>
      <c r="G16" s="54"/>
      <c r="H16" s="54"/>
      <c r="I16" s="54"/>
      <c r="J16" s="54"/>
      <c r="K16" s="54"/>
      <c r="L16" s="54"/>
      <c r="M16" s="64" t="s">
        <v>766</v>
      </c>
      <c r="N16" s="65" t="s">
        <v>767</v>
      </c>
      <c r="O16" s="12" t="s">
        <v>763</v>
      </c>
      <c r="P16" s="66" t="s">
        <v>54</v>
      </c>
      <c r="Q16" s="8" t="s">
        <v>41</v>
      </c>
      <c r="R16" s="84"/>
      <c r="S16" s="85" t="s">
        <v>42</v>
      </c>
      <c r="T16" s="64" t="s">
        <v>5</v>
      </c>
      <c r="U16" s="64" t="s">
        <v>5</v>
      </c>
      <c r="V16" s="86" t="s">
        <v>43</v>
      </c>
      <c r="W16" s="86" t="s">
        <v>44</v>
      </c>
      <c r="X16" s="87" t="s">
        <v>763</v>
      </c>
      <c r="Y16" s="87" t="s">
        <v>764</v>
      </c>
      <c r="Z16" s="28" t="s">
        <v>5</v>
      </c>
      <c r="AA16" s="98" t="s">
        <v>768</v>
      </c>
      <c r="AB16" s="12" t="s">
        <v>5</v>
      </c>
      <c r="AC16" s="12" t="s">
        <v>5</v>
      </c>
      <c r="AD16" s="99">
        <v>1</v>
      </c>
    </row>
    <row r="17" spans="1:30" s="46" customFormat="1" ht="24.95" customHeight="1">
      <c r="A17" s="53">
        <f t="shared" si="0"/>
        <v>8</v>
      </c>
      <c r="B17" s="54"/>
      <c r="C17" s="54">
        <v>1</v>
      </c>
      <c r="D17" s="54"/>
      <c r="E17" s="54"/>
      <c r="F17" s="54"/>
      <c r="G17" s="54"/>
      <c r="H17" s="54"/>
      <c r="I17" s="54"/>
      <c r="J17" s="54"/>
      <c r="K17" s="54"/>
      <c r="L17" s="54"/>
      <c r="M17" s="64" t="s">
        <v>769</v>
      </c>
      <c r="N17" s="65" t="s">
        <v>770</v>
      </c>
      <c r="O17" s="12" t="s">
        <v>763</v>
      </c>
      <c r="P17" s="66" t="s">
        <v>54</v>
      </c>
      <c r="Q17" s="8" t="s">
        <v>41</v>
      </c>
      <c r="R17" s="84"/>
      <c r="S17" s="85" t="s">
        <v>42</v>
      </c>
      <c r="T17" s="64" t="s">
        <v>5</v>
      </c>
      <c r="U17" s="64" t="s">
        <v>5</v>
      </c>
      <c r="V17" s="86" t="s">
        <v>43</v>
      </c>
      <c r="W17" s="86" t="s">
        <v>44</v>
      </c>
      <c r="X17" s="87" t="s">
        <v>763</v>
      </c>
      <c r="Y17" s="87" t="s">
        <v>764</v>
      </c>
      <c r="Z17" s="28" t="s">
        <v>5</v>
      </c>
      <c r="AA17" s="98" t="s">
        <v>771</v>
      </c>
      <c r="AB17" s="12" t="s">
        <v>5</v>
      </c>
      <c r="AC17" s="12" t="s">
        <v>5</v>
      </c>
      <c r="AD17" s="99">
        <v>1</v>
      </c>
    </row>
    <row r="18" spans="1:30" s="46" customFormat="1" ht="24.95" customHeight="1">
      <c r="A18" s="53">
        <f t="shared" si="0"/>
        <v>9</v>
      </c>
      <c r="B18" s="54"/>
      <c r="C18" s="54">
        <v>1</v>
      </c>
      <c r="D18" s="54"/>
      <c r="E18" s="54"/>
      <c r="F18" s="54"/>
      <c r="G18" s="54"/>
      <c r="H18" s="54"/>
      <c r="I18" s="54"/>
      <c r="J18" s="54"/>
      <c r="K18" s="54"/>
      <c r="L18" s="54"/>
      <c r="M18" s="64" t="s">
        <v>772</v>
      </c>
      <c r="N18" s="65" t="s">
        <v>773</v>
      </c>
      <c r="O18" s="12" t="s">
        <v>763</v>
      </c>
      <c r="P18" s="66" t="s">
        <v>54</v>
      </c>
      <c r="Q18" s="8" t="s">
        <v>41</v>
      </c>
      <c r="R18" s="84"/>
      <c r="S18" s="85" t="s">
        <v>42</v>
      </c>
      <c r="T18" s="64" t="s">
        <v>5</v>
      </c>
      <c r="U18" s="64" t="s">
        <v>5</v>
      </c>
      <c r="V18" s="86" t="s">
        <v>43</v>
      </c>
      <c r="W18" s="86" t="s">
        <v>44</v>
      </c>
      <c r="X18" s="87" t="s">
        <v>763</v>
      </c>
      <c r="Y18" s="87" t="s">
        <v>764</v>
      </c>
      <c r="Z18" s="8" t="s">
        <v>5</v>
      </c>
      <c r="AA18" s="100" t="s">
        <v>774</v>
      </c>
      <c r="AB18" s="12" t="s">
        <v>5</v>
      </c>
      <c r="AC18" s="12" t="s">
        <v>5</v>
      </c>
      <c r="AD18" s="99">
        <v>1</v>
      </c>
    </row>
    <row r="19" spans="1:30" s="46" customFormat="1" ht="24.95" customHeight="1">
      <c r="A19" s="53">
        <f t="shared" si="0"/>
        <v>10</v>
      </c>
      <c r="B19" s="54"/>
      <c r="C19" s="54">
        <v>1</v>
      </c>
      <c r="D19" s="54"/>
      <c r="E19" s="54"/>
      <c r="F19" s="54"/>
      <c r="G19" s="54"/>
      <c r="H19" s="54"/>
      <c r="I19" s="54"/>
      <c r="J19" s="54"/>
      <c r="K19" s="54"/>
      <c r="L19" s="54"/>
      <c r="M19" s="64" t="s">
        <v>775</v>
      </c>
      <c r="N19" s="65" t="s">
        <v>776</v>
      </c>
      <c r="O19" s="12" t="s">
        <v>763</v>
      </c>
      <c r="P19" s="66" t="s">
        <v>54</v>
      </c>
      <c r="Q19" s="8" t="s">
        <v>41</v>
      </c>
      <c r="R19" s="84"/>
      <c r="S19" s="85" t="s">
        <v>42</v>
      </c>
      <c r="T19" s="64" t="s">
        <v>5</v>
      </c>
      <c r="U19" s="64" t="s">
        <v>5</v>
      </c>
      <c r="V19" s="86" t="s">
        <v>43</v>
      </c>
      <c r="W19" s="86" t="s">
        <v>44</v>
      </c>
      <c r="X19" s="87" t="s">
        <v>763</v>
      </c>
      <c r="Y19" s="87" t="s">
        <v>764</v>
      </c>
      <c r="Z19" s="8" t="s">
        <v>5</v>
      </c>
      <c r="AA19" s="100" t="s">
        <v>777</v>
      </c>
      <c r="AB19" s="12" t="s">
        <v>5</v>
      </c>
      <c r="AC19" s="12" t="s">
        <v>5</v>
      </c>
      <c r="AD19" s="99">
        <v>1</v>
      </c>
    </row>
    <row r="20" spans="1:30" s="46" customFormat="1" ht="24.95" customHeight="1">
      <c r="A20" s="53">
        <f t="shared" si="0"/>
        <v>11</v>
      </c>
      <c r="B20" s="54"/>
      <c r="C20" s="54">
        <v>1</v>
      </c>
      <c r="D20" s="54"/>
      <c r="E20" s="54"/>
      <c r="F20" s="54"/>
      <c r="G20" s="54"/>
      <c r="H20" s="54"/>
      <c r="I20" s="54"/>
      <c r="J20" s="54"/>
      <c r="K20" s="54"/>
      <c r="L20" s="54"/>
      <c r="M20" s="64" t="s">
        <v>778</v>
      </c>
      <c r="N20" s="65" t="s">
        <v>779</v>
      </c>
      <c r="O20" s="67" t="s">
        <v>763</v>
      </c>
      <c r="P20" s="66" t="s">
        <v>54</v>
      </c>
      <c r="Q20" s="8" t="s">
        <v>41</v>
      </c>
      <c r="R20" s="84"/>
      <c r="S20" s="85" t="s">
        <v>42</v>
      </c>
      <c r="T20" s="64" t="s">
        <v>5</v>
      </c>
      <c r="U20" s="64" t="s">
        <v>5</v>
      </c>
      <c r="V20" s="86" t="s">
        <v>43</v>
      </c>
      <c r="W20" s="86" t="s">
        <v>44</v>
      </c>
      <c r="X20" s="87" t="s">
        <v>763</v>
      </c>
      <c r="Y20" s="87" t="s">
        <v>764</v>
      </c>
      <c r="Z20" s="8" t="s">
        <v>5</v>
      </c>
      <c r="AA20" s="100" t="s">
        <v>780</v>
      </c>
      <c r="AB20" s="12" t="s">
        <v>5</v>
      </c>
      <c r="AC20" s="12" t="s">
        <v>5</v>
      </c>
      <c r="AD20" s="99">
        <v>1</v>
      </c>
    </row>
    <row r="21" spans="1:30" s="46" customFormat="1" ht="24.95" customHeight="1">
      <c r="A21" s="53">
        <f t="shared" si="0"/>
        <v>12</v>
      </c>
      <c r="B21" s="54"/>
      <c r="C21" s="54">
        <v>1</v>
      </c>
      <c r="D21" s="54"/>
      <c r="E21" s="54"/>
      <c r="F21" s="54"/>
      <c r="G21" s="54"/>
      <c r="H21" s="54"/>
      <c r="I21" s="54"/>
      <c r="J21" s="54"/>
      <c r="K21" s="54"/>
      <c r="L21" s="54"/>
      <c r="M21" s="64" t="s">
        <v>781</v>
      </c>
      <c r="N21" s="65" t="s">
        <v>782</v>
      </c>
      <c r="O21" s="12" t="s">
        <v>763</v>
      </c>
      <c r="P21" s="66" t="s">
        <v>54</v>
      </c>
      <c r="Q21" s="8" t="s">
        <v>41</v>
      </c>
      <c r="R21" s="84"/>
      <c r="S21" s="85" t="s">
        <v>42</v>
      </c>
      <c r="T21" s="64" t="s">
        <v>5</v>
      </c>
      <c r="U21" s="64" t="s">
        <v>5</v>
      </c>
      <c r="V21" s="86" t="s">
        <v>43</v>
      </c>
      <c r="W21" s="86" t="s">
        <v>44</v>
      </c>
      <c r="X21" s="87" t="s">
        <v>763</v>
      </c>
      <c r="Y21" s="87" t="s">
        <v>764</v>
      </c>
      <c r="Z21" s="28" t="s">
        <v>5</v>
      </c>
      <c r="AA21" s="98" t="s">
        <v>783</v>
      </c>
      <c r="AB21" s="12"/>
      <c r="AC21" s="12"/>
      <c r="AD21" s="99">
        <v>2</v>
      </c>
    </row>
    <row r="22" spans="1:30" s="46" customFormat="1" ht="24.95" customHeight="1">
      <c r="A22" s="53">
        <f t="shared" si="0"/>
        <v>13</v>
      </c>
      <c r="B22" s="54"/>
      <c r="C22" s="54">
        <v>1</v>
      </c>
      <c r="D22" s="54"/>
      <c r="E22" s="54"/>
      <c r="F22" s="54"/>
      <c r="G22" s="54"/>
      <c r="H22" s="54"/>
      <c r="I22" s="54"/>
      <c r="J22" s="54"/>
      <c r="K22" s="54"/>
      <c r="L22" s="54"/>
      <c r="M22" s="64" t="s">
        <v>784</v>
      </c>
      <c r="N22" s="65" t="s">
        <v>785</v>
      </c>
      <c r="O22" s="12" t="s">
        <v>763</v>
      </c>
      <c r="P22" s="66" t="s">
        <v>54</v>
      </c>
      <c r="Q22" s="8" t="s">
        <v>41</v>
      </c>
      <c r="R22" s="84"/>
      <c r="S22" s="85" t="s">
        <v>42</v>
      </c>
      <c r="T22" s="64" t="s">
        <v>5</v>
      </c>
      <c r="U22" s="64" t="s">
        <v>5</v>
      </c>
      <c r="V22" s="86" t="s">
        <v>43</v>
      </c>
      <c r="W22" s="86" t="s">
        <v>44</v>
      </c>
      <c r="X22" s="87" t="s">
        <v>763</v>
      </c>
      <c r="Y22" s="87" t="s">
        <v>764</v>
      </c>
      <c r="Z22" s="28" t="s">
        <v>5</v>
      </c>
      <c r="AA22" s="100" t="s">
        <v>786</v>
      </c>
      <c r="AB22" s="12"/>
      <c r="AC22" s="12"/>
      <c r="AD22" s="99">
        <v>1</v>
      </c>
    </row>
    <row r="23" spans="1:30" s="46" customFormat="1" ht="24.95" customHeight="1">
      <c r="A23" s="53">
        <f t="shared" si="0"/>
        <v>14</v>
      </c>
      <c r="B23" s="54"/>
      <c r="C23" s="54">
        <v>1</v>
      </c>
      <c r="D23" s="54"/>
      <c r="E23" s="54"/>
      <c r="F23" s="54"/>
      <c r="G23" s="54"/>
      <c r="H23" s="54"/>
      <c r="I23" s="54"/>
      <c r="J23" s="54"/>
      <c r="K23" s="54"/>
      <c r="L23" s="54"/>
      <c r="M23" s="64" t="s">
        <v>787</v>
      </c>
      <c r="N23" s="65" t="s">
        <v>788</v>
      </c>
      <c r="O23" s="12" t="s">
        <v>763</v>
      </c>
      <c r="P23" s="66" t="s">
        <v>54</v>
      </c>
      <c r="Q23" s="8" t="s">
        <v>41</v>
      </c>
      <c r="R23" s="84"/>
      <c r="S23" s="85" t="s">
        <v>42</v>
      </c>
      <c r="T23" s="64" t="s">
        <v>5</v>
      </c>
      <c r="U23" s="64" t="s">
        <v>5</v>
      </c>
      <c r="V23" s="86" t="s">
        <v>43</v>
      </c>
      <c r="W23" s="86" t="s">
        <v>44</v>
      </c>
      <c r="X23" s="87" t="s">
        <v>763</v>
      </c>
      <c r="Y23" s="87" t="s">
        <v>764</v>
      </c>
      <c r="Z23" s="8" t="s">
        <v>5</v>
      </c>
      <c r="AA23" s="100" t="s">
        <v>789</v>
      </c>
      <c r="AB23" s="12" t="s">
        <v>5</v>
      </c>
      <c r="AC23" s="12" t="s">
        <v>5</v>
      </c>
      <c r="AD23" s="99">
        <v>1</v>
      </c>
    </row>
    <row r="24" spans="1:30" s="46" customFormat="1" ht="24.95" customHeight="1">
      <c r="A24" s="53">
        <f t="shared" si="0"/>
        <v>15</v>
      </c>
      <c r="B24" s="54"/>
      <c r="C24" s="54">
        <v>1</v>
      </c>
      <c r="D24" s="54"/>
      <c r="E24" s="54"/>
      <c r="F24" s="54"/>
      <c r="G24" s="54"/>
      <c r="H24" s="54"/>
      <c r="I24" s="54"/>
      <c r="J24" s="54"/>
      <c r="K24" s="54"/>
      <c r="L24" s="54"/>
      <c r="M24" s="64" t="s">
        <v>790</v>
      </c>
      <c r="N24" s="65" t="s">
        <v>791</v>
      </c>
      <c r="O24" s="12" t="s">
        <v>763</v>
      </c>
      <c r="P24" s="66" t="s">
        <v>54</v>
      </c>
      <c r="Q24" s="8" t="s">
        <v>41</v>
      </c>
      <c r="R24" s="84"/>
      <c r="S24" s="85" t="s">
        <v>42</v>
      </c>
      <c r="T24" s="64" t="s">
        <v>5</v>
      </c>
      <c r="U24" s="64" t="s">
        <v>5</v>
      </c>
      <c r="V24" s="86" t="s">
        <v>43</v>
      </c>
      <c r="W24" s="86" t="s">
        <v>44</v>
      </c>
      <c r="X24" s="87" t="s">
        <v>763</v>
      </c>
      <c r="Y24" s="87" t="s">
        <v>764</v>
      </c>
      <c r="Z24" s="8" t="s">
        <v>5</v>
      </c>
      <c r="AA24" s="98" t="s">
        <v>792</v>
      </c>
      <c r="AB24" s="12" t="s">
        <v>5</v>
      </c>
      <c r="AC24" s="12" t="s">
        <v>5</v>
      </c>
      <c r="AD24" s="99">
        <v>2</v>
      </c>
    </row>
    <row r="25" spans="1:30" s="46" customFormat="1" ht="24.95" customHeight="1">
      <c r="A25" s="53">
        <f t="shared" si="0"/>
        <v>16</v>
      </c>
      <c r="B25" s="54"/>
      <c r="C25" s="54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64" t="s">
        <v>793</v>
      </c>
      <c r="N25" s="65" t="s">
        <v>794</v>
      </c>
      <c r="O25" s="12" t="s">
        <v>763</v>
      </c>
      <c r="P25" s="66" t="s">
        <v>54</v>
      </c>
      <c r="Q25" s="8" t="s">
        <v>41</v>
      </c>
      <c r="R25" s="84"/>
      <c r="S25" s="85" t="s">
        <v>42</v>
      </c>
      <c r="T25" s="64" t="s">
        <v>5</v>
      </c>
      <c r="U25" s="64" t="s">
        <v>5</v>
      </c>
      <c r="V25" s="86" t="s">
        <v>43</v>
      </c>
      <c r="W25" s="86" t="s">
        <v>44</v>
      </c>
      <c r="X25" s="87" t="s">
        <v>763</v>
      </c>
      <c r="Y25" s="87" t="s">
        <v>764</v>
      </c>
      <c r="Z25" s="8" t="s">
        <v>5</v>
      </c>
      <c r="AA25" s="98" t="s">
        <v>795</v>
      </c>
      <c r="AB25" s="12" t="s">
        <v>5</v>
      </c>
      <c r="AC25" s="12" t="s">
        <v>5</v>
      </c>
      <c r="AD25" s="99">
        <v>1</v>
      </c>
    </row>
    <row r="26" spans="1:30" s="46" customFormat="1" ht="24.95" customHeight="1">
      <c r="A26" s="53">
        <f t="shared" si="0"/>
        <v>17</v>
      </c>
      <c r="B26" s="54"/>
      <c r="C26" s="54">
        <v>1</v>
      </c>
      <c r="D26" s="54"/>
      <c r="E26" s="54"/>
      <c r="F26" s="54"/>
      <c r="G26" s="54"/>
      <c r="H26" s="54"/>
      <c r="I26" s="54"/>
      <c r="J26" s="54"/>
      <c r="K26" s="54"/>
      <c r="L26" s="54"/>
      <c r="M26" s="64" t="s">
        <v>796</v>
      </c>
      <c r="N26" s="65" t="s">
        <v>797</v>
      </c>
      <c r="O26" s="12" t="s">
        <v>763</v>
      </c>
      <c r="P26" s="66" t="s">
        <v>54</v>
      </c>
      <c r="Q26" s="8" t="s">
        <v>41</v>
      </c>
      <c r="R26" s="84"/>
      <c r="S26" s="85" t="s">
        <v>42</v>
      </c>
      <c r="T26" s="64" t="s">
        <v>5</v>
      </c>
      <c r="U26" s="64" t="s">
        <v>5</v>
      </c>
      <c r="V26" s="86" t="s">
        <v>43</v>
      </c>
      <c r="W26" s="86" t="s">
        <v>44</v>
      </c>
      <c r="X26" s="87" t="s">
        <v>763</v>
      </c>
      <c r="Y26" s="87" t="s">
        <v>764</v>
      </c>
      <c r="Z26" s="8" t="s">
        <v>5</v>
      </c>
      <c r="AA26" s="100" t="s">
        <v>798</v>
      </c>
      <c r="AB26" s="12" t="s">
        <v>5</v>
      </c>
      <c r="AC26" s="12" t="s">
        <v>5</v>
      </c>
      <c r="AD26" s="99">
        <v>1</v>
      </c>
    </row>
    <row r="27" spans="1:30" s="46" customFormat="1" ht="24.95" customHeight="1">
      <c r="A27" s="53">
        <f t="shared" si="0"/>
        <v>18</v>
      </c>
      <c r="B27" s="54"/>
      <c r="C27" s="54">
        <v>1</v>
      </c>
      <c r="D27" s="54"/>
      <c r="E27" s="54"/>
      <c r="F27" s="54"/>
      <c r="G27" s="54"/>
      <c r="H27" s="54"/>
      <c r="I27" s="54"/>
      <c r="J27" s="54"/>
      <c r="K27" s="54"/>
      <c r="L27" s="54"/>
      <c r="M27" s="64" t="s">
        <v>799</v>
      </c>
      <c r="N27" s="65" t="s">
        <v>800</v>
      </c>
      <c r="O27" s="67" t="s">
        <v>763</v>
      </c>
      <c r="P27" s="66" t="s">
        <v>54</v>
      </c>
      <c r="Q27" s="8" t="s">
        <v>41</v>
      </c>
      <c r="R27" s="84"/>
      <c r="S27" s="85" t="s">
        <v>42</v>
      </c>
      <c r="T27" s="64" t="s">
        <v>5</v>
      </c>
      <c r="U27" s="64" t="s">
        <v>5</v>
      </c>
      <c r="V27" s="86" t="s">
        <v>43</v>
      </c>
      <c r="W27" s="86" t="s">
        <v>44</v>
      </c>
      <c r="X27" s="87" t="s">
        <v>763</v>
      </c>
      <c r="Y27" s="87" t="s">
        <v>764</v>
      </c>
      <c r="Z27" s="8" t="s">
        <v>5</v>
      </c>
      <c r="AA27" s="100" t="s">
        <v>801</v>
      </c>
      <c r="AB27" s="12" t="s">
        <v>5</v>
      </c>
      <c r="AC27" s="12" t="s">
        <v>5</v>
      </c>
      <c r="AD27" s="99">
        <v>1</v>
      </c>
    </row>
    <row r="28" spans="1:30" s="47" customFormat="1" ht="24.95" customHeight="1">
      <c r="A28" s="53">
        <f t="shared" si="0"/>
        <v>19</v>
      </c>
      <c r="B28" s="55"/>
      <c r="C28" s="55">
        <v>1</v>
      </c>
      <c r="D28" s="55"/>
      <c r="E28" s="55"/>
      <c r="F28" s="55"/>
      <c r="G28" s="55"/>
      <c r="H28" s="55"/>
      <c r="I28" s="55"/>
      <c r="J28" s="55"/>
      <c r="K28" s="55"/>
      <c r="L28" s="55"/>
      <c r="M28" s="64" t="s">
        <v>802</v>
      </c>
      <c r="N28" s="65" t="s">
        <v>803</v>
      </c>
      <c r="O28" s="12" t="s">
        <v>763</v>
      </c>
      <c r="P28" s="66" t="s">
        <v>54</v>
      </c>
      <c r="Q28" s="8" t="s">
        <v>41</v>
      </c>
      <c r="R28" s="84"/>
      <c r="S28" s="85" t="s">
        <v>42</v>
      </c>
      <c r="T28" s="64" t="s">
        <v>5</v>
      </c>
      <c r="U28" s="64" t="s">
        <v>5</v>
      </c>
      <c r="V28" s="86" t="s">
        <v>43</v>
      </c>
      <c r="W28" s="86" t="s">
        <v>44</v>
      </c>
      <c r="X28" s="88" t="s">
        <v>763</v>
      </c>
      <c r="Y28" s="88" t="s">
        <v>764</v>
      </c>
      <c r="Z28" s="8" t="s">
        <v>5</v>
      </c>
      <c r="AA28" s="65" t="s">
        <v>804</v>
      </c>
      <c r="AB28" s="12" t="s">
        <v>5</v>
      </c>
      <c r="AC28" s="12" t="s">
        <v>5</v>
      </c>
      <c r="AD28" s="99">
        <v>1</v>
      </c>
    </row>
    <row r="29" spans="1:30" s="46" customFormat="1" ht="24.75" customHeight="1">
      <c r="A29" s="53">
        <f t="shared" si="0"/>
        <v>20</v>
      </c>
      <c r="B29" s="54"/>
      <c r="C29" s="54">
        <v>1</v>
      </c>
      <c r="D29" s="54"/>
      <c r="E29" s="54"/>
      <c r="F29" s="54"/>
      <c r="G29" s="54"/>
      <c r="H29" s="54"/>
      <c r="I29" s="54"/>
      <c r="J29" s="54"/>
      <c r="K29" s="54"/>
      <c r="L29" s="54"/>
      <c r="M29" s="68" t="s">
        <v>805</v>
      </c>
      <c r="N29" s="68" t="s">
        <v>806</v>
      </c>
      <c r="O29" s="67" t="s">
        <v>763</v>
      </c>
      <c r="P29" s="66" t="s">
        <v>54</v>
      </c>
      <c r="Q29" s="8" t="s">
        <v>41</v>
      </c>
      <c r="R29" s="84"/>
      <c r="S29" s="85" t="s">
        <v>282</v>
      </c>
      <c r="T29" s="64" t="s">
        <v>5</v>
      </c>
      <c r="U29" s="64" t="s">
        <v>5</v>
      </c>
      <c r="V29" s="86" t="s">
        <v>43</v>
      </c>
      <c r="W29" s="86" t="s">
        <v>44</v>
      </c>
      <c r="X29" s="87" t="s">
        <v>763</v>
      </c>
      <c r="Y29" s="87" t="s">
        <v>764</v>
      </c>
      <c r="Z29" s="8" t="s">
        <v>5</v>
      </c>
      <c r="AA29" s="100" t="s">
        <v>807</v>
      </c>
      <c r="AB29" s="12" t="s">
        <v>5</v>
      </c>
      <c r="AC29" s="12" t="s">
        <v>5</v>
      </c>
      <c r="AD29" s="99">
        <v>2</v>
      </c>
    </row>
    <row r="30" spans="1:30" s="48" customFormat="1" ht="24.95" customHeight="1">
      <c r="A30" s="53">
        <f t="shared" si="0"/>
        <v>21</v>
      </c>
      <c r="B30" s="56"/>
      <c r="C30" s="56">
        <v>1</v>
      </c>
      <c r="D30" s="56"/>
      <c r="E30" s="56"/>
      <c r="F30" s="56"/>
      <c r="G30" s="56"/>
      <c r="H30" s="56"/>
      <c r="I30" s="56"/>
      <c r="J30" s="56"/>
      <c r="K30" s="56"/>
      <c r="L30" s="56"/>
      <c r="M30" s="59" t="s">
        <v>808</v>
      </c>
      <c r="N30" s="59" t="s">
        <v>272</v>
      </c>
      <c r="O30" s="60" t="s">
        <v>61</v>
      </c>
      <c r="P30" s="61" t="s">
        <v>54</v>
      </c>
      <c r="Q30" s="77" t="s">
        <v>41</v>
      </c>
      <c r="R30" s="78"/>
      <c r="S30" s="79" t="s">
        <v>42</v>
      </c>
      <c r="T30" s="69" t="s">
        <v>5</v>
      </c>
      <c r="U30" s="69" t="s">
        <v>5</v>
      </c>
      <c r="V30" s="81" t="s">
        <v>43</v>
      </c>
      <c r="W30" s="81" t="s">
        <v>44</v>
      </c>
      <c r="X30" s="82" t="s">
        <v>56</v>
      </c>
      <c r="Y30" s="82" t="s">
        <v>5</v>
      </c>
      <c r="Z30" s="77" t="s">
        <v>5</v>
      </c>
      <c r="AA30" s="82" t="s">
        <v>809</v>
      </c>
      <c r="AB30" s="60" t="s">
        <v>5</v>
      </c>
      <c r="AC30" s="60" t="s">
        <v>5</v>
      </c>
      <c r="AD30" s="97">
        <v>1</v>
      </c>
    </row>
    <row r="31" spans="1:30" s="49" customFormat="1" ht="24.95" customHeight="1">
      <c r="A31" s="53">
        <f t="shared" si="0"/>
        <v>22</v>
      </c>
      <c r="B31" s="53"/>
      <c r="C31" s="53">
        <v>1</v>
      </c>
      <c r="D31" s="53"/>
      <c r="E31" s="53"/>
      <c r="F31" s="53"/>
      <c r="G31" s="53"/>
      <c r="H31" s="53"/>
      <c r="I31" s="53"/>
      <c r="J31" s="53"/>
      <c r="K31" s="53"/>
      <c r="L31" s="53"/>
      <c r="M31" s="60" t="s">
        <v>810</v>
      </c>
      <c r="N31" s="60" t="s">
        <v>811</v>
      </c>
      <c r="O31" s="63" t="s">
        <v>56</v>
      </c>
      <c r="P31" s="61" t="s">
        <v>54</v>
      </c>
      <c r="Q31" s="77" t="s">
        <v>41</v>
      </c>
      <c r="R31" s="78"/>
      <c r="S31" s="79" t="s">
        <v>42</v>
      </c>
      <c r="T31" s="69" t="s">
        <v>5</v>
      </c>
      <c r="U31" s="69" t="s">
        <v>5</v>
      </c>
      <c r="V31" s="81" t="s">
        <v>43</v>
      </c>
      <c r="W31" s="81" t="s">
        <v>44</v>
      </c>
      <c r="X31" s="82" t="s">
        <v>56</v>
      </c>
      <c r="Y31" s="82" t="s">
        <v>5</v>
      </c>
      <c r="Z31" s="77" t="s">
        <v>5</v>
      </c>
      <c r="AA31" s="62" t="s">
        <v>812</v>
      </c>
      <c r="AB31" s="60" t="s">
        <v>5</v>
      </c>
      <c r="AC31" s="60" t="s">
        <v>5</v>
      </c>
      <c r="AD31" s="59">
        <v>1</v>
      </c>
    </row>
    <row r="32" spans="1:30" s="46" customFormat="1" ht="24.95" customHeight="1">
      <c r="A32" s="53">
        <f t="shared" si="0"/>
        <v>23</v>
      </c>
      <c r="B32" s="54"/>
      <c r="C32" s="54">
        <v>1</v>
      </c>
      <c r="D32" s="54"/>
      <c r="E32" s="54"/>
      <c r="F32" s="54"/>
      <c r="G32" s="54"/>
      <c r="H32" s="54"/>
      <c r="I32" s="54"/>
      <c r="J32" s="54"/>
      <c r="K32" s="54"/>
      <c r="L32" s="54"/>
      <c r="M32" s="65" t="s">
        <v>813</v>
      </c>
      <c r="N32" s="65" t="s">
        <v>814</v>
      </c>
      <c r="O32" s="12" t="s">
        <v>72</v>
      </c>
      <c r="P32" s="66" t="s">
        <v>54</v>
      </c>
      <c r="Q32" s="8" t="s">
        <v>41</v>
      </c>
      <c r="R32" s="84" t="s">
        <v>5</v>
      </c>
      <c r="S32" s="89" t="s">
        <v>42</v>
      </c>
      <c r="T32" s="64" t="s">
        <v>5</v>
      </c>
      <c r="U32" s="64" t="s">
        <v>5</v>
      </c>
      <c r="V32" s="86" t="s">
        <v>43</v>
      </c>
      <c r="W32" s="86" t="s">
        <v>44</v>
      </c>
      <c r="X32" s="87" t="s">
        <v>72</v>
      </c>
      <c r="Y32" s="87" t="s">
        <v>5</v>
      </c>
      <c r="Z32" s="8" t="s">
        <v>5</v>
      </c>
      <c r="AA32" s="101" t="s">
        <v>815</v>
      </c>
      <c r="AB32" s="12" t="s">
        <v>5</v>
      </c>
      <c r="AC32" s="12" t="s">
        <v>5</v>
      </c>
      <c r="AD32" s="99">
        <v>1</v>
      </c>
    </row>
    <row r="33" spans="1:30" s="46" customFormat="1" ht="24.95" customHeight="1">
      <c r="A33" s="53">
        <f t="shared" si="0"/>
        <v>24</v>
      </c>
      <c r="B33" s="54"/>
      <c r="C33" s="54">
        <v>1</v>
      </c>
      <c r="D33" s="54"/>
      <c r="E33" s="54"/>
      <c r="F33" s="54"/>
      <c r="G33" s="54"/>
      <c r="H33" s="54"/>
      <c r="I33" s="54"/>
      <c r="J33" s="54"/>
      <c r="K33" s="54"/>
      <c r="L33" s="54"/>
      <c r="M33" s="65" t="s">
        <v>816</v>
      </c>
      <c r="N33" s="65" t="s">
        <v>817</v>
      </c>
      <c r="O33" s="12" t="s">
        <v>72</v>
      </c>
      <c r="P33" s="66" t="s">
        <v>54</v>
      </c>
      <c r="Q33" s="8" t="s">
        <v>41</v>
      </c>
      <c r="R33" s="84" t="s">
        <v>5</v>
      </c>
      <c r="S33" s="89" t="s">
        <v>42</v>
      </c>
      <c r="T33" s="64" t="s">
        <v>5</v>
      </c>
      <c r="U33" s="64" t="s">
        <v>5</v>
      </c>
      <c r="V33" s="86" t="s">
        <v>43</v>
      </c>
      <c r="W33" s="86" t="s">
        <v>44</v>
      </c>
      <c r="X33" s="87" t="s">
        <v>72</v>
      </c>
      <c r="Y33" s="87" t="s">
        <v>5</v>
      </c>
      <c r="Z33" s="8" t="s">
        <v>5</v>
      </c>
      <c r="AA33" s="101" t="s">
        <v>818</v>
      </c>
      <c r="AB33" s="12" t="s">
        <v>5</v>
      </c>
      <c r="AC33" s="12" t="s">
        <v>5</v>
      </c>
      <c r="AD33" s="99">
        <v>1</v>
      </c>
    </row>
    <row r="34" spans="1:30" s="46" customFormat="1" ht="24.95" customHeight="1">
      <c r="A34" s="53">
        <f t="shared" si="0"/>
        <v>25</v>
      </c>
      <c r="B34" s="54"/>
      <c r="C34" s="54">
        <v>1</v>
      </c>
      <c r="D34" s="54"/>
      <c r="E34" s="54"/>
      <c r="F34" s="54"/>
      <c r="G34" s="54"/>
      <c r="H34" s="54"/>
      <c r="I34" s="54"/>
      <c r="J34" s="54"/>
      <c r="K34" s="54"/>
      <c r="L34" s="54"/>
      <c r="M34" s="65" t="s">
        <v>819</v>
      </c>
      <c r="N34" s="65" t="s">
        <v>820</v>
      </c>
      <c r="O34" s="12" t="s">
        <v>72</v>
      </c>
      <c r="P34" s="66" t="s">
        <v>54</v>
      </c>
      <c r="Q34" s="8" t="s">
        <v>41</v>
      </c>
      <c r="R34" s="84" t="s">
        <v>5</v>
      </c>
      <c r="S34" s="89" t="s">
        <v>42</v>
      </c>
      <c r="T34" s="64" t="s">
        <v>5</v>
      </c>
      <c r="U34" s="64" t="s">
        <v>5</v>
      </c>
      <c r="V34" s="86" t="s">
        <v>43</v>
      </c>
      <c r="W34" s="86" t="s">
        <v>44</v>
      </c>
      <c r="X34" s="87" t="s">
        <v>72</v>
      </c>
      <c r="Y34" s="87" t="s">
        <v>5</v>
      </c>
      <c r="Z34" s="8" t="s">
        <v>5</v>
      </c>
      <c r="AA34" s="101" t="s">
        <v>821</v>
      </c>
      <c r="AB34" s="12" t="s">
        <v>5</v>
      </c>
      <c r="AC34" s="12" t="s">
        <v>5</v>
      </c>
      <c r="AD34" s="99">
        <v>1</v>
      </c>
    </row>
    <row r="35" spans="1:30" s="46" customFormat="1" ht="24.95" customHeight="1">
      <c r="A35" s="53">
        <f t="shared" si="0"/>
        <v>26</v>
      </c>
      <c r="B35" s="54"/>
      <c r="C35" s="54">
        <v>1</v>
      </c>
      <c r="D35" s="54"/>
      <c r="E35" s="54"/>
      <c r="F35" s="54"/>
      <c r="G35" s="54"/>
      <c r="H35" s="54"/>
      <c r="I35" s="54"/>
      <c r="J35" s="54"/>
      <c r="K35" s="54"/>
      <c r="L35" s="54"/>
      <c r="M35" s="65" t="s">
        <v>822</v>
      </c>
      <c r="N35" s="65" t="s">
        <v>823</v>
      </c>
      <c r="O35" s="12" t="s">
        <v>72</v>
      </c>
      <c r="P35" s="66" t="s">
        <v>54</v>
      </c>
      <c r="Q35" s="8" t="s">
        <v>41</v>
      </c>
      <c r="R35" s="84" t="s">
        <v>5</v>
      </c>
      <c r="S35" s="89" t="s">
        <v>42</v>
      </c>
      <c r="T35" s="64" t="s">
        <v>5</v>
      </c>
      <c r="U35" s="64" t="s">
        <v>5</v>
      </c>
      <c r="V35" s="86" t="s">
        <v>43</v>
      </c>
      <c r="W35" s="86" t="s">
        <v>44</v>
      </c>
      <c r="X35" s="87" t="s">
        <v>72</v>
      </c>
      <c r="Y35" s="87" t="s">
        <v>5</v>
      </c>
      <c r="Z35" s="8" t="s">
        <v>5</v>
      </c>
      <c r="AA35" s="101" t="s">
        <v>824</v>
      </c>
      <c r="AB35" s="12" t="s">
        <v>5</v>
      </c>
      <c r="AC35" s="12" t="s">
        <v>5</v>
      </c>
      <c r="AD35" s="99">
        <v>1</v>
      </c>
    </row>
    <row r="36" spans="1:30" s="49" customFormat="1" ht="24.95" customHeight="1">
      <c r="A36" s="53">
        <f t="shared" si="0"/>
        <v>27</v>
      </c>
      <c r="B36" s="53"/>
      <c r="C36" s="53">
        <v>1</v>
      </c>
      <c r="D36" s="53"/>
      <c r="E36" s="53"/>
      <c r="F36" s="53"/>
      <c r="G36" s="53"/>
      <c r="H36" s="53"/>
      <c r="I36" s="53"/>
      <c r="J36" s="53"/>
      <c r="K36" s="53"/>
      <c r="L36" s="53"/>
      <c r="M36" s="69" t="s">
        <v>825</v>
      </c>
      <c r="N36" s="59" t="s">
        <v>826</v>
      </c>
      <c r="O36" s="60" t="s">
        <v>72</v>
      </c>
      <c r="P36" s="61" t="s">
        <v>54</v>
      </c>
      <c r="Q36" s="77" t="s">
        <v>41</v>
      </c>
      <c r="R36" s="78"/>
      <c r="S36" s="79" t="s">
        <v>42</v>
      </c>
      <c r="T36" s="69" t="s">
        <v>5</v>
      </c>
      <c r="U36" s="69" t="s">
        <v>5</v>
      </c>
      <c r="V36" s="81" t="s">
        <v>43</v>
      </c>
      <c r="W36" s="81" t="s">
        <v>44</v>
      </c>
      <c r="X36" s="82" t="s">
        <v>56</v>
      </c>
      <c r="Y36" s="82" t="s">
        <v>5</v>
      </c>
      <c r="Z36" s="77" t="s">
        <v>5</v>
      </c>
      <c r="AA36" s="77" t="s">
        <v>5</v>
      </c>
      <c r="AB36" s="60" t="s">
        <v>5</v>
      </c>
      <c r="AC36" s="60" t="s">
        <v>5</v>
      </c>
      <c r="AD36" s="59">
        <v>6</v>
      </c>
    </row>
    <row r="37" spans="1:30" s="49" customFormat="1" ht="24.95" customHeight="1">
      <c r="A37" s="53">
        <f t="shared" si="0"/>
        <v>28</v>
      </c>
      <c r="B37" s="53"/>
      <c r="C37" s="53">
        <v>1</v>
      </c>
      <c r="D37" s="53"/>
      <c r="E37" s="53"/>
      <c r="F37" s="53"/>
      <c r="G37" s="53"/>
      <c r="H37" s="53"/>
      <c r="I37" s="53"/>
      <c r="J37" s="53"/>
      <c r="K37" s="53"/>
      <c r="L37" s="53"/>
      <c r="M37" s="69" t="s">
        <v>827</v>
      </c>
      <c r="N37" s="59" t="s">
        <v>828</v>
      </c>
      <c r="O37" s="60" t="s">
        <v>72</v>
      </c>
      <c r="P37" s="61" t="s">
        <v>54</v>
      </c>
      <c r="Q37" s="77" t="s">
        <v>41</v>
      </c>
      <c r="R37" s="78"/>
      <c r="S37" s="79" t="s">
        <v>42</v>
      </c>
      <c r="T37" s="69" t="s">
        <v>5</v>
      </c>
      <c r="U37" s="69" t="s">
        <v>5</v>
      </c>
      <c r="V37" s="81" t="s">
        <v>43</v>
      </c>
      <c r="W37" s="81" t="s">
        <v>44</v>
      </c>
      <c r="X37" s="82" t="s">
        <v>56</v>
      </c>
      <c r="Y37" s="82" t="s">
        <v>5</v>
      </c>
      <c r="Z37" s="77" t="s">
        <v>5</v>
      </c>
      <c r="AA37" s="77" t="s">
        <v>5</v>
      </c>
      <c r="AB37" s="60" t="s">
        <v>5</v>
      </c>
      <c r="AC37" s="60" t="s">
        <v>5</v>
      </c>
      <c r="AD37" s="59">
        <v>24</v>
      </c>
    </row>
    <row r="38" spans="1:30" s="49" customFormat="1" ht="24.95" customHeight="1">
      <c r="A38" s="53">
        <f t="shared" si="0"/>
        <v>29</v>
      </c>
      <c r="B38" s="53"/>
      <c r="C38" s="53">
        <v>1</v>
      </c>
      <c r="D38" s="53"/>
      <c r="E38" s="53"/>
      <c r="F38" s="53"/>
      <c r="G38" s="53"/>
      <c r="H38" s="53"/>
      <c r="I38" s="53"/>
      <c r="J38" s="53"/>
      <c r="K38" s="53"/>
      <c r="L38" s="53"/>
      <c r="M38" s="69" t="s">
        <v>829</v>
      </c>
      <c r="N38" s="59" t="s">
        <v>830</v>
      </c>
      <c r="O38" s="60" t="s">
        <v>72</v>
      </c>
      <c r="P38" s="61" t="s">
        <v>54</v>
      </c>
      <c r="Q38" s="77" t="s">
        <v>41</v>
      </c>
      <c r="R38" s="78"/>
      <c r="S38" s="79" t="s">
        <v>42</v>
      </c>
      <c r="T38" s="69" t="s">
        <v>5</v>
      </c>
      <c r="U38" s="69" t="s">
        <v>5</v>
      </c>
      <c r="V38" s="81" t="s">
        <v>43</v>
      </c>
      <c r="W38" s="81" t="s">
        <v>44</v>
      </c>
      <c r="X38" s="82" t="s">
        <v>56</v>
      </c>
      <c r="Y38" s="82" t="s">
        <v>5</v>
      </c>
      <c r="Z38" s="77" t="s">
        <v>5</v>
      </c>
      <c r="AA38" s="77" t="s">
        <v>5</v>
      </c>
      <c r="AB38" s="60" t="s">
        <v>5</v>
      </c>
      <c r="AC38" s="60" t="s">
        <v>5</v>
      </c>
      <c r="AD38" s="59">
        <v>1</v>
      </c>
    </row>
    <row r="39" spans="1:30" s="49" customFormat="1" ht="24.95" customHeight="1">
      <c r="A39" s="53">
        <f t="shared" si="0"/>
        <v>30</v>
      </c>
      <c r="B39" s="53"/>
      <c r="C39" s="53">
        <v>1</v>
      </c>
      <c r="D39" s="53"/>
      <c r="E39" s="53"/>
      <c r="F39" s="53"/>
      <c r="G39" s="53"/>
      <c r="H39" s="53"/>
      <c r="I39" s="53"/>
      <c r="J39" s="53"/>
      <c r="K39" s="53"/>
      <c r="L39" s="53"/>
      <c r="M39" s="59" t="s">
        <v>831</v>
      </c>
      <c r="N39" s="59" t="s">
        <v>832</v>
      </c>
      <c r="O39" s="60" t="s">
        <v>72</v>
      </c>
      <c r="P39" s="61" t="s">
        <v>54</v>
      </c>
      <c r="Q39" s="77" t="s">
        <v>41</v>
      </c>
      <c r="R39" s="78"/>
      <c r="S39" s="79" t="s">
        <v>42</v>
      </c>
      <c r="T39" s="69" t="s">
        <v>5</v>
      </c>
      <c r="U39" s="69" t="s">
        <v>5</v>
      </c>
      <c r="V39" s="81" t="s">
        <v>43</v>
      </c>
      <c r="W39" s="81" t="s">
        <v>44</v>
      </c>
      <c r="X39" s="82" t="s">
        <v>56</v>
      </c>
      <c r="Y39" s="82" t="s">
        <v>5</v>
      </c>
      <c r="Z39" s="77" t="s">
        <v>5</v>
      </c>
      <c r="AA39" s="77" t="s">
        <v>5</v>
      </c>
      <c r="AB39" s="60" t="s">
        <v>5</v>
      </c>
      <c r="AC39" s="60" t="s">
        <v>5</v>
      </c>
      <c r="AD39" s="59">
        <v>3</v>
      </c>
    </row>
    <row r="40" spans="1:30" s="49" customFormat="1" ht="24.95" customHeight="1">
      <c r="A40" s="53">
        <f t="shared" si="0"/>
        <v>31</v>
      </c>
      <c r="B40" s="57"/>
      <c r="C40" s="57">
        <v>1</v>
      </c>
      <c r="D40" s="57"/>
      <c r="E40" s="57"/>
      <c r="F40" s="57"/>
      <c r="G40" s="57"/>
      <c r="H40" s="57"/>
      <c r="I40" s="57"/>
      <c r="J40" s="57"/>
      <c r="K40" s="57"/>
      <c r="L40" s="57"/>
      <c r="M40" s="70" t="s">
        <v>833</v>
      </c>
      <c r="N40" s="71" t="s">
        <v>834</v>
      </c>
      <c r="O40" s="67" t="s">
        <v>835</v>
      </c>
      <c r="P40" s="72" t="s">
        <v>70</v>
      </c>
      <c r="Q40" s="90" t="s">
        <v>41</v>
      </c>
      <c r="R40" s="91"/>
      <c r="S40" s="92" t="s">
        <v>42</v>
      </c>
      <c r="T40" s="93"/>
      <c r="U40" s="67" t="s">
        <v>836</v>
      </c>
      <c r="V40" s="94" t="s">
        <v>43</v>
      </c>
      <c r="W40" s="94" t="s">
        <v>44</v>
      </c>
      <c r="X40" s="90" t="s">
        <v>835</v>
      </c>
      <c r="Y40" s="90" t="s">
        <v>85</v>
      </c>
      <c r="Z40" s="90" t="s">
        <v>837</v>
      </c>
      <c r="AA40" s="90" t="s">
        <v>838</v>
      </c>
      <c r="AB40" s="102">
        <v>2.3E-2</v>
      </c>
      <c r="AC40" s="67" t="s">
        <v>57</v>
      </c>
      <c r="AD40" s="70">
        <v>1</v>
      </c>
    </row>
    <row r="41" spans="1:30" s="49" customFormat="1" ht="24.95" customHeight="1">
      <c r="A41" s="53">
        <f t="shared" si="0"/>
        <v>32</v>
      </c>
      <c r="B41" s="57"/>
      <c r="C41" s="57">
        <v>1</v>
      </c>
      <c r="D41" s="57"/>
      <c r="E41" s="57"/>
      <c r="F41" s="57"/>
      <c r="G41" s="57"/>
      <c r="H41" s="57"/>
      <c r="I41" s="57"/>
      <c r="J41" s="57"/>
      <c r="K41" s="57"/>
      <c r="L41" s="57"/>
      <c r="M41" s="70" t="s">
        <v>839</v>
      </c>
      <c r="N41" s="71" t="s">
        <v>840</v>
      </c>
      <c r="O41" s="67" t="s">
        <v>835</v>
      </c>
      <c r="P41" s="72" t="s">
        <v>70</v>
      </c>
      <c r="Q41" s="90" t="s">
        <v>41</v>
      </c>
      <c r="R41" s="91"/>
      <c r="S41" s="92" t="s">
        <v>42</v>
      </c>
      <c r="T41" s="93"/>
      <c r="U41" s="67" t="s">
        <v>836</v>
      </c>
      <c r="V41" s="94" t="s">
        <v>44</v>
      </c>
      <c r="W41" s="94" t="s">
        <v>43</v>
      </c>
      <c r="X41" s="90" t="s">
        <v>835</v>
      </c>
      <c r="Y41" s="90" t="s">
        <v>85</v>
      </c>
      <c r="Z41" s="90" t="s">
        <v>837</v>
      </c>
      <c r="AA41" s="90" t="s">
        <v>841</v>
      </c>
      <c r="AB41" s="102">
        <v>2.3E-2</v>
      </c>
      <c r="AC41" s="67" t="s">
        <v>57</v>
      </c>
      <c r="AD41" s="70">
        <v>1</v>
      </c>
    </row>
    <row r="42" spans="1:30" s="49" customFormat="1" ht="24.95" customHeight="1">
      <c r="A42" s="53">
        <f t="shared" si="0"/>
        <v>33</v>
      </c>
      <c r="B42" s="57"/>
      <c r="C42" s="57">
        <v>1</v>
      </c>
      <c r="D42" s="57"/>
      <c r="E42" s="57"/>
      <c r="F42" s="57"/>
      <c r="G42" s="57"/>
      <c r="H42" s="57"/>
      <c r="I42" s="57"/>
      <c r="J42" s="57"/>
      <c r="K42" s="57"/>
      <c r="L42" s="57"/>
      <c r="M42" s="70" t="s">
        <v>842</v>
      </c>
      <c r="N42" s="71" t="s">
        <v>843</v>
      </c>
      <c r="O42" s="67" t="s">
        <v>835</v>
      </c>
      <c r="P42" s="72" t="s">
        <v>70</v>
      </c>
      <c r="Q42" s="90" t="s">
        <v>41</v>
      </c>
      <c r="R42" s="91"/>
      <c r="S42" s="92" t="s">
        <v>42</v>
      </c>
      <c r="T42" s="67"/>
      <c r="U42" s="67" t="s">
        <v>836</v>
      </c>
      <c r="V42" s="94" t="s">
        <v>44</v>
      </c>
      <c r="W42" s="91" t="s">
        <v>43</v>
      </c>
      <c r="X42" s="90" t="s">
        <v>835</v>
      </c>
      <c r="Y42" s="90" t="s">
        <v>85</v>
      </c>
      <c r="Z42" s="90" t="s">
        <v>837</v>
      </c>
      <c r="AA42" s="90" t="s">
        <v>844</v>
      </c>
      <c r="AB42" s="102">
        <v>2.3E-2</v>
      </c>
      <c r="AC42" s="67" t="s">
        <v>57</v>
      </c>
      <c r="AD42" s="70">
        <v>2</v>
      </c>
    </row>
    <row r="43" spans="1:30" s="50" customFormat="1" ht="24.95" customHeight="1">
      <c r="A43" s="53">
        <f t="shared" si="0"/>
        <v>34</v>
      </c>
      <c r="B43" s="58"/>
      <c r="C43" s="58">
        <v>1</v>
      </c>
      <c r="D43" s="58"/>
      <c r="E43" s="58"/>
      <c r="F43" s="58"/>
      <c r="G43" s="58"/>
      <c r="H43" s="58"/>
      <c r="I43" s="58"/>
      <c r="J43" s="58"/>
      <c r="K43" s="58"/>
      <c r="L43" s="58"/>
      <c r="M43" s="73" t="s">
        <v>845</v>
      </c>
      <c r="N43" s="74" t="s">
        <v>846</v>
      </c>
      <c r="O43" s="60" t="s">
        <v>72</v>
      </c>
      <c r="P43" s="61" t="s">
        <v>54</v>
      </c>
      <c r="Q43" s="77" t="s">
        <v>41</v>
      </c>
      <c r="R43" s="73"/>
      <c r="S43" s="79" t="s">
        <v>42</v>
      </c>
      <c r="T43" s="69" t="s">
        <v>5</v>
      </c>
      <c r="U43" s="69" t="s">
        <v>5</v>
      </c>
      <c r="V43" s="81" t="s">
        <v>43</v>
      </c>
      <c r="W43" s="81" t="s">
        <v>44</v>
      </c>
      <c r="X43" s="73" t="s">
        <v>72</v>
      </c>
      <c r="Y43" s="73" t="s">
        <v>847</v>
      </c>
      <c r="Z43" s="77" t="s">
        <v>5</v>
      </c>
      <c r="AA43" s="73" t="s">
        <v>848</v>
      </c>
      <c r="AB43" s="103">
        <f>11/1.17</f>
        <v>9.4017094017094021</v>
      </c>
      <c r="AC43" s="60" t="s">
        <v>5</v>
      </c>
      <c r="AD43" s="74">
        <v>1</v>
      </c>
    </row>
    <row r="44" spans="1:30" s="50" customFormat="1" ht="24.95" customHeight="1">
      <c r="A44" s="53">
        <f t="shared" si="0"/>
        <v>35</v>
      </c>
      <c r="B44" s="58"/>
      <c r="C44" s="58">
        <v>1</v>
      </c>
      <c r="D44" s="58"/>
      <c r="E44" s="58"/>
      <c r="F44" s="58"/>
      <c r="G44" s="58"/>
      <c r="H44" s="58"/>
      <c r="I44" s="58"/>
      <c r="J44" s="58"/>
      <c r="K44" s="58"/>
      <c r="L44" s="58"/>
      <c r="M44" s="73" t="s">
        <v>849</v>
      </c>
      <c r="N44" s="74" t="s">
        <v>850</v>
      </c>
      <c r="O44" s="60" t="s">
        <v>72</v>
      </c>
      <c r="P44" s="61" t="s">
        <v>54</v>
      </c>
      <c r="Q44" s="77" t="s">
        <v>41</v>
      </c>
      <c r="R44" s="73"/>
      <c r="S44" s="79" t="s">
        <v>42</v>
      </c>
      <c r="T44" s="69" t="s">
        <v>5</v>
      </c>
      <c r="U44" s="69" t="s">
        <v>5</v>
      </c>
      <c r="V44" s="81" t="s">
        <v>43</v>
      </c>
      <c r="W44" s="81" t="s">
        <v>44</v>
      </c>
      <c r="X44" s="73" t="s">
        <v>72</v>
      </c>
      <c r="Y44" s="73" t="s">
        <v>847</v>
      </c>
      <c r="Z44" s="77" t="s">
        <v>5</v>
      </c>
      <c r="AA44" s="73" t="s">
        <v>851</v>
      </c>
      <c r="AB44" s="103">
        <f>11/1.17</f>
        <v>9.4017094017094021</v>
      </c>
      <c r="AC44" s="60" t="s">
        <v>5</v>
      </c>
      <c r="AD44" s="74">
        <v>1</v>
      </c>
    </row>
    <row r="45" spans="1:30" s="50" customFormat="1" ht="24.95" customHeight="1">
      <c r="A45" s="53">
        <f t="shared" si="0"/>
        <v>36</v>
      </c>
      <c r="B45" s="58"/>
      <c r="C45" s="58">
        <v>1</v>
      </c>
      <c r="D45" s="58"/>
      <c r="E45" s="58"/>
      <c r="F45" s="58"/>
      <c r="G45" s="58"/>
      <c r="H45" s="58"/>
      <c r="I45" s="58"/>
      <c r="J45" s="58"/>
      <c r="K45" s="58"/>
      <c r="L45" s="58"/>
      <c r="M45" s="73" t="s">
        <v>852</v>
      </c>
      <c r="N45" s="74" t="s">
        <v>853</v>
      </c>
      <c r="O45" s="60" t="s">
        <v>72</v>
      </c>
      <c r="P45" s="61" t="s">
        <v>54</v>
      </c>
      <c r="Q45" s="77" t="s">
        <v>41</v>
      </c>
      <c r="R45" s="73"/>
      <c r="S45" s="79" t="s">
        <v>42</v>
      </c>
      <c r="T45" s="69" t="s">
        <v>5</v>
      </c>
      <c r="U45" s="69" t="s">
        <v>5</v>
      </c>
      <c r="V45" s="81" t="s">
        <v>43</v>
      </c>
      <c r="W45" s="81" t="s">
        <v>44</v>
      </c>
      <c r="X45" s="73" t="s">
        <v>854</v>
      </c>
      <c r="Y45" s="73" t="s">
        <v>337</v>
      </c>
      <c r="Z45" s="77" t="s">
        <v>5</v>
      </c>
      <c r="AA45" s="73" t="s">
        <v>855</v>
      </c>
      <c r="AB45" s="103">
        <f>2.45*7.8933*1.3/1.17</f>
        <v>21.487316666666672</v>
      </c>
      <c r="AC45" s="60" t="s">
        <v>5</v>
      </c>
      <c r="AD45" s="74">
        <v>1</v>
      </c>
    </row>
    <row r="46" spans="1:30" ht="24.95" customHeight="1">
      <c r="A46" s="53">
        <f t="shared" si="0"/>
        <v>37</v>
      </c>
      <c r="B46" s="58"/>
      <c r="C46" s="58">
        <v>1</v>
      </c>
      <c r="D46" s="58"/>
      <c r="E46" s="58"/>
      <c r="F46" s="58"/>
      <c r="G46" s="58"/>
      <c r="H46" s="58"/>
      <c r="I46" s="58"/>
      <c r="J46" s="58"/>
      <c r="K46" s="58"/>
      <c r="L46" s="58"/>
      <c r="M46" s="75" t="s">
        <v>856</v>
      </c>
      <c r="N46" s="76" t="s">
        <v>857</v>
      </c>
      <c r="O46" s="60" t="s">
        <v>72</v>
      </c>
      <c r="P46" s="61" t="s">
        <v>54</v>
      </c>
      <c r="Q46" s="77" t="s">
        <v>41</v>
      </c>
      <c r="R46" s="83"/>
      <c r="S46" s="79" t="s">
        <v>42</v>
      </c>
      <c r="T46" s="69" t="s">
        <v>5</v>
      </c>
      <c r="U46" s="69" t="s">
        <v>5</v>
      </c>
      <c r="V46" s="81" t="s">
        <v>43</v>
      </c>
      <c r="W46" s="81" t="s">
        <v>44</v>
      </c>
      <c r="X46" s="73" t="s">
        <v>858</v>
      </c>
      <c r="Y46" s="73" t="s">
        <v>337</v>
      </c>
      <c r="Z46" s="77" t="s">
        <v>5</v>
      </c>
      <c r="AA46" s="73"/>
      <c r="AB46" s="103"/>
      <c r="AC46" s="60" t="s">
        <v>5</v>
      </c>
      <c r="AD46" s="74">
        <v>1</v>
      </c>
    </row>
    <row r="47" spans="1:30" ht="24.95" customHeight="1"/>
    <row r="48" spans="1:30" ht="24.95" customHeight="1"/>
    <row r="49" ht="24.95" customHeight="1"/>
  </sheetData>
  <mergeCells count="31">
    <mergeCell ref="A1:AD1"/>
    <mergeCell ref="A2:E2"/>
    <mergeCell ref="F2:K2"/>
    <mergeCell ref="L2:N2"/>
    <mergeCell ref="A3:N3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D8:AD9"/>
    <mergeCell ref="O2:AB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  <mergeCell ref="Q8:Q9"/>
  </mergeCells>
  <phoneticPr fontId="78" type="noConversion"/>
  <conditionalFormatting sqref="AD2">
    <cfRule type="duplicateValues" dxfId="166" priority="155"/>
  </conditionalFormatting>
  <conditionalFormatting sqref="O16">
    <cfRule type="duplicateValues" dxfId="165" priority="128"/>
    <cfRule type="duplicateValues" dxfId="164" priority="129"/>
    <cfRule type="duplicateValues" dxfId="163" priority="130"/>
    <cfRule type="duplicateValues" dxfId="162" priority="131"/>
  </conditionalFormatting>
  <conditionalFormatting sqref="T16:U16">
    <cfRule type="duplicateValues" dxfId="161" priority="125"/>
    <cfRule type="duplicateValues" dxfId="160" priority="126"/>
    <cfRule type="duplicateValues" dxfId="159" priority="127"/>
  </conditionalFormatting>
  <conditionalFormatting sqref="O18">
    <cfRule type="duplicateValues" dxfId="158" priority="85"/>
    <cfRule type="duplicateValues" dxfId="157" priority="86"/>
    <cfRule type="duplicateValues" dxfId="156" priority="87"/>
    <cfRule type="duplicateValues" dxfId="155" priority="88"/>
  </conditionalFormatting>
  <conditionalFormatting sqref="T18:U18">
    <cfRule type="duplicateValues" dxfId="154" priority="82"/>
    <cfRule type="duplicateValues" dxfId="153" priority="83"/>
    <cfRule type="duplicateValues" dxfId="152" priority="84"/>
  </conditionalFormatting>
  <conditionalFormatting sqref="O19">
    <cfRule type="duplicateValues" dxfId="151" priority="15"/>
    <cfRule type="duplicateValues" dxfId="150" priority="16"/>
    <cfRule type="duplicateValues" dxfId="149" priority="17"/>
    <cfRule type="duplicateValues" dxfId="148" priority="18"/>
  </conditionalFormatting>
  <conditionalFormatting sqref="T19:U19">
    <cfRule type="duplicateValues" dxfId="147" priority="12"/>
    <cfRule type="duplicateValues" dxfId="146" priority="13"/>
    <cfRule type="duplicateValues" dxfId="145" priority="14"/>
  </conditionalFormatting>
  <conditionalFormatting sqref="O20">
    <cfRule type="duplicateValues" dxfId="144" priority="78"/>
    <cfRule type="duplicateValues" dxfId="143" priority="79"/>
    <cfRule type="duplicateValues" dxfId="142" priority="80"/>
    <cfRule type="duplicateValues" dxfId="141" priority="81"/>
  </conditionalFormatting>
  <conditionalFormatting sqref="T20:U20">
    <cfRule type="duplicateValues" dxfId="140" priority="75"/>
    <cfRule type="duplicateValues" dxfId="139" priority="76"/>
    <cfRule type="duplicateValues" dxfId="138" priority="77"/>
  </conditionalFormatting>
  <conditionalFormatting sqref="O22">
    <cfRule type="duplicateValues" dxfId="137" priority="92"/>
    <cfRule type="duplicateValues" dxfId="136" priority="93"/>
    <cfRule type="duplicateValues" dxfId="135" priority="94"/>
    <cfRule type="duplicateValues" dxfId="134" priority="95"/>
  </conditionalFormatting>
  <conditionalFormatting sqref="T22:U22">
    <cfRule type="duplicateValues" dxfId="133" priority="89"/>
    <cfRule type="duplicateValues" dxfId="132" priority="90"/>
    <cfRule type="duplicateValues" dxfId="131" priority="91"/>
  </conditionalFormatting>
  <conditionalFormatting sqref="O23">
    <cfRule type="duplicateValues" dxfId="130" priority="71"/>
    <cfRule type="duplicateValues" dxfId="129" priority="72"/>
    <cfRule type="duplicateValues" dxfId="128" priority="73"/>
    <cfRule type="duplicateValues" dxfId="127" priority="74"/>
  </conditionalFormatting>
  <conditionalFormatting sqref="T23:U23">
    <cfRule type="duplicateValues" dxfId="126" priority="68"/>
    <cfRule type="duplicateValues" dxfId="125" priority="69"/>
    <cfRule type="duplicateValues" dxfId="124" priority="70"/>
  </conditionalFormatting>
  <conditionalFormatting sqref="O27">
    <cfRule type="duplicateValues" dxfId="123" priority="6"/>
    <cfRule type="duplicateValues" dxfId="122" priority="7"/>
    <cfRule type="duplicateValues" dxfId="121" priority="8"/>
    <cfRule type="duplicateValues" dxfId="120" priority="9"/>
  </conditionalFormatting>
  <conditionalFormatting sqref="O28">
    <cfRule type="duplicateValues" dxfId="119" priority="116"/>
    <cfRule type="duplicateValues" dxfId="118" priority="117"/>
    <cfRule type="duplicateValues" dxfId="117" priority="118"/>
    <cfRule type="duplicateValues" dxfId="116" priority="119"/>
  </conditionalFormatting>
  <conditionalFormatting sqref="T28:U28">
    <cfRule type="duplicateValues" dxfId="115" priority="113"/>
    <cfRule type="duplicateValues" dxfId="114" priority="114"/>
    <cfRule type="duplicateValues" dxfId="113" priority="115"/>
  </conditionalFormatting>
  <conditionalFormatting sqref="O29">
    <cfRule type="duplicateValues" dxfId="112" priority="109"/>
    <cfRule type="duplicateValues" dxfId="111" priority="110"/>
    <cfRule type="duplicateValues" dxfId="110" priority="111"/>
    <cfRule type="duplicateValues" dxfId="109" priority="112"/>
  </conditionalFormatting>
  <conditionalFormatting sqref="T29:U29">
    <cfRule type="duplicateValues" dxfId="108" priority="106"/>
    <cfRule type="duplicateValues" dxfId="107" priority="107"/>
    <cfRule type="duplicateValues" dxfId="106" priority="108"/>
  </conditionalFormatting>
  <conditionalFormatting sqref="M31">
    <cfRule type="duplicateValues" dxfId="105" priority="10" stopIfTrue="1"/>
    <cfRule type="duplicateValues" dxfId="104" priority="11"/>
  </conditionalFormatting>
  <conditionalFormatting sqref="T31:U31">
    <cfRule type="duplicateValues" dxfId="103" priority="103"/>
    <cfRule type="duplicateValues" dxfId="102" priority="104"/>
    <cfRule type="duplicateValues" dxfId="101" priority="105"/>
  </conditionalFormatting>
  <conditionalFormatting sqref="O32">
    <cfRule type="duplicateValues" dxfId="100" priority="99"/>
    <cfRule type="duplicateValues" dxfId="99" priority="100"/>
    <cfRule type="duplicateValues" dxfId="98" priority="101"/>
    <cfRule type="duplicateValues" dxfId="97" priority="102"/>
  </conditionalFormatting>
  <conditionalFormatting sqref="T32:U32">
    <cfRule type="duplicateValues" dxfId="96" priority="96"/>
    <cfRule type="duplicateValues" dxfId="95" priority="97"/>
    <cfRule type="duplicateValues" dxfId="94" priority="98"/>
  </conditionalFormatting>
  <conditionalFormatting sqref="O33">
    <cfRule type="duplicateValues" dxfId="93" priority="64"/>
    <cfRule type="duplicateValues" dxfId="92" priority="65"/>
    <cfRule type="duplicateValues" dxfId="91" priority="66"/>
    <cfRule type="duplicateValues" dxfId="90" priority="67"/>
  </conditionalFormatting>
  <conditionalFormatting sqref="T33:U33">
    <cfRule type="duplicateValues" dxfId="89" priority="61"/>
    <cfRule type="duplicateValues" dxfId="88" priority="62"/>
    <cfRule type="duplicateValues" dxfId="87" priority="63"/>
  </conditionalFormatting>
  <conditionalFormatting sqref="O34">
    <cfRule type="duplicateValues" dxfId="86" priority="57"/>
    <cfRule type="duplicateValues" dxfId="85" priority="58"/>
    <cfRule type="duplicateValues" dxfId="84" priority="59"/>
    <cfRule type="duplicateValues" dxfId="83" priority="60"/>
  </conditionalFormatting>
  <conditionalFormatting sqref="T34:U34">
    <cfRule type="duplicateValues" dxfId="82" priority="54"/>
    <cfRule type="duplicateValues" dxfId="81" priority="55"/>
    <cfRule type="duplicateValues" dxfId="80" priority="56"/>
  </conditionalFormatting>
  <conditionalFormatting sqref="O35">
    <cfRule type="duplicateValues" dxfId="79" priority="29"/>
    <cfRule type="duplicateValues" dxfId="78" priority="30"/>
    <cfRule type="duplicateValues" dxfId="77" priority="31"/>
    <cfRule type="duplicateValues" dxfId="76" priority="32"/>
  </conditionalFormatting>
  <conditionalFormatting sqref="T35:U35">
    <cfRule type="duplicateValues" dxfId="75" priority="26"/>
    <cfRule type="duplicateValues" dxfId="74" priority="27"/>
    <cfRule type="duplicateValues" dxfId="73" priority="28"/>
  </conditionalFormatting>
  <conditionalFormatting sqref="U40">
    <cfRule type="duplicateValues" dxfId="72" priority="5"/>
  </conditionalFormatting>
  <conditionalFormatting sqref="T41">
    <cfRule type="duplicateValues" dxfId="71" priority="2"/>
    <cfRule type="duplicateValues" dxfId="70" priority="3"/>
    <cfRule type="duplicateValues" dxfId="69" priority="4"/>
  </conditionalFormatting>
  <conditionalFormatting sqref="U41">
    <cfRule type="duplicateValues" dxfId="68" priority="1"/>
  </conditionalFormatting>
  <conditionalFormatting sqref="M42">
    <cfRule type="duplicateValues" dxfId="67" priority="121"/>
    <cfRule type="duplicateValues" dxfId="66" priority="122"/>
    <cfRule type="duplicateValues" dxfId="65" priority="123"/>
  </conditionalFormatting>
  <conditionalFormatting sqref="T42">
    <cfRule type="duplicateValues" dxfId="64" priority="124"/>
  </conditionalFormatting>
  <conditionalFormatting sqref="U42">
    <cfRule type="duplicateValues" dxfId="63" priority="120"/>
  </conditionalFormatting>
  <conditionalFormatting sqref="O43">
    <cfRule type="duplicateValues" dxfId="62" priority="44"/>
    <cfRule type="duplicateValues" dxfId="61" priority="45"/>
    <cfRule type="duplicateValues" dxfId="60" priority="46"/>
    <cfRule type="duplicateValues" dxfId="59" priority="47"/>
  </conditionalFormatting>
  <conditionalFormatting sqref="O44">
    <cfRule type="duplicateValues" dxfId="58" priority="40"/>
    <cfRule type="duplicateValues" dxfId="57" priority="41"/>
    <cfRule type="duplicateValues" dxfId="56" priority="42"/>
    <cfRule type="duplicateValues" dxfId="55" priority="43"/>
  </conditionalFormatting>
  <conditionalFormatting sqref="M10:M11">
    <cfRule type="duplicateValues" dxfId="54" priority="135"/>
    <cfRule type="duplicateValues" dxfId="53" priority="136"/>
    <cfRule type="duplicateValues" dxfId="52" priority="137"/>
  </conditionalFormatting>
  <conditionalFormatting sqref="M12:M13">
    <cfRule type="duplicateValues" dxfId="51" priority="13434"/>
    <cfRule type="duplicateValues" dxfId="50" priority="13435"/>
    <cfRule type="duplicateValues" dxfId="49" priority="13436"/>
  </conditionalFormatting>
  <conditionalFormatting sqref="M32:M35">
    <cfRule type="duplicateValues" dxfId="48" priority="51"/>
    <cfRule type="duplicateValues" dxfId="47" priority="52"/>
    <cfRule type="duplicateValues" dxfId="46" priority="53"/>
  </conditionalFormatting>
  <conditionalFormatting sqref="M43:M46">
    <cfRule type="duplicateValues" dxfId="45" priority="48"/>
    <cfRule type="duplicateValues" dxfId="44" priority="49"/>
    <cfRule type="duplicateValues" dxfId="43" priority="50"/>
  </conditionalFormatting>
  <conditionalFormatting sqref="O10:O14">
    <cfRule type="duplicateValues" dxfId="42" priority="13437"/>
    <cfRule type="duplicateValues" dxfId="41" priority="13438"/>
    <cfRule type="duplicateValues" dxfId="40" priority="13439"/>
    <cfRule type="duplicateValues" dxfId="39" priority="13440"/>
  </conditionalFormatting>
  <conditionalFormatting sqref="O24:O26">
    <cfRule type="duplicateValues" dxfId="38" priority="22"/>
    <cfRule type="duplicateValues" dxfId="37" priority="23"/>
    <cfRule type="duplicateValues" dxfId="36" priority="24"/>
    <cfRule type="duplicateValues" dxfId="35" priority="25"/>
  </conditionalFormatting>
  <conditionalFormatting sqref="O45:O46">
    <cfRule type="duplicateValues" dxfId="34" priority="36"/>
    <cfRule type="duplicateValues" dxfId="33" priority="37"/>
    <cfRule type="duplicateValues" dxfId="32" priority="38"/>
    <cfRule type="duplicateValues" dxfId="31" priority="39"/>
  </conditionalFormatting>
  <conditionalFormatting sqref="T10:T11">
    <cfRule type="duplicateValues" dxfId="30" priority="132"/>
    <cfRule type="duplicateValues" dxfId="29" priority="133"/>
    <cfRule type="duplicateValues" dxfId="28" priority="134"/>
  </conditionalFormatting>
  <conditionalFormatting sqref="M30 M10:M13">
    <cfRule type="duplicateValues" dxfId="27" priority="141"/>
    <cfRule type="duplicateValues" dxfId="26" priority="142"/>
    <cfRule type="duplicateValues" dxfId="25" priority="143"/>
  </conditionalFormatting>
  <conditionalFormatting sqref="T36:U39 T30:U30 T17:U17 T12 T13:U15 T21:U21 T40">
    <cfRule type="duplicateValues" dxfId="24" priority="144"/>
    <cfRule type="duplicateValues" dxfId="23" priority="145"/>
    <cfRule type="duplicateValues" dxfId="22" priority="146"/>
  </conditionalFormatting>
  <conditionalFormatting sqref="O36:O39 O30 O15 O17 O21">
    <cfRule type="duplicateValues" dxfId="21" priority="147"/>
    <cfRule type="duplicateValues" dxfId="20" priority="148"/>
    <cfRule type="duplicateValues" dxfId="19" priority="149"/>
    <cfRule type="duplicateValues" dxfId="18" priority="150"/>
  </conditionalFormatting>
  <conditionalFormatting sqref="T24:U27">
    <cfRule type="duplicateValues" dxfId="17" priority="19"/>
    <cfRule type="duplicateValues" dxfId="16" priority="20"/>
    <cfRule type="duplicateValues" dxfId="15" priority="21"/>
  </conditionalFormatting>
  <conditionalFormatting sqref="T43:U46">
    <cfRule type="duplicateValues" dxfId="14" priority="33"/>
    <cfRule type="duplicateValues" dxfId="13" priority="34"/>
    <cfRule type="duplicateValues" dxfId="12" priority="35"/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54"/>
  <sheetViews>
    <sheetView workbookViewId="0">
      <selection activeCell="AA18" sqref="AA18"/>
    </sheetView>
  </sheetViews>
  <sheetFormatPr defaultColWidth="9" defaultRowHeight="14.25"/>
  <cols>
    <col min="1" max="1" width="4.5" style="4" customWidth="1"/>
    <col min="2" max="11" width="2.5" style="4" customWidth="1"/>
    <col min="12" max="12" width="6.5" style="4" customWidth="1"/>
    <col min="13" max="13" width="17" style="4" customWidth="1"/>
    <col min="14" max="14" width="15.125" style="4" customWidth="1"/>
    <col min="15" max="15" width="7.5" style="5" customWidth="1"/>
    <col min="16" max="16" width="4.125" style="4" customWidth="1"/>
    <col min="17" max="17" width="3.25" style="4" customWidth="1"/>
    <col min="18" max="18" width="7.375" style="4" customWidth="1"/>
    <col min="19" max="19" width="4.875" style="6" customWidth="1"/>
    <col min="20" max="20" width="14.75" style="6" customWidth="1"/>
    <col min="21" max="21" width="4.875" style="6" customWidth="1"/>
    <col min="22" max="22" width="7.375" style="6" customWidth="1"/>
    <col min="23" max="23" width="5.625" style="6" customWidth="1"/>
    <col min="24" max="24" width="9.25" style="6" customWidth="1"/>
    <col min="25" max="25" width="19.75" style="6" customWidth="1"/>
    <col min="26" max="26" width="8.75" style="6" customWidth="1"/>
    <col min="27" max="27" width="10.375" style="4" customWidth="1"/>
    <col min="28" max="28" width="8.25" style="4" customWidth="1"/>
    <col min="29" max="29" width="5.125" style="4" customWidth="1"/>
    <col min="30" max="30" width="8.5" style="4" customWidth="1"/>
    <col min="31" max="31" width="15.25" style="4" customWidth="1"/>
    <col min="32" max="32" width="13.75" style="4" customWidth="1"/>
    <col min="33" max="33" width="28.625" style="4" customWidth="1"/>
    <col min="34" max="34" width="9" style="4"/>
    <col min="35" max="35" width="28.5" style="4" customWidth="1"/>
    <col min="36" max="36" width="9" style="4"/>
    <col min="37" max="37" width="11.125" style="4" customWidth="1"/>
    <col min="38" max="16384" width="9" style="4"/>
  </cols>
  <sheetData>
    <row r="1" spans="1:31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</row>
    <row r="2" spans="1:31" ht="28.5" customHeight="1">
      <c r="A2" s="404" t="s">
        <v>9</v>
      </c>
      <c r="B2" s="405"/>
      <c r="C2" s="405"/>
      <c r="D2" s="405"/>
      <c r="E2" s="406"/>
      <c r="F2" s="407" t="s">
        <v>10</v>
      </c>
      <c r="G2" s="408"/>
      <c r="H2" s="408"/>
      <c r="I2" s="408"/>
      <c r="J2" s="408"/>
      <c r="K2" s="409"/>
      <c r="L2" s="395" t="s">
        <v>11</v>
      </c>
      <c r="M2" s="395"/>
      <c r="N2" s="394"/>
      <c r="O2" s="372" t="s">
        <v>859</v>
      </c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27" t="s">
        <v>4</v>
      </c>
      <c r="AE2" s="28" t="s">
        <v>725</v>
      </c>
    </row>
    <row r="3" spans="1:31" ht="18.75">
      <c r="A3" s="410" t="s">
        <v>12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372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27" t="s">
        <v>13</v>
      </c>
      <c r="AE3" s="29" t="s">
        <v>90</v>
      </c>
    </row>
    <row r="4" spans="1:31" ht="18.75">
      <c r="A4" s="394" t="s">
        <v>14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5" t="s">
        <v>15</v>
      </c>
      <c r="M4" s="395"/>
      <c r="N4" s="394"/>
      <c r="O4" s="372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27" t="s">
        <v>16</v>
      </c>
      <c r="AE4" s="27" t="s">
        <v>5</v>
      </c>
    </row>
    <row r="5" spans="1:31" ht="18.75">
      <c r="A5" s="395" t="s">
        <v>18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72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27" t="s">
        <v>1</v>
      </c>
      <c r="AE5" s="27" t="s">
        <v>3</v>
      </c>
    </row>
    <row r="6" spans="1:31" ht="14.25" customHeight="1">
      <c r="A6" s="376" t="s">
        <v>19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8"/>
      <c r="O6" s="372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27" t="s">
        <v>20</v>
      </c>
      <c r="AE6" s="27">
        <v>3.9300000000000002E-2</v>
      </c>
    </row>
    <row r="7" spans="1:31" ht="14.25" customHeight="1">
      <c r="A7" s="379"/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1"/>
      <c r="O7" s="374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27" t="s">
        <v>21</v>
      </c>
      <c r="AE7" s="27"/>
    </row>
    <row r="8" spans="1:31" ht="18" customHeight="1">
      <c r="A8" s="399" t="s">
        <v>22</v>
      </c>
      <c r="B8" s="396" t="s">
        <v>23</v>
      </c>
      <c r="C8" s="397"/>
      <c r="D8" s="397"/>
      <c r="E8" s="397"/>
      <c r="F8" s="397"/>
      <c r="G8" s="397"/>
      <c r="H8" s="397"/>
      <c r="I8" s="397"/>
      <c r="J8" s="397"/>
      <c r="K8" s="398"/>
      <c r="L8" s="382" t="s">
        <v>24</v>
      </c>
      <c r="M8" s="390" t="s">
        <v>4</v>
      </c>
      <c r="N8" s="382" t="s">
        <v>13</v>
      </c>
      <c r="O8" s="382" t="s">
        <v>25</v>
      </c>
      <c r="P8" s="382" t="s">
        <v>26</v>
      </c>
      <c r="Q8" s="382" t="s">
        <v>27</v>
      </c>
      <c r="R8" s="382" t="s">
        <v>0</v>
      </c>
      <c r="S8" s="390" t="s">
        <v>28</v>
      </c>
      <c r="T8" s="390" t="s">
        <v>29</v>
      </c>
      <c r="U8" s="390" t="s">
        <v>30</v>
      </c>
      <c r="V8" s="390" t="s">
        <v>31</v>
      </c>
      <c r="W8" s="392" t="s">
        <v>32</v>
      </c>
      <c r="X8" s="392" t="s">
        <v>113</v>
      </c>
      <c r="Y8" s="388" t="s">
        <v>33</v>
      </c>
      <c r="Z8" s="388" t="s">
        <v>34</v>
      </c>
      <c r="AA8" s="382" t="s">
        <v>35</v>
      </c>
      <c r="AB8" s="382" t="s">
        <v>36</v>
      </c>
      <c r="AC8" s="382" t="s">
        <v>37</v>
      </c>
      <c r="AD8" s="382" t="s">
        <v>2</v>
      </c>
      <c r="AE8" s="382" t="s">
        <v>38</v>
      </c>
    </row>
    <row r="9" spans="1:31" s="2" customFormat="1" ht="18" customHeight="1">
      <c r="A9" s="400"/>
      <c r="B9" s="8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12">
        <v>9</v>
      </c>
      <c r="L9" s="401"/>
      <c r="M9" s="391"/>
      <c r="N9" s="401"/>
      <c r="O9" s="383"/>
      <c r="P9" s="383"/>
      <c r="Q9" s="383"/>
      <c r="R9" s="383"/>
      <c r="S9" s="391"/>
      <c r="T9" s="391"/>
      <c r="U9" s="391"/>
      <c r="V9" s="391"/>
      <c r="W9" s="393"/>
      <c r="X9" s="393"/>
      <c r="Y9" s="389"/>
      <c r="Z9" s="389"/>
      <c r="AA9" s="383"/>
      <c r="AB9" s="383"/>
      <c r="AC9" s="383"/>
      <c r="AD9" s="383"/>
      <c r="AE9" s="383"/>
    </row>
    <row r="10" spans="1:31" s="3" customFormat="1" ht="24" customHeight="1">
      <c r="A10" s="7">
        <f>ROW()-9</f>
        <v>1</v>
      </c>
      <c r="B10" s="9"/>
      <c r="C10" s="9">
        <v>1</v>
      </c>
      <c r="D10" s="9"/>
      <c r="E10" s="9"/>
      <c r="F10" s="9"/>
      <c r="G10" s="9"/>
      <c r="H10" s="9"/>
      <c r="I10" s="9"/>
      <c r="J10" s="9"/>
      <c r="K10" s="15"/>
      <c r="L10" s="15" t="s">
        <v>104</v>
      </c>
      <c r="M10" s="16" t="s">
        <v>105</v>
      </c>
      <c r="N10" s="17" t="s">
        <v>106</v>
      </c>
      <c r="O10" s="14" t="s">
        <v>39</v>
      </c>
      <c r="P10" s="14" t="s">
        <v>54</v>
      </c>
      <c r="Q10" s="10" t="s">
        <v>48</v>
      </c>
      <c r="R10" s="14"/>
      <c r="S10" s="10" t="s">
        <v>40</v>
      </c>
      <c r="T10" s="16" t="s">
        <v>105</v>
      </c>
      <c r="U10" s="10" t="s">
        <v>40</v>
      </c>
      <c r="V10" s="10" t="s">
        <v>43</v>
      </c>
      <c r="W10" s="23" t="s">
        <v>44</v>
      </c>
      <c r="X10" s="23" t="s">
        <v>45</v>
      </c>
      <c r="Y10" s="30" t="s">
        <v>46</v>
      </c>
      <c r="Z10" s="31"/>
      <c r="AA10" s="32" t="s">
        <v>107</v>
      </c>
      <c r="AB10" s="33">
        <v>3.9329999999999997E-2</v>
      </c>
      <c r="AC10" s="19" t="s">
        <v>5</v>
      </c>
      <c r="AD10" s="34"/>
      <c r="AE10" s="10">
        <v>1</v>
      </c>
    </row>
    <row r="11" spans="1:31" s="3" customFormat="1" ht="24" customHeight="1">
      <c r="A11" s="7">
        <f t="shared" ref="A11:A16" si="0">ROW()-9</f>
        <v>2</v>
      </c>
      <c r="B11" s="10"/>
      <c r="C11" s="10"/>
      <c r="D11" s="10">
        <v>2</v>
      </c>
      <c r="E11" s="10"/>
      <c r="F11" s="10"/>
      <c r="G11" s="10"/>
      <c r="H11" s="10"/>
      <c r="I11" s="10"/>
      <c r="J11" s="10"/>
      <c r="K11" s="10"/>
      <c r="L11" s="15" t="s">
        <v>104</v>
      </c>
      <c r="M11" s="16" t="s">
        <v>860</v>
      </c>
      <c r="N11" s="18" t="s">
        <v>861</v>
      </c>
      <c r="O11" s="19" t="s">
        <v>72</v>
      </c>
      <c r="P11" s="19" t="s">
        <v>54</v>
      </c>
      <c r="Q11" s="10" t="s">
        <v>48</v>
      </c>
      <c r="R11" s="19"/>
      <c r="S11" s="10" t="s">
        <v>40</v>
      </c>
      <c r="T11" s="24" t="s">
        <v>860</v>
      </c>
      <c r="U11" s="10" t="s">
        <v>40</v>
      </c>
      <c r="V11" s="10" t="s">
        <v>43</v>
      </c>
      <c r="W11" s="23" t="s">
        <v>44</v>
      </c>
      <c r="X11" s="10" t="s">
        <v>98</v>
      </c>
      <c r="Y11" s="19" t="s">
        <v>323</v>
      </c>
      <c r="Z11" s="19"/>
      <c r="AA11" s="35" t="s">
        <v>107</v>
      </c>
      <c r="AB11" s="36">
        <v>1.2999999999999999E-2</v>
      </c>
      <c r="AC11" s="19" t="s">
        <v>96</v>
      </c>
      <c r="AD11" s="19"/>
      <c r="AE11" s="10">
        <v>1</v>
      </c>
    </row>
    <row r="12" spans="1:31" s="3" customFormat="1" ht="24" customHeight="1">
      <c r="A12" s="7">
        <f t="shared" si="0"/>
        <v>3</v>
      </c>
      <c r="B12" s="10"/>
      <c r="C12" s="10"/>
      <c r="D12" s="10">
        <v>2</v>
      </c>
      <c r="E12" s="10"/>
      <c r="F12" s="10"/>
      <c r="G12" s="10"/>
      <c r="H12" s="10"/>
      <c r="I12" s="10"/>
      <c r="J12" s="10"/>
      <c r="K12" s="10"/>
      <c r="L12" s="15" t="s">
        <v>104</v>
      </c>
      <c r="M12" s="16" t="s">
        <v>862</v>
      </c>
      <c r="N12" s="18" t="s">
        <v>863</v>
      </c>
      <c r="O12" s="19" t="s">
        <v>72</v>
      </c>
      <c r="P12" s="19" t="s">
        <v>54</v>
      </c>
      <c r="Q12" s="10" t="s">
        <v>48</v>
      </c>
      <c r="R12" s="19"/>
      <c r="S12" s="10" t="s">
        <v>40</v>
      </c>
      <c r="T12" s="24" t="s">
        <v>862</v>
      </c>
      <c r="U12" s="10" t="s">
        <v>40</v>
      </c>
      <c r="V12" s="10" t="s">
        <v>43</v>
      </c>
      <c r="W12" s="23" t="s">
        <v>44</v>
      </c>
      <c r="X12" s="10" t="s">
        <v>98</v>
      </c>
      <c r="Y12" s="19" t="s">
        <v>323</v>
      </c>
      <c r="Z12" s="10"/>
      <c r="AA12" s="16" t="s">
        <v>864</v>
      </c>
      <c r="AB12" s="37">
        <v>2E-3</v>
      </c>
      <c r="AC12" s="19" t="s">
        <v>96</v>
      </c>
      <c r="AD12" s="19"/>
      <c r="AE12" s="10">
        <v>1</v>
      </c>
    </row>
    <row r="13" spans="1:31" s="3" customFormat="1" ht="24" customHeight="1">
      <c r="A13" s="7">
        <f t="shared" si="0"/>
        <v>4</v>
      </c>
      <c r="B13" s="10"/>
      <c r="C13" s="10"/>
      <c r="D13" s="10">
        <v>2</v>
      </c>
      <c r="E13" s="10"/>
      <c r="F13" s="10"/>
      <c r="G13" s="10"/>
      <c r="H13" s="10"/>
      <c r="I13" s="10"/>
      <c r="J13" s="10"/>
      <c r="K13" s="10"/>
      <c r="L13" s="15" t="s">
        <v>104</v>
      </c>
      <c r="M13" s="16" t="s">
        <v>865</v>
      </c>
      <c r="N13" s="18" t="s">
        <v>866</v>
      </c>
      <c r="O13" s="19" t="s">
        <v>72</v>
      </c>
      <c r="P13" s="19" t="s">
        <v>54</v>
      </c>
      <c r="Q13" s="10" t="s">
        <v>48</v>
      </c>
      <c r="R13" s="19"/>
      <c r="S13" s="10" t="s">
        <v>40</v>
      </c>
      <c r="T13" s="24" t="s">
        <v>867</v>
      </c>
      <c r="U13" s="10" t="s">
        <v>40</v>
      </c>
      <c r="V13" s="10" t="s">
        <v>43</v>
      </c>
      <c r="W13" s="23" t="s">
        <v>44</v>
      </c>
      <c r="X13" s="10" t="s">
        <v>98</v>
      </c>
      <c r="Y13" s="19" t="s">
        <v>323</v>
      </c>
      <c r="Z13" s="10"/>
      <c r="AA13" s="16" t="s">
        <v>864</v>
      </c>
      <c r="AB13" s="37">
        <v>2E-3</v>
      </c>
      <c r="AC13" s="19" t="s">
        <v>96</v>
      </c>
      <c r="AD13" s="19"/>
      <c r="AE13" s="10">
        <v>1</v>
      </c>
    </row>
    <row r="14" spans="1:31" ht="26.25" customHeight="1">
      <c r="A14" s="7">
        <f t="shared" si="0"/>
        <v>5</v>
      </c>
      <c r="B14" s="10"/>
      <c r="C14" s="10"/>
      <c r="D14" s="10">
        <v>2</v>
      </c>
      <c r="E14" s="10"/>
      <c r="F14" s="10"/>
      <c r="G14" s="10"/>
      <c r="H14" s="10"/>
      <c r="I14" s="10"/>
      <c r="J14" s="10"/>
      <c r="K14" s="10"/>
      <c r="L14" s="15" t="s">
        <v>104</v>
      </c>
      <c r="M14" s="16" t="s">
        <v>868</v>
      </c>
      <c r="N14" s="18" t="s">
        <v>869</v>
      </c>
      <c r="O14" s="14" t="s">
        <v>72</v>
      </c>
      <c r="P14" s="19" t="s">
        <v>54</v>
      </c>
      <c r="Q14" s="10" t="s">
        <v>48</v>
      </c>
      <c r="R14" s="25"/>
      <c r="S14" s="10" t="s">
        <v>40</v>
      </c>
      <c r="T14" s="24" t="s">
        <v>870</v>
      </c>
      <c r="U14" s="10" t="s">
        <v>40</v>
      </c>
      <c r="V14" s="10" t="s">
        <v>43</v>
      </c>
      <c r="W14" s="23" t="s">
        <v>44</v>
      </c>
      <c r="X14" s="10" t="s">
        <v>98</v>
      </c>
      <c r="Y14" s="19" t="s">
        <v>847</v>
      </c>
      <c r="Z14" s="38"/>
      <c r="AA14" s="19" t="s">
        <v>871</v>
      </c>
      <c r="AB14" s="39">
        <v>2E-3</v>
      </c>
      <c r="AC14" s="19" t="s">
        <v>96</v>
      </c>
      <c r="AD14" s="25"/>
      <c r="AE14" s="10">
        <v>1</v>
      </c>
    </row>
    <row r="15" spans="1:31" ht="27">
      <c r="A15" s="7">
        <f t="shared" si="0"/>
        <v>6</v>
      </c>
      <c r="B15" s="9"/>
      <c r="C15" s="9"/>
      <c r="D15" s="9">
        <v>2</v>
      </c>
      <c r="E15" s="9"/>
      <c r="F15" s="9"/>
      <c r="G15" s="9"/>
      <c r="H15" s="9"/>
      <c r="I15" s="9"/>
      <c r="J15" s="9"/>
      <c r="K15" s="15"/>
      <c r="L15" s="15" t="s">
        <v>104</v>
      </c>
      <c r="M15" s="20" t="s">
        <v>872</v>
      </c>
      <c r="N15" s="21" t="s">
        <v>873</v>
      </c>
      <c r="O15" s="14" t="s">
        <v>39</v>
      </c>
      <c r="P15" s="19" t="s">
        <v>40</v>
      </c>
      <c r="Q15" s="10" t="s">
        <v>48</v>
      </c>
      <c r="R15" s="14"/>
      <c r="S15" s="13" t="s">
        <v>40</v>
      </c>
      <c r="T15" s="20" t="s">
        <v>872</v>
      </c>
      <c r="U15" s="10" t="s">
        <v>40</v>
      </c>
      <c r="V15" s="10" t="s">
        <v>43</v>
      </c>
      <c r="W15" s="23" t="s">
        <v>44</v>
      </c>
      <c r="X15" s="23" t="s">
        <v>45</v>
      </c>
      <c r="Y15" s="30" t="s">
        <v>46</v>
      </c>
      <c r="Z15" s="40"/>
      <c r="AA15" s="41" t="s">
        <v>874</v>
      </c>
      <c r="AB15" s="42">
        <v>0.02</v>
      </c>
      <c r="AC15" s="43" t="s">
        <v>5</v>
      </c>
      <c r="AD15" s="25" t="s">
        <v>875</v>
      </c>
      <c r="AE15" s="10">
        <v>1</v>
      </c>
    </row>
    <row r="16" spans="1:31" ht="24">
      <c r="A16" s="7">
        <f t="shared" si="0"/>
        <v>7</v>
      </c>
      <c r="B16" s="9"/>
      <c r="C16" s="9"/>
      <c r="D16" s="9">
        <v>2</v>
      </c>
      <c r="E16" s="9"/>
      <c r="F16" s="9"/>
      <c r="G16" s="9"/>
      <c r="H16" s="9"/>
      <c r="I16" s="9"/>
      <c r="J16" s="9"/>
      <c r="K16" s="15"/>
      <c r="L16" s="15" t="s">
        <v>104</v>
      </c>
      <c r="M16" s="22" t="s">
        <v>876</v>
      </c>
      <c r="N16" s="21" t="s">
        <v>759</v>
      </c>
      <c r="O16" s="14" t="s">
        <v>56</v>
      </c>
      <c r="P16" s="19" t="s">
        <v>70</v>
      </c>
      <c r="Q16" s="10" t="s">
        <v>48</v>
      </c>
      <c r="R16" s="14"/>
      <c r="S16" s="13" t="s">
        <v>40</v>
      </c>
      <c r="T16" s="20" t="s">
        <v>758</v>
      </c>
      <c r="U16" s="26"/>
      <c r="V16" s="10" t="s">
        <v>43</v>
      </c>
      <c r="W16" s="23" t="s">
        <v>44</v>
      </c>
      <c r="X16" s="23" t="s">
        <v>56</v>
      </c>
      <c r="Y16" s="30" t="s">
        <v>5</v>
      </c>
      <c r="Z16" s="40"/>
      <c r="AA16" s="41" t="s">
        <v>877</v>
      </c>
      <c r="AB16" s="42">
        <v>1E-4</v>
      </c>
      <c r="AC16" s="43" t="s">
        <v>5</v>
      </c>
      <c r="AD16" s="34"/>
      <c r="AE16" s="10">
        <v>3</v>
      </c>
    </row>
    <row r="17" spans="19:26">
      <c r="S17" s="4"/>
      <c r="T17" s="4"/>
      <c r="U17" s="4"/>
      <c r="V17" s="4"/>
      <c r="W17" s="4"/>
      <c r="X17" s="4"/>
      <c r="Y17" s="4"/>
      <c r="Z17" s="4"/>
    </row>
    <row r="18" spans="19:26">
      <c r="S18" s="4"/>
      <c r="T18" s="4"/>
      <c r="U18" s="4"/>
      <c r="V18" s="4"/>
      <c r="W18" s="4"/>
      <c r="X18" s="4"/>
      <c r="Y18" s="4"/>
      <c r="Z18" s="4"/>
    </row>
    <row r="19" spans="19:26">
      <c r="S19" s="4"/>
      <c r="T19" s="4"/>
      <c r="U19" s="4"/>
      <c r="V19" s="4"/>
      <c r="W19" s="4"/>
      <c r="X19" s="4"/>
      <c r="Y19" s="4"/>
      <c r="Z19" s="4"/>
    </row>
    <row r="20" spans="19:26">
      <c r="S20" s="4"/>
      <c r="T20" s="4"/>
      <c r="U20" s="4"/>
      <c r="V20" s="4"/>
      <c r="W20" s="4"/>
      <c r="X20" s="4"/>
      <c r="Y20" s="4"/>
      <c r="Z20" s="4"/>
    </row>
    <row r="21" spans="19:26">
      <c r="S21" s="4"/>
      <c r="T21" s="4"/>
      <c r="U21" s="4"/>
      <c r="V21" s="4"/>
      <c r="W21" s="4"/>
      <c r="X21" s="4"/>
      <c r="Y21" s="4"/>
      <c r="Z21" s="4"/>
    </row>
    <row r="22" spans="19:26">
      <c r="S22" s="4"/>
      <c r="T22" s="4"/>
      <c r="U22" s="4"/>
      <c r="V22" s="4"/>
      <c r="W22" s="4"/>
      <c r="X22" s="4"/>
      <c r="Y22" s="4"/>
      <c r="Z22" s="4"/>
    </row>
    <row r="23" spans="19:26">
      <c r="S23" s="4"/>
      <c r="T23" s="4"/>
      <c r="U23" s="4"/>
      <c r="V23" s="4"/>
      <c r="W23" s="4"/>
      <c r="X23" s="4"/>
      <c r="Y23" s="4"/>
      <c r="Z23" s="4"/>
    </row>
    <row r="24" spans="19:26">
      <c r="S24" s="4"/>
      <c r="T24" s="4"/>
      <c r="U24" s="4"/>
      <c r="V24" s="4"/>
      <c r="W24" s="4"/>
      <c r="X24" s="4"/>
      <c r="Y24" s="4"/>
      <c r="Z24" s="4"/>
    </row>
    <row r="25" spans="19:26">
      <c r="S25" s="4"/>
      <c r="T25" s="4"/>
      <c r="U25" s="4"/>
      <c r="V25" s="4"/>
      <c r="W25" s="4"/>
      <c r="X25" s="4"/>
      <c r="Y25" s="4"/>
      <c r="Z25" s="4"/>
    </row>
    <row r="26" spans="19:26">
      <c r="S26" s="4"/>
      <c r="T26" s="4"/>
      <c r="U26" s="4"/>
      <c r="V26" s="4"/>
      <c r="W26" s="4"/>
      <c r="X26" s="4"/>
      <c r="Y26" s="4"/>
      <c r="Z26" s="4"/>
    </row>
    <row r="27" spans="19:26">
      <c r="S27" s="4"/>
      <c r="T27" s="4"/>
      <c r="U27" s="4"/>
      <c r="V27" s="4"/>
      <c r="W27" s="4"/>
      <c r="X27" s="4"/>
      <c r="Y27" s="4"/>
      <c r="Z27" s="4"/>
    </row>
    <row r="28" spans="19:26">
      <c r="S28" s="4"/>
      <c r="T28" s="4"/>
      <c r="U28" s="4"/>
      <c r="V28" s="4"/>
      <c r="W28" s="4"/>
      <c r="X28" s="4"/>
      <c r="Y28" s="4"/>
      <c r="Z28" s="4"/>
    </row>
    <row r="29" spans="19:26">
      <c r="S29" s="4"/>
      <c r="T29" s="4"/>
      <c r="U29" s="4"/>
      <c r="V29" s="4"/>
      <c r="W29" s="4"/>
      <c r="X29" s="4"/>
      <c r="Y29" s="4"/>
      <c r="Z29" s="4"/>
    </row>
    <row r="30" spans="19:26">
      <c r="S30" s="4"/>
      <c r="T30" s="4"/>
      <c r="U30" s="4"/>
      <c r="V30" s="4"/>
      <c r="W30" s="4"/>
      <c r="X30" s="4"/>
      <c r="Y30" s="4"/>
      <c r="Z30" s="4"/>
    </row>
    <row r="31" spans="19:26">
      <c r="S31" s="4"/>
      <c r="T31" s="4"/>
      <c r="U31" s="4"/>
      <c r="V31" s="4"/>
      <c r="W31" s="4"/>
      <c r="X31" s="4"/>
      <c r="Y31" s="4"/>
      <c r="Z31" s="4"/>
    </row>
    <row r="32" spans="19:26">
      <c r="S32" s="4"/>
      <c r="T32" s="4"/>
      <c r="U32" s="4"/>
      <c r="V32" s="4"/>
      <c r="W32" s="4"/>
      <c r="X32" s="4"/>
      <c r="Y32" s="4"/>
      <c r="Z32" s="4"/>
    </row>
    <row r="33" spans="19:26">
      <c r="S33" s="4"/>
      <c r="T33" s="4"/>
      <c r="U33" s="4"/>
      <c r="V33" s="4"/>
      <c r="W33" s="4"/>
      <c r="X33" s="4"/>
      <c r="Y33" s="4"/>
      <c r="Z33" s="4"/>
    </row>
    <row r="34" spans="19:26">
      <c r="S34" s="4"/>
      <c r="T34" s="4"/>
      <c r="U34" s="4"/>
      <c r="V34" s="4"/>
      <c r="W34" s="4"/>
      <c r="X34" s="4"/>
      <c r="Y34" s="4"/>
      <c r="Z34" s="4"/>
    </row>
    <row r="35" spans="19:26">
      <c r="S35" s="4"/>
      <c r="T35" s="4"/>
      <c r="U35" s="4"/>
      <c r="V35" s="4"/>
      <c r="W35" s="4"/>
      <c r="X35" s="4"/>
      <c r="Y35" s="4"/>
      <c r="Z35" s="4"/>
    </row>
    <row r="36" spans="19:26">
      <c r="S36" s="4"/>
      <c r="T36" s="4"/>
      <c r="U36" s="4"/>
      <c r="V36" s="4"/>
      <c r="W36" s="4"/>
      <c r="X36" s="4"/>
      <c r="Y36" s="4"/>
      <c r="Z36" s="4"/>
    </row>
    <row r="37" spans="19:26">
      <c r="S37" s="4"/>
      <c r="T37" s="4"/>
      <c r="U37" s="4"/>
      <c r="V37" s="4"/>
      <c r="W37" s="4"/>
      <c r="X37" s="4"/>
      <c r="Y37" s="4"/>
      <c r="Z37" s="4"/>
    </row>
    <row r="38" spans="19:26">
      <c r="S38" s="4"/>
      <c r="T38" s="4"/>
      <c r="U38" s="4"/>
      <c r="V38" s="4"/>
      <c r="W38" s="4"/>
      <c r="X38" s="4"/>
      <c r="Y38" s="4"/>
      <c r="Z38" s="4"/>
    </row>
    <row r="39" spans="19:26">
      <c r="S39" s="4"/>
      <c r="T39" s="4"/>
      <c r="U39" s="4"/>
      <c r="V39" s="4"/>
      <c r="W39" s="4"/>
      <c r="X39" s="4"/>
      <c r="Y39" s="4"/>
      <c r="Z39" s="4"/>
    </row>
    <row r="40" spans="19:26">
      <c r="S40" s="4"/>
      <c r="T40" s="4"/>
      <c r="U40" s="4"/>
      <c r="V40" s="4"/>
      <c r="W40" s="4"/>
      <c r="X40" s="4"/>
      <c r="Y40" s="4"/>
      <c r="Z40" s="4"/>
    </row>
    <row r="41" spans="19:26">
      <c r="S41" s="4"/>
      <c r="T41" s="4"/>
      <c r="U41" s="4"/>
      <c r="V41" s="4"/>
      <c r="W41" s="4"/>
      <c r="X41" s="4"/>
      <c r="Y41" s="4"/>
      <c r="Z41" s="4"/>
    </row>
    <row r="42" spans="19:26">
      <c r="S42" s="4"/>
      <c r="T42" s="4"/>
      <c r="U42" s="4"/>
      <c r="V42" s="4"/>
      <c r="W42" s="4"/>
      <c r="X42" s="4"/>
      <c r="Y42" s="4"/>
      <c r="Z42" s="4"/>
    </row>
    <row r="43" spans="19:26">
      <c r="S43" s="4"/>
      <c r="T43" s="4"/>
      <c r="U43" s="4"/>
      <c r="V43" s="4"/>
      <c r="W43" s="4"/>
      <c r="X43" s="4"/>
      <c r="Y43" s="4"/>
      <c r="Z43" s="4"/>
    </row>
    <row r="44" spans="19:26">
      <c r="S44" s="4"/>
      <c r="T44" s="4"/>
      <c r="U44" s="4"/>
      <c r="V44" s="4"/>
      <c r="W44" s="4"/>
      <c r="X44" s="4"/>
      <c r="Y44" s="4"/>
      <c r="Z44" s="4"/>
    </row>
    <row r="45" spans="19:26">
      <c r="S45" s="4"/>
      <c r="T45" s="4"/>
      <c r="U45" s="4"/>
      <c r="V45" s="4"/>
      <c r="W45" s="4"/>
      <c r="X45" s="4"/>
      <c r="Y45" s="4"/>
      <c r="Z45" s="4"/>
    </row>
    <row r="46" spans="19:26">
      <c r="S46" s="4"/>
      <c r="T46" s="4"/>
      <c r="U46" s="4"/>
      <c r="V46" s="4"/>
      <c r="W46" s="4"/>
      <c r="X46" s="4"/>
      <c r="Y46" s="4"/>
      <c r="Z46" s="4"/>
    </row>
    <row r="47" spans="19:26">
      <c r="S47" s="4"/>
      <c r="T47" s="4"/>
      <c r="U47" s="4"/>
      <c r="V47" s="4"/>
      <c r="W47" s="4"/>
      <c r="X47" s="4"/>
      <c r="Y47" s="4"/>
      <c r="Z47" s="4"/>
    </row>
    <row r="48" spans="19:26">
      <c r="S48" s="4"/>
      <c r="T48" s="4"/>
      <c r="U48" s="4"/>
      <c r="V48" s="4"/>
      <c r="W48" s="4"/>
      <c r="X48" s="4"/>
      <c r="Y48" s="4"/>
      <c r="Z48" s="4"/>
    </row>
    <row r="49" spans="19:26">
      <c r="S49" s="4"/>
      <c r="T49" s="4"/>
      <c r="U49" s="4"/>
      <c r="V49" s="4"/>
      <c r="W49" s="4"/>
      <c r="X49" s="4"/>
      <c r="Y49" s="4"/>
      <c r="Z49" s="4"/>
    </row>
    <row r="50" spans="19:26">
      <c r="S50" s="4"/>
      <c r="T50" s="4"/>
      <c r="U50" s="4"/>
      <c r="V50" s="4"/>
      <c r="W50" s="4"/>
      <c r="X50" s="4"/>
      <c r="Y50" s="4"/>
      <c r="Z50" s="4"/>
    </row>
    <row r="51" spans="19:26">
      <c r="S51" s="4"/>
      <c r="T51" s="4"/>
      <c r="U51" s="4"/>
      <c r="V51" s="4"/>
      <c r="W51" s="4"/>
      <c r="X51" s="4"/>
      <c r="Y51" s="4"/>
      <c r="Z51" s="4"/>
    </row>
    <row r="52" spans="19:26">
      <c r="S52" s="4"/>
      <c r="T52" s="4"/>
      <c r="U52" s="4"/>
      <c r="V52" s="4"/>
      <c r="W52" s="4"/>
      <c r="X52" s="4"/>
      <c r="Y52" s="4"/>
      <c r="Z52" s="4"/>
    </row>
    <row r="53" spans="19:26">
      <c r="S53" s="4"/>
      <c r="T53" s="4"/>
      <c r="U53" s="4"/>
      <c r="V53" s="4"/>
      <c r="W53" s="4"/>
      <c r="X53" s="4"/>
      <c r="Y53" s="4"/>
      <c r="Z53" s="4"/>
    </row>
    <row r="54" spans="19:26">
      <c r="S54" s="4"/>
      <c r="T54" s="4"/>
      <c r="U54" s="4"/>
      <c r="V54" s="4"/>
      <c r="W54" s="4"/>
      <c r="X54" s="4"/>
      <c r="Y54" s="4"/>
      <c r="Z54" s="4"/>
    </row>
  </sheetData>
  <autoFilter ref="A9:AI16" xr:uid="{00000000-0009-0000-0000-00000E000000}"/>
  <mergeCells count="32">
    <mergeCell ref="A1:AE1"/>
    <mergeCell ref="A2:E2"/>
    <mergeCell ref="F2:K2"/>
    <mergeCell ref="L2:N2"/>
    <mergeCell ref="A3:N3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D8:AD9"/>
    <mergeCell ref="AE8:AE9"/>
    <mergeCell ref="O2:AC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</mergeCells>
  <phoneticPr fontId="78" type="noConversion"/>
  <conditionalFormatting sqref="AE2">
    <cfRule type="duplicateValues" dxfId="11" priority="51"/>
  </conditionalFormatting>
  <conditionalFormatting sqref="T10">
    <cfRule type="duplicateValues" dxfId="10" priority="13463"/>
  </conditionalFormatting>
  <conditionalFormatting sqref="M16">
    <cfRule type="duplicateValues" dxfId="9" priority="1"/>
    <cfRule type="duplicateValues" dxfId="8" priority="2"/>
  </conditionalFormatting>
  <conditionalFormatting sqref="M10:M14">
    <cfRule type="duplicateValues" dxfId="7" priority="13488"/>
  </conditionalFormatting>
  <conditionalFormatting sqref="T11:T14">
    <cfRule type="duplicateValues" dxfId="6" priority="13480"/>
  </conditionalFormatting>
  <conditionalFormatting sqref="X10:X16">
    <cfRule type="cellIs" dxfId="5" priority="13" stopIfTrue="1" operator="equal">
      <formula>“总成件”</formula>
    </cfRule>
  </conditionalFormatting>
  <conditionalFormatting sqref="L17:L65179 L1">
    <cfRule type="duplicateValues" dxfId="4" priority="52"/>
  </conditionalFormatting>
  <conditionalFormatting sqref="M17:M65179 M1:M9">
    <cfRule type="duplicateValues" dxfId="3" priority="53"/>
  </conditionalFormatting>
  <conditionalFormatting sqref="M10:N14">
    <cfRule type="duplicateValues" dxfId="2" priority="13486"/>
  </conditionalFormatting>
  <conditionalFormatting sqref="W10:W16 U16">
    <cfRule type="cellIs" dxfId="1" priority="10" operator="equal">
      <formula>"N"</formula>
    </cfRule>
    <cfRule type="cellIs" dxfId="0" priority="11" operator="equal">
      <formula>"Y"</formula>
    </cfRule>
    <cfRule type="colorScale" priority="12">
      <colorScale>
        <cfvo type="num" val="&quot;Y&quot;"/>
        <cfvo type="num" val="&quot;N&quot;"/>
        <color rgb="FF00B050"/>
        <color rgb="FFFF0000"/>
      </colorScale>
    </cfRule>
  </conditionalFormatting>
  <dataValidations count="3">
    <dataValidation type="list" allowBlank="1" showInputMessage="1" showErrorMessage="1" sqref="U16:W16 V10:W15" xr:uid="{00000000-0002-0000-0E00-000000000000}">
      <formula1>"Y,N"</formula1>
    </dataValidation>
    <dataValidation type="list" allowBlank="1" showInputMessage="1" showErrorMessage="1" sqref="P10:P16" xr:uid="{00000000-0002-0000-0E00-000001000000}">
      <formula1>"A,B,C,"</formula1>
    </dataValidation>
    <dataValidation type="list" allowBlank="1" showInputMessage="1" showErrorMessage="1" sqref="X10:X16" xr:uid="{00000000-0002-0000-0E00-000002000000}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副驾驶员首页</vt:lpstr>
      <vt:lpstr>H5000S翻折副驾</vt:lpstr>
      <vt:lpstr>底座模块化总成</vt:lpstr>
      <vt:lpstr>主驾驶调角器总成</vt:lpstr>
      <vt:lpstr>驾驶员靠背焊接总成</vt:lpstr>
      <vt:lpstr>阻尼调节手柄总成</vt:lpstr>
      <vt:lpstr>升降速降开关气管总成</vt:lpstr>
      <vt:lpstr>驾驶员四孔腰托开关总成</vt:lpstr>
      <vt:lpstr>H5000S翻折副驾!Print_Area</vt:lpstr>
      <vt:lpstr>底座模块化总成!Print_Area</vt:lpstr>
      <vt:lpstr>副驾驶员首页!Print_Area</vt:lpstr>
      <vt:lpstr>驾驶员靠背焊接总成!Print_Area</vt:lpstr>
      <vt:lpstr>驾驶员四孔腰托开关总成!Print_Area</vt:lpstr>
      <vt:lpstr>主驾驶调角器总成!Print_Area</vt:lpstr>
      <vt:lpstr>阻尼调节手柄总成!Print_Area</vt:lpstr>
      <vt:lpstr>H5000S翻折副驾!Print_Titles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Administrator</cp:lastModifiedBy>
  <cp:lastPrinted>2022-01-21T01:37:15Z</cp:lastPrinted>
  <dcterms:created xsi:type="dcterms:W3CDTF">2006-09-13T11:21:00Z</dcterms:created>
  <dcterms:modified xsi:type="dcterms:W3CDTF">2022-12-22T06:10:30Z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31F9E453492D46BC9BE6450E25418928</vt:lpwstr>
  </property>
</Properties>
</file>