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8820" tabRatio="810" firstSheet="1" activeTab="1"/>
  </bookViews>
  <sheets>
    <sheet name="现金" sheetId="2" state="hidden" r:id="rId1"/>
    <sheet name="GR-61-07-03技术开发费用清单 (上饰条)" sheetId="10" r:id="rId2"/>
    <sheet name="项目投资" sheetId="3" state="hidden" r:id="rId3"/>
    <sheet name="其他" sheetId="6" r:id="rId4"/>
  </sheets>
  <externalReferences>
    <externalReference r:id="rId5"/>
    <externalReference r:id="rId6"/>
  </externalReferences>
  <definedNames>
    <definedName name="_xlnm.Print_Area" localSheetId="2">项目投资!$A$1:$C$35</definedName>
    <definedName name="BMart">[2]Language!$F$4:$F$6</definedName>
  </definedNames>
  <calcPr calcId="144525" refMode="R1C1"/>
</workbook>
</file>

<file path=xl/sharedStrings.xml><?xml version="1.0" encoding="utf-8"?>
<sst xmlns="http://schemas.openxmlformats.org/spreadsheetml/2006/main" count="157" uniqueCount="106">
  <si>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</si>
  <si>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</si>
  <si>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</si>
  <si>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</si>
  <si>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</si>
  <si>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</si>
  <si>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</si>
  <si>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</si>
  <si>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</si>
  <si>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</si>
  <si>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</si>
  <si>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</si>
  <si>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</si>
  <si>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</si>
  <si>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</si>
  <si>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</si>
  <si>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</si>
  <si>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</si>
  <si>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</si>
  <si>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</si>
  <si>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</si>
  <si>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</si>
  <si>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</si>
  <si>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</si>
  <si>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</si>
  <si>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</si>
  <si>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</si>
  <si>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</si>
  <si>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</si>
  <si>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</si>
  <si>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</si>
  <si>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</si>
  <si>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r>
      <t>B60VS</t>
    </r>
    <r>
      <rPr>
        <b/>
        <sz val="22"/>
        <color rgb="FF000000"/>
        <rFont val="宋体"/>
        <charset val="134"/>
      </rPr>
      <t>上饰条项目技术开发费用清单</t>
    </r>
  </si>
  <si>
    <t>裁
决</t>
  </si>
  <si>
    <t>编制</t>
  </si>
  <si>
    <t>审 核</t>
  </si>
  <si>
    <t>批 准</t>
  </si>
  <si>
    <t xml:space="preserve">                                                                                         单位：元</t>
  </si>
  <si>
    <t>产品名称</t>
  </si>
  <si>
    <t>车型</t>
  </si>
  <si>
    <t>产品开发费</t>
  </si>
  <si>
    <t>不含税</t>
  </si>
  <si>
    <t>含税</t>
  </si>
  <si>
    <t>上饰条</t>
  </si>
  <si>
    <t>B60VS</t>
  </si>
  <si>
    <t>人力成本</t>
  </si>
  <si>
    <t>差旅费</t>
  </si>
  <si>
    <t>邮寄费</t>
  </si>
  <si>
    <t>运费</t>
  </si>
  <si>
    <t>设计费</t>
  </si>
  <si>
    <t>样品费</t>
  </si>
  <si>
    <t>试验费（装饰条）</t>
  </si>
  <si>
    <t>维修费</t>
  </si>
  <si>
    <t>小计</t>
  </si>
  <si>
    <t>产品零部件号</t>
  </si>
  <si>
    <t>零部件名称</t>
  </si>
  <si>
    <t>工模夹检名称</t>
  </si>
  <si>
    <t>工序</t>
  </si>
  <si>
    <t>工模夹检数量</t>
  </si>
  <si>
    <t>-</t>
  </si>
  <si>
    <t>前门上饰条</t>
  </si>
  <si>
    <t>注塑模具</t>
  </si>
  <si>
    <t>检具</t>
  </si>
  <si>
    <t>贴静音泡棉工装</t>
  </si>
  <si>
    <t>后门上饰条</t>
  </si>
  <si>
    <t>合计Total：</t>
  </si>
  <si>
    <t>表单NO.GR-61-07-03（A/0）</t>
  </si>
  <si>
    <t>光华荣昌</t>
  </si>
  <si>
    <t>A4(210mm×297mm)</t>
  </si>
  <si>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</si>
  <si>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 XX项目研发费用预算表 </t>
  </si>
  <si>
    <t>项目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</si>
  <si>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</si>
  <si>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</si>
  <si>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</si>
  <si>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</si>
  <si>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</si>
  <si>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</si>
  <si>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</si>
  <si>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</si>
  <si>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</si>
  <si>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</si>
  <si>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</si>
  <si>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四、其他</t>
  </si>
  <si>
    <t>冲压模具</t>
  </si>
  <si>
    <t>发泡模具</t>
  </si>
  <si>
    <t>五、模夹检具、工装</t>
  </si>
  <si>
    <t>压铸模具</t>
  </si>
  <si>
    <t>六、开发投入</t>
  </si>
  <si>
    <t>夹具</t>
  </si>
  <si>
    <t>合计</t>
  </si>
  <si>
    <t>工装</t>
  </si>
  <si>
    <t xml:space="preserve">其它 </t>
  </si>
  <si>
    <t>研发费用</t>
  </si>
  <si>
    <t>试验费</t>
  </si>
  <si>
    <t>注：生产线改造、机器人及生产设备等投入费用预算由工厂参与策划预算。</t>
  </si>
  <si>
    <t>涂红色处为必填项</t>
  </si>
  <si>
    <t>项    目</t>
  </si>
  <si>
    <t>内容</t>
  </si>
  <si>
    <t>规格尽寸（如有）</t>
  </si>
  <si>
    <t>说明</t>
  </si>
  <si>
    <t>喷涂件生产地点</t>
  </si>
  <si>
    <t>委外加工</t>
  </si>
  <si>
    <t>物流包装信息</t>
  </si>
  <si>
    <t>含运输工装</t>
  </si>
  <si>
    <t>面料价格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</si>
</sst>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_ * #,##0_ ;_ * \-#,##0_ ;_ * &quot;-&quot;??_ ;_ @_ "/>
    <numFmt numFmtId="178" formatCode="&quot;$&quot;#,##0.00_);[Red]\(&quot;$&quot;#,##0.00\)"/>
  </numFmts>
  <fonts count="41"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1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b/>
      <u/>
      <sz val="22"/>
      <color rgb="FF000000"/>
      <name val="宋体"/>
      <charset val="134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微软雅黑"/>
      <charset val="134"/>
    </font>
    <font>
      <b/>
      <sz val="10"/>
      <name val="微软雅黑"/>
      <charset val="134"/>
    </font>
    <font>
      <b/>
      <sz val="12"/>
      <name val="微软雅黑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134"/>
    </font>
    <font>
      <sz val="11"/>
      <color rgb="FF9C6500"/>
      <name val="宋体"/>
      <charset val="0"/>
      <scheme val="minor"/>
    </font>
    <font>
      <b/>
      <sz val="12"/>
      <name val="仿宋体"/>
      <charset val="134"/>
    </font>
    <font>
      <b/>
      <sz val="8"/>
      <color indexed="8"/>
      <name val="宋体"/>
      <charset val="134"/>
    </font>
    <font>
      <b/>
      <sz val="22"/>
      <color rgb="FF000000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41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1" fillId="0" borderId="0">
      <alignment vertical="top"/>
      <protection locked="0"/>
    </xf>
    <xf numFmtId="0" fontId="20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>
      <protection locked="0"/>
    </xf>
    <xf numFmtId="9" fontId="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14" borderId="42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3" applyNumberFormat="0" applyFill="0" applyAlignment="0" applyProtection="0">
      <alignment vertical="center"/>
    </xf>
    <xf numFmtId="0" fontId="29" fillId="0" borderId="43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4" fillId="0" borderId="44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0" fillId="18" borderId="45" applyNumberFormat="0" applyAlignment="0" applyProtection="0">
      <alignment vertical="center"/>
    </xf>
    <xf numFmtId="0" fontId="31" fillId="18" borderId="41" applyNumberFormat="0" applyAlignment="0" applyProtection="0">
      <alignment vertical="center"/>
    </xf>
    <xf numFmtId="0" fontId="32" fillId="19" borderId="46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3" fillId="0" borderId="47" applyNumberFormat="0" applyFill="0" applyAlignment="0" applyProtection="0">
      <alignment vertical="center"/>
    </xf>
    <xf numFmtId="0" fontId="34" fillId="0" borderId="48" applyNumberFormat="0" applyFill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0" borderId="0">
      <protection locked="0"/>
    </xf>
    <xf numFmtId="0" fontId="3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8" fillId="0" borderId="0">
      <alignment vertical="center"/>
    </xf>
    <xf numFmtId="1" fontId="38" fillId="0" borderId="1">
      <protection locked="0"/>
    </xf>
  </cellStyleXfs>
  <cellXfs count="1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3" fontId="1" fillId="0" borderId="0" xfId="8" applyFont="1" applyAlignment="1" applyProtection="1">
      <alignment vertical="center"/>
    </xf>
    <xf numFmtId="0" fontId="2" fillId="4" borderId="2" xfId="11" applyNumberFormat="1" applyFont="1" applyFill="1" applyBorder="1" applyAlignment="1" applyProtection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4" fillId="5" borderId="1" xfId="33" applyNumberFormat="1" applyFont="1" applyFill="1" applyBorder="1" applyAlignment="1" applyProtection="1">
      <alignment horizontal="center" vertical="center" wrapText="1"/>
    </xf>
    <xf numFmtId="43" fontId="4" fillId="5" borderId="1" xfId="8" applyFont="1" applyFill="1" applyBorder="1" applyAlignment="1" applyProtection="1">
      <alignment horizontal="center" vertical="center" wrapText="1"/>
    </xf>
    <xf numFmtId="0" fontId="4" fillId="5" borderId="1" xfId="11" applyNumberFormat="1" applyFont="1" applyFill="1" applyBorder="1" applyAlignment="1" applyProtection="1">
      <alignment horizontal="center" vertical="center"/>
    </xf>
    <xf numFmtId="43" fontId="1" fillId="0" borderId="1" xfId="8" applyFont="1" applyBorder="1" applyAlignment="1" applyProtection="1">
      <alignment horizontal="center" vertical="center"/>
    </xf>
    <xf numFmtId="176" fontId="5" fillId="0" borderId="1" xfId="33" applyNumberFormat="1" applyFont="1" applyFill="1" applyBorder="1" applyAlignment="1" applyProtection="1">
      <alignment horizontal="left" vertical="center"/>
    </xf>
    <xf numFmtId="43" fontId="5" fillId="2" borderId="1" xfId="8" applyFont="1" applyFill="1" applyBorder="1" applyAlignment="1" applyProtection="1">
      <alignment horizontal="center" vertical="center"/>
    </xf>
    <xf numFmtId="0" fontId="6" fillId="4" borderId="1" xfId="11" applyNumberFormat="1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43" fontId="1" fillId="2" borderId="1" xfId="8" applyFont="1" applyFill="1" applyBorder="1" applyAlignment="1" applyProtection="1">
      <alignment horizontal="center" vertical="center"/>
    </xf>
    <xf numFmtId="0" fontId="7" fillId="4" borderId="1" xfId="11" applyNumberFormat="1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43" fontId="5" fillId="0" borderId="1" xfId="8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6" borderId="1" xfId="0" applyFont="1" applyFill="1" applyBorder="1">
      <alignment vertical="center"/>
    </xf>
    <xf numFmtId="0" fontId="1" fillId="3" borderId="7" xfId="0" applyFont="1" applyFill="1" applyBorder="1" applyAlignment="1">
      <alignment horizontal="center" vertical="center" wrapText="1"/>
    </xf>
    <xf numFmtId="176" fontId="5" fillId="0" borderId="3" xfId="33" applyNumberFormat="1" applyFont="1" applyFill="1" applyBorder="1" applyAlignment="1" applyProtection="1">
      <alignment horizontal="center" vertical="center"/>
    </xf>
    <xf numFmtId="176" fontId="5" fillId="0" borderId="3" xfId="33" applyNumberFormat="1" applyFont="1" applyFill="1" applyBorder="1" applyAlignment="1" applyProtection="1">
      <alignment horizontal="left" vertical="center" wrapText="1"/>
    </xf>
    <xf numFmtId="43" fontId="5" fillId="0" borderId="1" xfId="8" applyFont="1" applyFill="1" applyBorder="1" applyAlignment="1" applyProtection="1">
      <alignment horizontal="center" vertical="center" wrapText="1"/>
    </xf>
    <xf numFmtId="0" fontId="6" fillId="4" borderId="1" xfId="11" applyNumberFormat="1" applyFont="1" applyFill="1" applyBorder="1" applyAlignment="1" applyProtection="1">
      <alignment horizontal="center" vertical="center" wrapText="1"/>
    </xf>
    <xf numFmtId="43" fontId="6" fillId="4" borderId="1" xfId="8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3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3" borderId="0" xfId="0" applyFont="1" applyFill="1">
      <alignment vertical="center"/>
    </xf>
    <xf numFmtId="0" fontId="8" fillId="0" borderId="0" xfId="51">
      <alignment vertical="center"/>
    </xf>
    <xf numFmtId="0" fontId="8" fillId="0" borderId="9" xfId="51" applyBorder="1" applyAlignment="1">
      <alignment horizontal="center" vertical="center"/>
    </xf>
    <xf numFmtId="0" fontId="8" fillId="0" borderId="10" xfId="51" applyBorder="1" applyAlignment="1">
      <alignment horizontal="center" vertical="center"/>
    </xf>
    <xf numFmtId="0" fontId="9" fillId="0" borderId="11" xfId="51" applyFont="1" applyBorder="1" applyAlignment="1">
      <alignment horizontal="center" vertical="center"/>
    </xf>
    <xf numFmtId="0" fontId="10" fillId="0" borderId="12" xfId="51" applyFont="1" applyBorder="1" applyAlignment="1">
      <alignment horizontal="center" vertical="center"/>
    </xf>
    <xf numFmtId="0" fontId="11" fillId="0" borderId="13" xfId="51" applyFont="1" applyBorder="1" applyAlignment="1">
      <alignment horizontal="center" vertical="center" wrapText="1"/>
    </xf>
    <xf numFmtId="0" fontId="8" fillId="0" borderId="14" xfId="51" applyBorder="1" applyAlignment="1">
      <alignment horizontal="center" vertical="center"/>
    </xf>
    <xf numFmtId="0" fontId="8" fillId="0" borderId="1" xfId="51" applyBorder="1" applyAlignment="1">
      <alignment horizontal="center" vertical="center"/>
    </xf>
    <xf numFmtId="0" fontId="10" fillId="0" borderId="15" xfId="51" applyFont="1" applyBorder="1" applyAlignment="1">
      <alignment horizontal="center" vertical="center"/>
    </xf>
    <xf numFmtId="0" fontId="10" fillId="0" borderId="0" xfId="51" applyFont="1" applyBorder="1" applyAlignment="1">
      <alignment horizontal="center" vertical="center"/>
    </xf>
    <xf numFmtId="0" fontId="11" fillId="0" borderId="7" xfId="51" applyFont="1" applyBorder="1" applyAlignment="1">
      <alignment horizontal="center" vertical="center"/>
    </xf>
    <xf numFmtId="0" fontId="8" fillId="0" borderId="16" xfId="51" applyBorder="1" applyAlignment="1">
      <alignment horizontal="center" vertical="center"/>
    </xf>
    <xf numFmtId="0" fontId="8" fillId="0" borderId="17" xfId="51" applyBorder="1" applyAlignment="1">
      <alignment horizontal="center" vertical="center"/>
    </xf>
    <xf numFmtId="0" fontId="10" fillId="0" borderId="18" xfId="51" applyFont="1" applyBorder="1" applyAlignment="1">
      <alignment horizontal="center" vertical="center"/>
    </xf>
    <xf numFmtId="0" fontId="10" fillId="0" borderId="19" xfId="51" applyFont="1" applyBorder="1" applyAlignment="1">
      <alignment horizontal="center" vertical="center"/>
    </xf>
    <xf numFmtId="0" fontId="11" fillId="0" borderId="20" xfId="51" applyFont="1" applyBorder="1" applyAlignment="1">
      <alignment horizontal="center" vertical="center"/>
    </xf>
    <xf numFmtId="0" fontId="12" fillId="0" borderId="12" xfId="51" applyFont="1" applyBorder="1" applyAlignment="1">
      <alignment horizontal="center" vertical="center"/>
    </xf>
    <xf numFmtId="0" fontId="13" fillId="0" borderId="10" xfId="51" applyFont="1" applyBorder="1" applyAlignment="1">
      <alignment horizontal="center" vertical="center" wrapText="1"/>
    </xf>
    <xf numFmtId="0" fontId="13" fillId="0" borderId="21" xfId="51" applyFont="1" applyBorder="1" applyAlignment="1">
      <alignment horizontal="center" vertical="center" wrapText="1"/>
    </xf>
    <xf numFmtId="0" fontId="13" fillId="0" borderId="22" xfId="51" applyFont="1" applyBorder="1" applyAlignment="1">
      <alignment horizontal="center" vertical="center" wrapText="1"/>
    </xf>
    <xf numFmtId="0" fontId="13" fillId="0" borderId="23" xfId="51" applyFont="1" applyBorder="1" applyAlignment="1">
      <alignment horizontal="center" vertical="center" wrapText="1"/>
    </xf>
    <xf numFmtId="0" fontId="13" fillId="0" borderId="14" xfId="51" applyFont="1" applyBorder="1" applyAlignment="1">
      <alignment horizontal="center" vertical="center" wrapText="1"/>
    </xf>
    <xf numFmtId="0" fontId="13" fillId="0" borderId="1" xfId="51" applyFont="1" applyBorder="1" applyAlignment="1">
      <alignment horizontal="center" vertical="center" wrapText="1"/>
    </xf>
    <xf numFmtId="0" fontId="13" fillId="0" borderId="3" xfId="51" applyFont="1" applyBorder="1" applyAlignment="1">
      <alignment horizontal="left" vertical="center" wrapText="1"/>
    </xf>
    <xf numFmtId="0" fontId="13" fillId="0" borderId="4" xfId="51" applyFont="1" applyBorder="1" applyAlignment="1">
      <alignment horizontal="left" vertical="center" wrapText="1"/>
    </xf>
    <xf numFmtId="0" fontId="13" fillId="0" borderId="5" xfId="51" applyFont="1" applyBorder="1" applyAlignment="1">
      <alignment horizontal="left" vertical="center" wrapText="1"/>
    </xf>
    <xf numFmtId="0" fontId="13" fillId="0" borderId="3" xfId="51" applyFont="1" applyBorder="1" applyAlignment="1">
      <alignment horizontal="center" vertical="center" wrapText="1"/>
    </xf>
    <xf numFmtId="0" fontId="13" fillId="0" borderId="5" xfId="51" applyFont="1" applyBorder="1" applyAlignment="1">
      <alignment horizontal="center" vertical="center" wrapText="1"/>
    </xf>
    <xf numFmtId="0" fontId="13" fillId="0" borderId="6" xfId="51" applyFont="1" applyBorder="1" applyAlignment="1">
      <alignment horizontal="center" vertical="center" wrapText="1"/>
    </xf>
    <xf numFmtId="0" fontId="13" fillId="7" borderId="5" xfId="51" applyFont="1" applyFill="1" applyBorder="1" applyAlignment="1">
      <alignment horizontal="center" vertical="center" wrapText="1"/>
    </xf>
    <xf numFmtId="0" fontId="13" fillId="7" borderId="6" xfId="51" applyFont="1" applyFill="1" applyBorder="1" applyAlignment="1">
      <alignment horizontal="center" vertical="center" wrapText="1"/>
    </xf>
    <xf numFmtId="0" fontId="13" fillId="7" borderId="3" xfId="51" applyFont="1" applyFill="1" applyBorder="1" applyAlignment="1">
      <alignment horizontal="center" vertical="center" wrapText="1"/>
    </xf>
    <xf numFmtId="0" fontId="13" fillId="7" borderId="4" xfId="51" applyFont="1" applyFill="1" applyBorder="1" applyAlignment="1">
      <alignment horizontal="center" vertical="center" wrapText="1"/>
    </xf>
    <xf numFmtId="0" fontId="14" fillId="7" borderId="3" xfId="51" applyFont="1" applyFill="1" applyBorder="1" applyAlignment="1">
      <alignment horizontal="center" vertical="center" wrapText="1"/>
    </xf>
    <xf numFmtId="0" fontId="13" fillId="0" borderId="1" xfId="51" applyFont="1" applyBorder="1" applyAlignment="1">
      <alignment vertical="center" wrapText="1"/>
    </xf>
    <xf numFmtId="0" fontId="13" fillId="7" borderId="14" xfId="51" applyFont="1" applyFill="1" applyBorder="1" applyAlignment="1">
      <alignment horizontal="center" vertical="center" wrapText="1"/>
    </xf>
    <xf numFmtId="0" fontId="13" fillId="7" borderId="1" xfId="51" applyFont="1" applyFill="1" applyBorder="1" applyAlignment="1">
      <alignment horizontal="center" vertical="center" wrapText="1"/>
    </xf>
    <xf numFmtId="0" fontId="13" fillId="0" borderId="24" xfId="51" applyFont="1" applyBorder="1" applyAlignment="1">
      <alignment vertical="center"/>
    </xf>
    <xf numFmtId="0" fontId="13" fillId="0" borderId="25" xfId="51" applyFont="1" applyBorder="1" applyAlignment="1">
      <alignment vertical="center"/>
    </xf>
    <xf numFmtId="0" fontId="13" fillId="0" borderId="25" xfId="51" applyFont="1" applyBorder="1" applyAlignment="1">
      <alignment horizontal="center" vertical="center"/>
    </xf>
    <xf numFmtId="0" fontId="13" fillId="0" borderId="25" xfId="51" applyFont="1" applyBorder="1" applyAlignment="1">
      <alignment vertical="center" wrapText="1"/>
    </xf>
    <xf numFmtId="0" fontId="13" fillId="0" borderId="25" xfId="51" applyFont="1" applyBorder="1" applyAlignment="1">
      <alignment horizontal="center" vertical="center" wrapText="1"/>
    </xf>
    <xf numFmtId="0" fontId="13" fillId="0" borderId="26" xfId="51" applyFont="1" applyBorder="1" applyAlignment="1">
      <alignment horizontal="center" vertical="center" wrapText="1"/>
    </xf>
    <xf numFmtId="0" fontId="15" fillId="0" borderId="17" xfId="51" applyFont="1" applyBorder="1" applyAlignment="1">
      <alignment horizontal="center" vertical="center" wrapText="1"/>
    </xf>
    <xf numFmtId="0" fontId="8" fillId="0" borderId="0" xfId="51" applyBorder="1" applyAlignment="1">
      <alignment horizontal="center" vertical="center"/>
    </xf>
    <xf numFmtId="0" fontId="8" fillId="0" borderId="0" xfId="51" applyAlignment="1">
      <alignment vertical="center"/>
    </xf>
    <xf numFmtId="0" fontId="11" fillId="0" borderId="13" xfId="51" applyFont="1" applyBorder="1" applyAlignment="1">
      <alignment horizontal="center" vertical="center"/>
    </xf>
    <xf numFmtId="0" fontId="11" fillId="0" borderId="27" xfId="51" applyFont="1" applyBorder="1" applyAlignment="1">
      <alignment horizontal="center" vertical="center"/>
    </xf>
    <xf numFmtId="0" fontId="11" fillId="0" borderId="8" xfId="51" applyFont="1" applyBorder="1" applyAlignment="1">
      <alignment horizontal="center" vertical="center"/>
    </xf>
    <xf numFmtId="0" fontId="11" fillId="0" borderId="28" xfId="51" applyFont="1" applyBorder="1" applyAlignment="1">
      <alignment horizontal="center" vertical="center"/>
    </xf>
    <xf numFmtId="0" fontId="8" fillId="0" borderId="6" xfId="51" applyBorder="1" applyAlignment="1">
      <alignment horizontal="center" vertical="center"/>
    </xf>
    <xf numFmtId="0" fontId="8" fillId="0" borderId="29" xfId="51" applyBorder="1" applyAlignment="1">
      <alignment horizontal="center" vertical="center"/>
    </xf>
    <xf numFmtId="0" fontId="8" fillId="0" borderId="20" xfId="51" applyBorder="1" applyAlignment="1">
      <alignment horizontal="center" vertical="center"/>
    </xf>
    <xf numFmtId="0" fontId="8" fillId="0" borderId="30" xfId="51" applyBorder="1" applyAlignment="1">
      <alignment horizontal="center" vertical="center"/>
    </xf>
    <xf numFmtId="0" fontId="13" fillId="0" borderId="23" xfId="51" applyFont="1" applyBorder="1" applyAlignment="1">
      <alignment horizontal="center" vertical="center"/>
    </xf>
    <xf numFmtId="0" fontId="13" fillId="0" borderId="31" xfId="51" applyFont="1" applyBorder="1" applyAlignment="1">
      <alignment horizontal="center" vertical="center"/>
    </xf>
    <xf numFmtId="0" fontId="14" fillId="0" borderId="3" xfId="51" applyFont="1" applyBorder="1" applyAlignment="1">
      <alignment horizontal="center" vertical="center"/>
    </xf>
    <xf numFmtId="0" fontId="14" fillId="0" borderId="32" xfId="51" applyFont="1" applyBorder="1" applyAlignment="1">
      <alignment horizontal="center" vertical="center"/>
    </xf>
    <xf numFmtId="0" fontId="14" fillId="7" borderId="5" xfId="51" applyFont="1" applyFill="1" applyBorder="1" applyAlignment="1">
      <alignment horizontal="center" vertical="center" wrapText="1"/>
    </xf>
    <xf numFmtId="0" fontId="14" fillId="7" borderId="3" xfId="51" applyFont="1" applyFill="1" applyBorder="1" applyAlignment="1">
      <alignment horizontal="center" vertical="center"/>
    </xf>
    <xf numFmtId="0" fontId="14" fillId="7" borderId="32" xfId="51" applyFont="1" applyFill="1" applyBorder="1" applyAlignment="1">
      <alignment horizontal="center" vertical="center"/>
    </xf>
    <xf numFmtId="0" fontId="13" fillId="0" borderId="3" xfId="51" applyFont="1" applyBorder="1" applyAlignment="1">
      <alignment horizontal="center" vertical="center"/>
    </xf>
    <xf numFmtId="0" fontId="13" fillId="0" borderId="32" xfId="51" applyFont="1" applyBorder="1" applyAlignment="1">
      <alignment horizontal="center" vertical="center"/>
    </xf>
    <xf numFmtId="0" fontId="13" fillId="0" borderId="33" xfId="51" applyFont="1" applyBorder="1" applyAlignment="1">
      <alignment horizontal="center" vertical="center" wrapText="1"/>
    </xf>
    <xf numFmtId="0" fontId="13" fillId="0" borderId="34" xfId="51" applyFont="1" applyBorder="1" applyAlignment="1">
      <alignment horizontal="center" vertical="center" wrapText="1"/>
    </xf>
    <xf numFmtId="1" fontId="5" fillId="4" borderId="0" xfId="11" applyNumberFormat="1" applyFont="1" applyFill="1" applyAlignment="1" applyProtection="1"/>
    <xf numFmtId="0" fontId="5" fillId="4" borderId="0" xfId="11" applyFont="1" applyFill="1" applyAlignment="1" applyProtection="1"/>
    <xf numFmtId="0" fontId="16" fillId="4" borderId="0" xfId="11" applyFont="1" applyFill="1" applyAlignment="1" applyProtection="1">
      <alignment horizontal="centerContinuous"/>
    </xf>
    <xf numFmtId="0" fontId="5" fillId="4" borderId="0" xfId="11" applyFont="1" applyFill="1" applyAlignment="1" applyProtection="1">
      <alignment horizontal="centerContinuous"/>
    </xf>
    <xf numFmtId="9" fontId="5" fillId="4" borderId="0" xfId="11" applyNumberFormat="1" applyFont="1" applyFill="1" applyAlignment="1" applyProtection="1"/>
    <xf numFmtId="0" fontId="5" fillId="4" borderId="6" xfId="11" applyFont="1" applyFill="1" applyBorder="1" applyAlignment="1" applyProtection="1">
      <alignment horizontal="center"/>
    </xf>
    <xf numFmtId="0" fontId="7" fillId="4" borderId="1" xfId="11" applyFont="1" applyFill="1" applyBorder="1" applyAlignment="1" applyProtection="1">
      <alignment horizontal="center"/>
    </xf>
    <xf numFmtId="0" fontId="7" fillId="4" borderId="4" xfId="11" applyFont="1" applyFill="1" applyBorder="1" applyAlignment="1" applyProtection="1">
      <alignment horizontal="center"/>
    </xf>
    <xf numFmtId="1" fontId="7" fillId="4" borderId="4" xfId="52" applyFont="1" applyFill="1" applyBorder="1" applyAlignment="1" applyProtection="1"/>
    <xf numFmtId="1" fontId="5" fillId="4" borderId="4" xfId="52" applyFont="1" applyFill="1" applyBorder="1" applyAlignment="1" applyProtection="1"/>
    <xf numFmtId="0" fontId="5" fillId="4" borderId="8" xfId="11" applyFont="1" applyFill="1" applyBorder="1" applyAlignment="1" applyProtection="1"/>
    <xf numFmtId="0" fontId="5" fillId="4" borderId="1" xfId="11" applyFont="1" applyFill="1" applyBorder="1" applyAlignment="1" applyProtection="1">
      <alignment horizontal="center"/>
    </xf>
    <xf numFmtId="0" fontId="5" fillId="4" borderId="1" xfId="11" applyFont="1" applyFill="1" applyBorder="1" applyAlignment="1" applyProtection="1">
      <alignment horizontal="left"/>
    </xf>
    <xf numFmtId="0" fontId="5" fillId="8" borderId="1" xfId="11" applyFont="1" applyFill="1" applyBorder="1" applyAlignment="1" applyProtection="1"/>
    <xf numFmtId="177" fontId="5" fillId="8" borderId="1" xfId="8" applyNumberFormat="1" applyFont="1" applyFill="1" applyBorder="1" applyAlignment="1" applyProtection="1"/>
    <xf numFmtId="0" fontId="5" fillId="4" borderId="1" xfId="11" applyFont="1" applyFill="1" applyBorder="1" applyAlignment="1" applyProtection="1"/>
    <xf numFmtId="177" fontId="5" fillId="4" borderId="1" xfId="8" applyNumberFormat="1" applyFont="1" applyFill="1" applyBorder="1" applyAlignment="1" applyProtection="1"/>
    <xf numFmtId="0" fontId="5" fillId="4" borderId="1" xfId="11" applyNumberFormat="1" applyFont="1" applyFill="1" applyBorder="1" applyAlignment="1" applyProtection="1">
      <alignment horizontal="left"/>
    </xf>
    <xf numFmtId="1" fontId="5" fillId="4" borderId="1" xfId="11" applyNumberFormat="1" applyFont="1" applyFill="1" applyBorder="1" applyAlignment="1" applyProtection="1"/>
    <xf numFmtId="1" fontId="5" fillId="4" borderId="1" xfId="11" applyNumberFormat="1" applyFont="1" applyFill="1" applyBorder="1" applyAlignment="1" applyProtection="1">
      <alignment horizontal="left"/>
    </xf>
    <xf numFmtId="0" fontId="5" fillId="4" borderId="35" xfId="11" applyFont="1" applyFill="1" applyBorder="1" applyAlignment="1" applyProtection="1"/>
    <xf numFmtId="0" fontId="5" fillId="4" borderId="36" xfId="11" applyFont="1" applyFill="1" applyBorder="1" applyAlignment="1" applyProtection="1"/>
    <xf numFmtId="0" fontId="5" fillId="4" borderId="15" xfId="11" applyFont="1" applyFill="1" applyBorder="1" applyAlignment="1" applyProtection="1"/>
    <xf numFmtId="0" fontId="5" fillId="4" borderId="0" xfId="11" applyFont="1" applyFill="1" applyBorder="1" applyAlignment="1" applyProtection="1"/>
    <xf numFmtId="178" fontId="5" fillId="4" borderId="0" xfId="11" applyNumberFormat="1" applyFont="1" applyFill="1" applyBorder="1" applyAlignment="1" applyProtection="1"/>
    <xf numFmtId="10" fontId="5" fillId="4" borderId="0" xfId="11" applyNumberFormat="1" applyFont="1" applyFill="1" applyBorder="1" applyAlignment="1" applyProtection="1"/>
    <xf numFmtId="1" fontId="5" fillId="4" borderId="0" xfId="11" applyNumberFormat="1" applyFont="1" applyFill="1" applyBorder="1" applyAlignment="1" applyProtection="1"/>
    <xf numFmtId="0" fontId="5" fillId="4" borderId="37" xfId="11" applyFont="1" applyFill="1" applyBorder="1" applyAlignment="1" applyProtection="1"/>
    <xf numFmtId="0" fontId="5" fillId="4" borderId="2" xfId="11" applyFont="1" applyFill="1" applyBorder="1" applyAlignment="1" applyProtection="1"/>
    <xf numFmtId="2" fontId="5" fillId="4" borderId="2" xfId="11" applyNumberFormat="1" applyFont="1" applyFill="1" applyBorder="1" applyAlignment="1" applyProtection="1"/>
    <xf numFmtId="0" fontId="5" fillId="4" borderId="5" xfId="11" applyFont="1" applyFill="1" applyBorder="1" applyAlignment="1" applyProtection="1"/>
    <xf numFmtId="1" fontId="5" fillId="4" borderId="8" xfId="52" applyFont="1" applyFill="1" applyBorder="1" applyAlignment="1" applyProtection="1">
      <alignment horizontal="center"/>
    </xf>
    <xf numFmtId="0" fontId="5" fillId="4" borderId="38" xfId="11" applyFont="1" applyFill="1" applyBorder="1" applyAlignment="1" applyProtection="1"/>
    <xf numFmtId="0" fontId="5" fillId="4" borderId="39" xfId="11" applyFont="1" applyFill="1" applyBorder="1" applyAlignment="1" applyProtection="1"/>
    <xf numFmtId="0" fontId="5" fillId="4" borderId="40" xfId="11" applyFont="1" applyFill="1" applyBorder="1" applyAlignment="1" applyProtection="1"/>
    <xf numFmtId="0" fontId="13" fillId="0" borderId="1" xfId="51" applyFont="1" applyBorder="1" applyAlignment="1" quotePrefix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_x000a_mouse.drv=lm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_20061221C2项目损益分析（概念稿）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普通_销售收入.XLS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548640" y="403860"/>
          <a:ext cx="195453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317942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317942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317942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245044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245044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245044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245044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548640" y="4557395"/>
          <a:ext cx="19545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548640" y="4557395"/>
          <a:ext cx="19545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133350</xdr:colOff>
      <xdr:row>0</xdr:row>
      <xdr:rowOff>19050</xdr:rowOff>
    </xdr:from>
    <xdr:to>
      <xdr:col>1</xdr:col>
      <xdr:colOff>542925</xdr:colOff>
      <xdr:row>3</xdr:row>
      <xdr:rowOff>152400</xdr:rowOff>
    </xdr:to>
    <xdr:pic>
      <xdr:nvPicPr>
        <xdr:cNvPr id="2" name="Picture 16" descr="光华荣昌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3350" y="19050"/>
          <a:ext cx="898525" cy="681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485775</xdr:colOff>
      <xdr:row>26</xdr:row>
      <xdr:rowOff>38100</xdr:rowOff>
    </xdr:from>
    <xdr:to>
      <xdr:col>5</xdr:col>
      <xdr:colOff>685800</xdr:colOff>
      <xdr:row>27</xdr:row>
      <xdr:rowOff>9525</xdr:rowOff>
    </xdr:to>
    <xdr:pic>
      <xdr:nvPicPr>
        <xdr:cNvPr id="3" name="图片 4" descr="厂标.bmp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303" b="44286"/>
        <a:stretch>
          <a:fillRect/>
        </a:stretch>
      </xdr:blipFill>
      <xdr:spPr>
        <a:xfrm>
          <a:off x="5211445" y="5433695"/>
          <a:ext cx="200025" cy="154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aimler\Front-mirror\&#25104;&#26412;&#26680;&#31639;\H6&#21069;&#19979;&#35774;&#22791;&#24037;&#35013;&#25253;&#20215;-202012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 Sheet"/>
      <sheetName val="Purchased Parts"/>
      <sheetName val="General Production"/>
      <sheetName val="Pressshop Production"/>
      <sheetName val="Die Casting"/>
      <sheetName val="Tools Fixtures Gauges"/>
      <sheetName val="In addition"/>
      <sheetName val="Language"/>
      <sheetName val="Tabelle1"/>
      <sheetName val="Tabelle3"/>
      <sheetName val="Tabelle2"/>
      <sheetName val="Tabelle4"/>
      <sheetName val="Tabelle5"/>
      <sheetName val="Tabelle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103" customWidth="1"/>
    <col min="2" max="2" width="28.5" style="103" customWidth="1"/>
    <col min="3" max="4" width="9.12962962962963" style="103"/>
    <col min="5" max="5" width="13.8796296296296" style="103" customWidth="1"/>
    <col min="6" max="12" width="16.1296296296296" style="103" customWidth="1"/>
    <col min="13" max="13" width="10.6296296296296" style="103" customWidth="1"/>
    <col min="14" max="254" width="9.12962962962963" style="103"/>
    <col min="255" max="255" width="8" style="103" customWidth="1"/>
    <col min="256" max="256" width="28.5" style="103" customWidth="1"/>
    <col min="257" max="268" width="9.12962962962963" style="103"/>
    <col min="269" max="269" width="10.6296296296296" style="103" customWidth="1"/>
    <col min="270" max="510" width="9.12962962962963" style="103"/>
    <col min="511" max="511" width="8" style="103" customWidth="1"/>
    <col min="512" max="512" width="28.5" style="103" customWidth="1"/>
    <col min="513" max="524" width="9.12962962962963" style="103"/>
    <col min="525" max="525" width="10.6296296296296" style="103" customWidth="1"/>
    <col min="526" max="766" width="9.12962962962963" style="103"/>
    <col min="767" max="767" width="8" style="103" customWidth="1"/>
    <col min="768" max="768" width="28.5" style="103" customWidth="1"/>
    <col min="769" max="780" width="9.12962962962963" style="103"/>
    <col min="781" max="781" width="10.6296296296296" style="103" customWidth="1"/>
    <col min="782" max="1022" width="9.12962962962963" style="103"/>
    <col min="1023" max="1023" width="8" style="103" customWidth="1"/>
    <col min="1024" max="1024" width="28.5" style="103" customWidth="1"/>
    <col min="1025" max="1036" width="9.12962962962963" style="103"/>
    <col min="1037" max="1037" width="10.6296296296296" style="103" customWidth="1"/>
    <col min="1038" max="1278" width="9.12962962962963" style="103"/>
    <col min="1279" max="1279" width="8" style="103" customWidth="1"/>
    <col min="1280" max="1280" width="28.5" style="103" customWidth="1"/>
    <col min="1281" max="1292" width="9.12962962962963" style="103"/>
    <col min="1293" max="1293" width="10.6296296296296" style="103" customWidth="1"/>
    <col min="1294" max="1534" width="9.12962962962963" style="103"/>
    <col min="1535" max="1535" width="8" style="103" customWidth="1"/>
    <col min="1536" max="1536" width="28.5" style="103" customWidth="1"/>
    <col min="1537" max="1548" width="9.12962962962963" style="103"/>
    <col min="1549" max="1549" width="10.6296296296296" style="103" customWidth="1"/>
    <col min="1550" max="1790" width="9.12962962962963" style="103"/>
    <col min="1791" max="1791" width="8" style="103" customWidth="1"/>
    <col min="1792" max="1792" width="28.5" style="103" customWidth="1"/>
    <col min="1793" max="1804" width="9.12962962962963" style="103"/>
    <col min="1805" max="1805" width="10.6296296296296" style="103" customWidth="1"/>
    <col min="1806" max="2046" width="9.12962962962963" style="103"/>
    <col min="2047" max="2047" width="8" style="103" customWidth="1"/>
    <col min="2048" max="2048" width="28.5" style="103" customWidth="1"/>
    <col min="2049" max="2060" width="9.12962962962963" style="103"/>
    <col min="2061" max="2061" width="10.6296296296296" style="103" customWidth="1"/>
    <col min="2062" max="2302" width="9.12962962962963" style="103"/>
    <col min="2303" max="2303" width="8" style="103" customWidth="1"/>
    <col min="2304" max="2304" width="28.5" style="103" customWidth="1"/>
    <col min="2305" max="2316" width="9.12962962962963" style="103"/>
    <col min="2317" max="2317" width="10.6296296296296" style="103" customWidth="1"/>
    <col min="2318" max="2558" width="9.12962962962963" style="103"/>
    <col min="2559" max="2559" width="8" style="103" customWidth="1"/>
    <col min="2560" max="2560" width="28.5" style="103" customWidth="1"/>
    <col min="2561" max="2572" width="9.12962962962963" style="103"/>
    <col min="2573" max="2573" width="10.6296296296296" style="103" customWidth="1"/>
    <col min="2574" max="2814" width="9.12962962962963" style="103"/>
    <col min="2815" max="2815" width="8" style="103" customWidth="1"/>
    <col min="2816" max="2816" width="28.5" style="103" customWidth="1"/>
    <col min="2817" max="2828" width="9.12962962962963" style="103"/>
    <col min="2829" max="2829" width="10.6296296296296" style="103" customWidth="1"/>
    <col min="2830" max="3070" width="9.12962962962963" style="103"/>
    <col min="3071" max="3071" width="8" style="103" customWidth="1"/>
    <col min="3072" max="3072" width="28.5" style="103" customWidth="1"/>
    <col min="3073" max="3084" width="9.12962962962963" style="103"/>
    <col min="3085" max="3085" width="10.6296296296296" style="103" customWidth="1"/>
    <col min="3086" max="3326" width="9.12962962962963" style="103"/>
    <col min="3327" max="3327" width="8" style="103" customWidth="1"/>
    <col min="3328" max="3328" width="28.5" style="103" customWidth="1"/>
    <col min="3329" max="3340" width="9.12962962962963" style="103"/>
    <col min="3341" max="3341" width="10.6296296296296" style="103" customWidth="1"/>
    <col min="3342" max="3582" width="9.12962962962963" style="103"/>
    <col min="3583" max="3583" width="8" style="103" customWidth="1"/>
    <col min="3584" max="3584" width="28.5" style="103" customWidth="1"/>
    <col min="3585" max="3596" width="9.12962962962963" style="103"/>
    <col min="3597" max="3597" width="10.6296296296296" style="103" customWidth="1"/>
    <col min="3598" max="3838" width="9.12962962962963" style="103"/>
    <col min="3839" max="3839" width="8" style="103" customWidth="1"/>
    <col min="3840" max="3840" width="28.5" style="103" customWidth="1"/>
    <col min="3841" max="3852" width="9.12962962962963" style="103"/>
    <col min="3853" max="3853" width="10.6296296296296" style="103" customWidth="1"/>
    <col min="3854" max="4094" width="9.12962962962963" style="103"/>
    <col min="4095" max="4095" width="8" style="103" customWidth="1"/>
    <col min="4096" max="4096" width="28.5" style="103" customWidth="1"/>
    <col min="4097" max="4108" width="9.12962962962963" style="103"/>
    <col min="4109" max="4109" width="10.6296296296296" style="103" customWidth="1"/>
    <col min="4110" max="4350" width="9.12962962962963" style="103"/>
    <col min="4351" max="4351" width="8" style="103" customWidth="1"/>
    <col min="4352" max="4352" width="28.5" style="103" customWidth="1"/>
    <col min="4353" max="4364" width="9.12962962962963" style="103"/>
    <col min="4365" max="4365" width="10.6296296296296" style="103" customWidth="1"/>
    <col min="4366" max="4606" width="9.12962962962963" style="103"/>
    <col min="4607" max="4607" width="8" style="103" customWidth="1"/>
    <col min="4608" max="4608" width="28.5" style="103" customWidth="1"/>
    <col min="4609" max="4620" width="9.12962962962963" style="103"/>
    <col min="4621" max="4621" width="10.6296296296296" style="103" customWidth="1"/>
    <col min="4622" max="4862" width="9.12962962962963" style="103"/>
    <col min="4863" max="4863" width="8" style="103" customWidth="1"/>
    <col min="4864" max="4864" width="28.5" style="103" customWidth="1"/>
    <col min="4865" max="4876" width="9.12962962962963" style="103"/>
    <col min="4877" max="4877" width="10.6296296296296" style="103" customWidth="1"/>
    <col min="4878" max="5118" width="9.12962962962963" style="103"/>
    <col min="5119" max="5119" width="8" style="103" customWidth="1"/>
    <col min="5120" max="5120" width="28.5" style="103" customWidth="1"/>
    <col min="5121" max="5132" width="9.12962962962963" style="103"/>
    <col min="5133" max="5133" width="10.6296296296296" style="103" customWidth="1"/>
    <col min="5134" max="5374" width="9.12962962962963" style="103"/>
    <col min="5375" max="5375" width="8" style="103" customWidth="1"/>
    <col min="5376" max="5376" width="28.5" style="103" customWidth="1"/>
    <col min="5377" max="5388" width="9.12962962962963" style="103"/>
    <col min="5389" max="5389" width="10.6296296296296" style="103" customWidth="1"/>
    <col min="5390" max="5630" width="9.12962962962963" style="103"/>
    <col min="5631" max="5631" width="8" style="103" customWidth="1"/>
    <col min="5632" max="5632" width="28.5" style="103" customWidth="1"/>
    <col min="5633" max="5644" width="9.12962962962963" style="103"/>
    <col min="5645" max="5645" width="10.6296296296296" style="103" customWidth="1"/>
    <col min="5646" max="5886" width="9.12962962962963" style="103"/>
    <col min="5887" max="5887" width="8" style="103" customWidth="1"/>
    <col min="5888" max="5888" width="28.5" style="103" customWidth="1"/>
    <col min="5889" max="5900" width="9.12962962962963" style="103"/>
    <col min="5901" max="5901" width="10.6296296296296" style="103" customWidth="1"/>
    <col min="5902" max="6142" width="9.12962962962963" style="103"/>
    <col min="6143" max="6143" width="8" style="103" customWidth="1"/>
    <col min="6144" max="6144" width="28.5" style="103" customWidth="1"/>
    <col min="6145" max="6156" width="9.12962962962963" style="103"/>
    <col min="6157" max="6157" width="10.6296296296296" style="103" customWidth="1"/>
    <col min="6158" max="6398" width="9.12962962962963" style="103"/>
    <col min="6399" max="6399" width="8" style="103" customWidth="1"/>
    <col min="6400" max="6400" width="28.5" style="103" customWidth="1"/>
    <col min="6401" max="6412" width="9.12962962962963" style="103"/>
    <col min="6413" max="6413" width="10.6296296296296" style="103" customWidth="1"/>
    <col min="6414" max="6654" width="9.12962962962963" style="103"/>
    <col min="6655" max="6655" width="8" style="103" customWidth="1"/>
    <col min="6656" max="6656" width="28.5" style="103" customWidth="1"/>
    <col min="6657" max="6668" width="9.12962962962963" style="103"/>
    <col min="6669" max="6669" width="10.6296296296296" style="103" customWidth="1"/>
    <col min="6670" max="6910" width="9.12962962962963" style="103"/>
    <col min="6911" max="6911" width="8" style="103" customWidth="1"/>
    <col min="6912" max="6912" width="28.5" style="103" customWidth="1"/>
    <col min="6913" max="6924" width="9.12962962962963" style="103"/>
    <col min="6925" max="6925" width="10.6296296296296" style="103" customWidth="1"/>
    <col min="6926" max="7166" width="9.12962962962963" style="103"/>
    <col min="7167" max="7167" width="8" style="103" customWidth="1"/>
    <col min="7168" max="7168" width="28.5" style="103" customWidth="1"/>
    <col min="7169" max="7180" width="9.12962962962963" style="103"/>
    <col min="7181" max="7181" width="10.6296296296296" style="103" customWidth="1"/>
    <col min="7182" max="7422" width="9.12962962962963" style="103"/>
    <col min="7423" max="7423" width="8" style="103" customWidth="1"/>
    <col min="7424" max="7424" width="28.5" style="103" customWidth="1"/>
    <col min="7425" max="7436" width="9.12962962962963" style="103"/>
    <col min="7437" max="7437" width="10.6296296296296" style="103" customWidth="1"/>
    <col min="7438" max="7678" width="9.12962962962963" style="103"/>
    <col min="7679" max="7679" width="8" style="103" customWidth="1"/>
    <col min="7680" max="7680" width="28.5" style="103" customWidth="1"/>
    <col min="7681" max="7692" width="9.12962962962963" style="103"/>
    <col min="7693" max="7693" width="10.6296296296296" style="103" customWidth="1"/>
    <col min="7694" max="7934" width="9.12962962962963" style="103"/>
    <col min="7935" max="7935" width="8" style="103" customWidth="1"/>
    <col min="7936" max="7936" width="28.5" style="103" customWidth="1"/>
    <col min="7937" max="7948" width="9.12962962962963" style="103"/>
    <col min="7949" max="7949" width="10.6296296296296" style="103" customWidth="1"/>
    <col min="7950" max="8190" width="9.12962962962963" style="103"/>
    <col min="8191" max="8191" width="8" style="103" customWidth="1"/>
    <col min="8192" max="8192" width="28.5" style="103" customWidth="1"/>
    <col min="8193" max="8204" width="9.12962962962963" style="103"/>
    <col min="8205" max="8205" width="10.6296296296296" style="103" customWidth="1"/>
    <col min="8206" max="8446" width="9.12962962962963" style="103"/>
    <col min="8447" max="8447" width="8" style="103" customWidth="1"/>
    <col min="8448" max="8448" width="28.5" style="103" customWidth="1"/>
    <col min="8449" max="8460" width="9.12962962962963" style="103"/>
    <col min="8461" max="8461" width="10.6296296296296" style="103" customWidth="1"/>
    <col min="8462" max="8702" width="9.12962962962963" style="103"/>
    <col min="8703" max="8703" width="8" style="103" customWidth="1"/>
    <col min="8704" max="8704" width="28.5" style="103" customWidth="1"/>
    <col min="8705" max="8716" width="9.12962962962963" style="103"/>
    <col min="8717" max="8717" width="10.6296296296296" style="103" customWidth="1"/>
    <col min="8718" max="8958" width="9.12962962962963" style="103"/>
    <col min="8959" max="8959" width="8" style="103" customWidth="1"/>
    <col min="8960" max="8960" width="28.5" style="103" customWidth="1"/>
    <col min="8961" max="8972" width="9.12962962962963" style="103"/>
    <col min="8973" max="8973" width="10.6296296296296" style="103" customWidth="1"/>
    <col min="8974" max="9214" width="9.12962962962963" style="103"/>
    <col min="9215" max="9215" width="8" style="103" customWidth="1"/>
    <col min="9216" max="9216" width="28.5" style="103" customWidth="1"/>
    <col min="9217" max="9228" width="9.12962962962963" style="103"/>
    <col min="9229" max="9229" width="10.6296296296296" style="103" customWidth="1"/>
    <col min="9230" max="9470" width="9.12962962962963" style="103"/>
    <col min="9471" max="9471" width="8" style="103" customWidth="1"/>
    <col min="9472" max="9472" width="28.5" style="103" customWidth="1"/>
    <col min="9473" max="9484" width="9.12962962962963" style="103"/>
    <col min="9485" max="9485" width="10.6296296296296" style="103" customWidth="1"/>
    <col min="9486" max="9726" width="9.12962962962963" style="103"/>
    <col min="9727" max="9727" width="8" style="103" customWidth="1"/>
    <col min="9728" max="9728" width="28.5" style="103" customWidth="1"/>
    <col min="9729" max="9740" width="9.12962962962963" style="103"/>
    <col min="9741" max="9741" width="10.6296296296296" style="103" customWidth="1"/>
    <col min="9742" max="9982" width="9.12962962962963" style="103"/>
    <col min="9983" max="9983" width="8" style="103" customWidth="1"/>
    <col min="9984" max="9984" width="28.5" style="103" customWidth="1"/>
    <col min="9985" max="9996" width="9.12962962962963" style="103"/>
    <col min="9997" max="9997" width="10.6296296296296" style="103" customWidth="1"/>
    <col min="9998" max="10238" width="9.12962962962963" style="103"/>
    <col min="10239" max="10239" width="8" style="103" customWidth="1"/>
    <col min="10240" max="10240" width="28.5" style="103" customWidth="1"/>
    <col min="10241" max="10252" width="9.12962962962963" style="103"/>
    <col min="10253" max="10253" width="10.6296296296296" style="103" customWidth="1"/>
    <col min="10254" max="10494" width="9.12962962962963" style="103"/>
    <col min="10495" max="10495" width="8" style="103" customWidth="1"/>
    <col min="10496" max="10496" width="28.5" style="103" customWidth="1"/>
    <col min="10497" max="10508" width="9.12962962962963" style="103"/>
    <col min="10509" max="10509" width="10.6296296296296" style="103" customWidth="1"/>
    <col min="10510" max="10750" width="9.12962962962963" style="103"/>
    <col min="10751" max="10751" width="8" style="103" customWidth="1"/>
    <col min="10752" max="10752" width="28.5" style="103" customWidth="1"/>
    <col min="10753" max="10764" width="9.12962962962963" style="103"/>
    <col min="10765" max="10765" width="10.6296296296296" style="103" customWidth="1"/>
    <col min="10766" max="11006" width="9.12962962962963" style="103"/>
    <col min="11007" max="11007" width="8" style="103" customWidth="1"/>
    <col min="11008" max="11008" width="28.5" style="103" customWidth="1"/>
    <col min="11009" max="11020" width="9.12962962962963" style="103"/>
    <col min="11021" max="11021" width="10.6296296296296" style="103" customWidth="1"/>
    <col min="11022" max="11262" width="9.12962962962963" style="103"/>
    <col min="11263" max="11263" width="8" style="103" customWidth="1"/>
    <col min="11264" max="11264" width="28.5" style="103" customWidth="1"/>
    <col min="11265" max="11276" width="9.12962962962963" style="103"/>
    <col min="11277" max="11277" width="10.6296296296296" style="103" customWidth="1"/>
    <col min="11278" max="11518" width="9.12962962962963" style="103"/>
    <col min="11519" max="11519" width="8" style="103" customWidth="1"/>
    <col min="11520" max="11520" width="28.5" style="103" customWidth="1"/>
    <col min="11521" max="11532" width="9.12962962962963" style="103"/>
    <col min="11533" max="11533" width="10.6296296296296" style="103" customWidth="1"/>
    <col min="11534" max="11774" width="9.12962962962963" style="103"/>
    <col min="11775" max="11775" width="8" style="103" customWidth="1"/>
    <col min="11776" max="11776" width="28.5" style="103" customWidth="1"/>
    <col min="11777" max="11788" width="9.12962962962963" style="103"/>
    <col min="11789" max="11789" width="10.6296296296296" style="103" customWidth="1"/>
    <col min="11790" max="12030" width="9.12962962962963" style="103"/>
    <col min="12031" max="12031" width="8" style="103" customWidth="1"/>
    <col min="12032" max="12032" width="28.5" style="103" customWidth="1"/>
    <col min="12033" max="12044" width="9.12962962962963" style="103"/>
    <col min="12045" max="12045" width="10.6296296296296" style="103" customWidth="1"/>
    <col min="12046" max="12286" width="9.12962962962963" style="103"/>
    <col min="12287" max="12287" width="8" style="103" customWidth="1"/>
    <col min="12288" max="12288" width="28.5" style="103" customWidth="1"/>
    <col min="12289" max="12300" width="9.12962962962963" style="103"/>
    <col min="12301" max="12301" width="10.6296296296296" style="103" customWidth="1"/>
    <col min="12302" max="12542" width="9.12962962962963" style="103"/>
    <col min="12543" max="12543" width="8" style="103" customWidth="1"/>
    <col min="12544" max="12544" width="28.5" style="103" customWidth="1"/>
    <col min="12545" max="12556" width="9.12962962962963" style="103"/>
    <col min="12557" max="12557" width="10.6296296296296" style="103" customWidth="1"/>
    <col min="12558" max="12798" width="9.12962962962963" style="103"/>
    <col min="12799" max="12799" width="8" style="103" customWidth="1"/>
    <col min="12800" max="12800" width="28.5" style="103" customWidth="1"/>
    <col min="12801" max="12812" width="9.12962962962963" style="103"/>
    <col min="12813" max="12813" width="10.6296296296296" style="103" customWidth="1"/>
    <col min="12814" max="13054" width="9.12962962962963" style="103"/>
    <col min="13055" max="13055" width="8" style="103" customWidth="1"/>
    <col min="13056" max="13056" width="28.5" style="103" customWidth="1"/>
    <col min="13057" max="13068" width="9.12962962962963" style="103"/>
    <col min="13069" max="13069" width="10.6296296296296" style="103" customWidth="1"/>
    <col min="13070" max="13310" width="9.12962962962963" style="103"/>
    <col min="13311" max="13311" width="8" style="103" customWidth="1"/>
    <col min="13312" max="13312" width="28.5" style="103" customWidth="1"/>
    <col min="13313" max="13324" width="9.12962962962963" style="103"/>
    <col min="13325" max="13325" width="10.6296296296296" style="103" customWidth="1"/>
    <col min="13326" max="13566" width="9.12962962962963" style="103"/>
    <col min="13567" max="13567" width="8" style="103" customWidth="1"/>
    <col min="13568" max="13568" width="28.5" style="103" customWidth="1"/>
    <col min="13569" max="13580" width="9.12962962962963" style="103"/>
    <col min="13581" max="13581" width="10.6296296296296" style="103" customWidth="1"/>
    <col min="13582" max="13822" width="9.12962962962963" style="103"/>
    <col min="13823" max="13823" width="8" style="103" customWidth="1"/>
    <col min="13824" max="13824" width="28.5" style="103" customWidth="1"/>
    <col min="13825" max="13836" width="9.12962962962963" style="103"/>
    <col min="13837" max="13837" width="10.6296296296296" style="103" customWidth="1"/>
    <col min="13838" max="14078" width="9.12962962962963" style="103"/>
    <col min="14079" max="14079" width="8" style="103" customWidth="1"/>
    <col min="14080" max="14080" width="28.5" style="103" customWidth="1"/>
    <col min="14081" max="14092" width="9.12962962962963" style="103"/>
    <col min="14093" max="14093" width="10.6296296296296" style="103" customWidth="1"/>
    <col min="14094" max="14334" width="9.12962962962963" style="103"/>
    <col min="14335" max="14335" width="8" style="103" customWidth="1"/>
    <col min="14336" max="14336" width="28.5" style="103" customWidth="1"/>
    <col min="14337" max="14348" width="9.12962962962963" style="103"/>
    <col min="14349" max="14349" width="10.6296296296296" style="103" customWidth="1"/>
    <col min="14350" max="14590" width="9.12962962962963" style="103"/>
    <col min="14591" max="14591" width="8" style="103" customWidth="1"/>
    <col min="14592" max="14592" width="28.5" style="103" customWidth="1"/>
    <col min="14593" max="14604" width="9.12962962962963" style="103"/>
    <col min="14605" max="14605" width="10.6296296296296" style="103" customWidth="1"/>
    <col min="14606" max="14846" width="9.12962962962963" style="103"/>
    <col min="14847" max="14847" width="8" style="103" customWidth="1"/>
    <col min="14848" max="14848" width="28.5" style="103" customWidth="1"/>
    <col min="14849" max="14860" width="9.12962962962963" style="103"/>
    <col min="14861" max="14861" width="10.6296296296296" style="103" customWidth="1"/>
    <col min="14862" max="15102" width="9.12962962962963" style="103"/>
    <col min="15103" max="15103" width="8" style="103" customWidth="1"/>
    <col min="15104" max="15104" width="28.5" style="103" customWidth="1"/>
    <col min="15105" max="15116" width="9.12962962962963" style="103"/>
    <col min="15117" max="15117" width="10.6296296296296" style="103" customWidth="1"/>
    <col min="15118" max="15358" width="9.12962962962963" style="103"/>
    <col min="15359" max="15359" width="8" style="103" customWidth="1"/>
    <col min="15360" max="15360" width="28.5" style="103" customWidth="1"/>
    <col min="15361" max="15372" width="9.12962962962963" style="103"/>
    <col min="15373" max="15373" width="10.6296296296296" style="103" customWidth="1"/>
    <col min="15374" max="15614" width="9.12962962962963" style="103"/>
    <col min="15615" max="15615" width="8" style="103" customWidth="1"/>
    <col min="15616" max="15616" width="28.5" style="103" customWidth="1"/>
    <col min="15617" max="15628" width="9.12962962962963" style="103"/>
    <col min="15629" max="15629" width="10.6296296296296" style="103" customWidth="1"/>
    <col min="15630" max="15870" width="9.12962962962963" style="103"/>
    <col min="15871" max="15871" width="8" style="103" customWidth="1"/>
    <col min="15872" max="15872" width="28.5" style="103" customWidth="1"/>
    <col min="15873" max="15884" width="9.12962962962963" style="103"/>
    <col min="15885" max="15885" width="10.6296296296296" style="103" customWidth="1"/>
    <col min="15886" max="16126" width="9.12962962962963" style="103"/>
    <col min="16127" max="16127" width="8" style="103" customWidth="1"/>
    <col min="16128" max="16128" width="28.5" style="103" customWidth="1"/>
    <col min="16129" max="16140" width="9.12962962962963" style="103"/>
    <col min="16141" max="16141" width="10.6296296296296" style="103" customWidth="1"/>
    <col min="16142" max="16384" width="9.12962962962963" style="103"/>
  </cols>
  <sheetData>
    <row r="1" ht="17.4" spans="1:13">
      <c r="A1" s="104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ht="14.4" spans="1:2">
      <c r="A2" s="103" t="s">
        <v>1</v>
      </c>
      <c r="B2" s="106"/>
    </row>
    <row r="3" ht="16.9" customHeight="1" spans="1:13">
      <c r="A3" s="107" t="s">
        <v>2</v>
      </c>
      <c r="B3" s="107" t="s">
        <v>3</v>
      </c>
      <c r="C3" s="108" t="s">
        <v>4</v>
      </c>
      <c r="D3" s="108"/>
      <c r="E3" s="108"/>
      <c r="F3" s="109"/>
      <c r="G3" s="110"/>
      <c r="H3" s="111"/>
      <c r="I3" s="111"/>
      <c r="J3" s="111" t="s">
        <v>5</v>
      </c>
      <c r="K3" s="111"/>
      <c r="L3" s="111"/>
      <c r="M3" s="132"/>
    </row>
    <row r="4" ht="16.15" customHeight="1" spans="1:13">
      <c r="A4" s="112"/>
      <c r="B4" s="112" t="s">
        <v>6</v>
      </c>
      <c r="C4" s="108">
        <v>2017</v>
      </c>
      <c r="D4" s="108">
        <f t="shared" ref="D4:L4" si="0">C4+1</f>
        <v>2018</v>
      </c>
      <c r="E4" s="108">
        <f t="shared" si="0"/>
        <v>2019</v>
      </c>
      <c r="F4" s="108">
        <f t="shared" si="0"/>
        <v>2020</v>
      </c>
      <c r="G4" s="108">
        <f t="shared" si="0"/>
        <v>2021</v>
      </c>
      <c r="H4" s="113">
        <f t="shared" si="0"/>
        <v>2022</v>
      </c>
      <c r="I4" s="113">
        <f t="shared" si="0"/>
        <v>2023</v>
      </c>
      <c r="J4" s="113">
        <f t="shared" si="0"/>
        <v>2024</v>
      </c>
      <c r="K4" s="113">
        <f t="shared" si="0"/>
        <v>2025</v>
      </c>
      <c r="L4" s="113">
        <f t="shared" si="0"/>
        <v>2026</v>
      </c>
      <c r="M4" s="133" t="s">
        <v>7</v>
      </c>
    </row>
    <row r="5" ht="15.6" customHeight="1" spans="1:13">
      <c r="A5" s="114">
        <v>1</v>
      </c>
      <c r="B5" s="115" t="s">
        <v>8</v>
      </c>
      <c r="C5" s="116">
        <f>SUM(C6:C9)</f>
        <v>0</v>
      </c>
      <c r="D5" s="116">
        <f t="shared" ref="D5:L5" si="1">SUM(D6:D9)</f>
        <v>0</v>
      </c>
      <c r="E5" s="116" t="e">
        <f t="shared" si="1"/>
        <v>#REF!</v>
      </c>
      <c r="F5" s="116" t="e">
        <f t="shared" si="1"/>
        <v>#REF!</v>
      </c>
      <c r="G5" s="116" t="e">
        <f t="shared" si="1"/>
        <v>#REF!</v>
      </c>
      <c r="H5" s="116" t="e">
        <f t="shared" si="1"/>
        <v>#REF!</v>
      </c>
      <c r="I5" s="116" t="e">
        <f t="shared" si="1"/>
        <v>#REF!</v>
      </c>
      <c r="J5" s="116" t="e">
        <f t="shared" si="1"/>
        <v>#REF!</v>
      </c>
      <c r="K5" s="116" t="e">
        <f t="shared" si="1"/>
        <v>#REF!</v>
      </c>
      <c r="L5" s="116" t="e">
        <f t="shared" si="1"/>
        <v>#REF!</v>
      </c>
      <c r="M5" s="120" t="e">
        <f t="shared" ref="M5:M17" si="2">SUM(C5:L5)</f>
        <v>#REF!</v>
      </c>
    </row>
    <row r="6" ht="15.6" customHeight="1" spans="1:13">
      <c r="A6" s="114">
        <v>1.1</v>
      </c>
      <c r="B6" s="117" t="s">
        <v>9</v>
      </c>
      <c r="C6" s="118"/>
      <c r="D6" s="118"/>
      <c r="E6" s="118" t="e">
        <f>#REF!</f>
        <v>#REF!</v>
      </c>
      <c r="F6" s="118" t="e">
        <f>#REF!</f>
        <v>#REF!</v>
      </c>
      <c r="G6" s="118" t="e">
        <f>#REF!</f>
        <v>#REF!</v>
      </c>
      <c r="H6" s="118" t="e">
        <f>#REF!</f>
        <v>#REF!</v>
      </c>
      <c r="I6" s="118" t="e">
        <f>#REF!</f>
        <v>#REF!</v>
      </c>
      <c r="J6" s="118" t="e">
        <f>#REF!</f>
        <v>#REF!</v>
      </c>
      <c r="K6" s="118" t="e">
        <f>#REF!</f>
        <v>#REF!</v>
      </c>
      <c r="L6" s="118" t="e">
        <f>#REF!</f>
        <v>#REF!</v>
      </c>
      <c r="M6" s="120" t="e">
        <f t="shared" si="2"/>
        <v>#REF!</v>
      </c>
    </row>
    <row r="7" ht="15.6" customHeight="1" spans="1:13">
      <c r="A7" s="114">
        <v>1.2</v>
      </c>
      <c r="B7" s="117" t="s">
        <v>10</v>
      </c>
      <c r="C7" s="118"/>
      <c r="D7" s="118"/>
      <c r="E7" s="118">
        <f>[1]折、摊!G18</f>
        <v>0</v>
      </c>
      <c r="F7" s="118">
        <f>[1]折、摊!H18</f>
        <v>0</v>
      </c>
      <c r="G7" s="118">
        <f>[1]折、摊!I18</f>
        <v>0</v>
      </c>
      <c r="H7" s="118">
        <f>[1]折、摊!J18</f>
        <v>0</v>
      </c>
      <c r="I7" s="118">
        <f>[1]折、摊!K18</f>
        <v>0</v>
      </c>
      <c r="J7" s="118">
        <f>[1]折、摊!L18</f>
        <v>0</v>
      </c>
      <c r="K7" s="118">
        <f>[1]折、摊!M18</f>
        <v>0</v>
      </c>
      <c r="L7" s="118">
        <f>[1]折、摊!N18</f>
        <v>0</v>
      </c>
      <c r="M7" s="120">
        <f t="shared" si="2"/>
        <v>0</v>
      </c>
    </row>
    <row r="8" ht="15.6" customHeight="1" spans="1:13">
      <c r="A8" s="114">
        <v>1.3</v>
      </c>
      <c r="B8" s="117" t="s">
        <v>11</v>
      </c>
      <c r="C8" s="118" t="s">
        <v>12</v>
      </c>
      <c r="D8" s="118" t="s">
        <v>12</v>
      </c>
      <c r="E8" s="118" t="s">
        <v>12</v>
      </c>
      <c r="F8" s="118" t="s">
        <v>12</v>
      </c>
      <c r="G8" s="118" t="s">
        <v>12</v>
      </c>
      <c r="H8" s="118" t="s">
        <v>12</v>
      </c>
      <c r="I8" s="118" t="s">
        <v>12</v>
      </c>
      <c r="J8" s="118" t="s">
        <v>12</v>
      </c>
      <c r="K8" s="118" t="s">
        <v>12</v>
      </c>
      <c r="L8" s="118"/>
      <c r="M8" s="120">
        <f t="shared" si="2"/>
        <v>0</v>
      </c>
    </row>
    <row r="9" s="102" customFormat="1" ht="15.6" customHeight="1" spans="1:13">
      <c r="A9" s="119">
        <v>1.4</v>
      </c>
      <c r="B9" s="120" t="s">
        <v>13</v>
      </c>
      <c r="C9" s="118" t="s">
        <v>12</v>
      </c>
      <c r="D9" s="118" t="s">
        <v>12</v>
      </c>
      <c r="E9" s="118" t="s">
        <v>12</v>
      </c>
      <c r="F9" s="118" t="s">
        <v>12</v>
      </c>
      <c r="G9" s="118" t="s">
        <v>12</v>
      </c>
      <c r="H9" s="118" t="s">
        <v>12</v>
      </c>
      <c r="I9" s="118" t="s">
        <v>12</v>
      </c>
      <c r="J9" s="118" t="s">
        <v>12</v>
      </c>
      <c r="K9" s="118" t="s">
        <v>12</v>
      </c>
      <c r="L9" s="118" t="s">
        <v>12</v>
      </c>
      <c r="M9" s="120">
        <f t="shared" si="2"/>
        <v>0</v>
      </c>
    </row>
    <row r="10" ht="15.6" customHeight="1" spans="1:13">
      <c r="A10" s="119">
        <v>2</v>
      </c>
      <c r="B10" s="115" t="s">
        <v>14</v>
      </c>
      <c r="C10" s="116">
        <f t="shared" ref="C10:L10" si="3">SUM(C11:C16)</f>
        <v>0</v>
      </c>
      <c r="D10" s="116">
        <f t="shared" si="3"/>
        <v>0</v>
      </c>
      <c r="E10" s="116">
        <f t="shared" si="3"/>
        <v>0</v>
      </c>
      <c r="F10" s="116">
        <f t="shared" si="3"/>
        <v>0</v>
      </c>
      <c r="G10" s="116">
        <f t="shared" si="3"/>
        <v>0</v>
      </c>
      <c r="H10" s="116">
        <f t="shared" si="3"/>
        <v>0</v>
      </c>
      <c r="I10" s="116">
        <f t="shared" si="3"/>
        <v>0</v>
      </c>
      <c r="J10" s="116">
        <f t="shared" si="3"/>
        <v>0</v>
      </c>
      <c r="K10" s="116">
        <f t="shared" si="3"/>
        <v>0</v>
      </c>
      <c r="L10" s="116">
        <f t="shared" si="3"/>
        <v>0</v>
      </c>
      <c r="M10" s="120">
        <f t="shared" si="2"/>
        <v>0</v>
      </c>
    </row>
    <row r="11" ht="15" customHeight="1" spans="1:13">
      <c r="A11" s="114">
        <v>2.1</v>
      </c>
      <c r="B11" s="114" t="s">
        <v>15</v>
      </c>
      <c r="C11" s="118">
        <f>([1]计划!C6-[1]计划!C7)</f>
        <v>0</v>
      </c>
      <c r="D11" s="118">
        <f>([1]计划!D6-[1]计划!D7)</f>
        <v>0</v>
      </c>
      <c r="E11" s="118">
        <f>([1]计划!E6-[1]计划!E7)</f>
        <v>0</v>
      </c>
      <c r="F11" s="118">
        <f>([1]计划!F6-[1]计划!F7)</f>
        <v>0</v>
      </c>
      <c r="G11" s="118">
        <f>([1]计划!G6-[1]计划!G7)</f>
        <v>0</v>
      </c>
      <c r="H11" s="118">
        <f>([1]计划!H6-[1]计划!H7)</f>
        <v>0</v>
      </c>
      <c r="I11" s="118">
        <f>([1]计划!I6-[1]计划!I7)</f>
        <v>0</v>
      </c>
      <c r="J11" s="118">
        <f>([1]计划!J6-[1]计划!J7)</f>
        <v>0</v>
      </c>
      <c r="K11" s="118">
        <f>([1]计划!K6-[1]计划!K7)</f>
        <v>0</v>
      </c>
      <c r="L11" s="118">
        <f>([1]计划!L6-[1]计划!L7)</f>
        <v>0</v>
      </c>
      <c r="M11" s="120">
        <f t="shared" si="2"/>
        <v>0</v>
      </c>
    </row>
    <row r="12" s="102" customFormat="1" ht="15" customHeight="1" spans="1:13">
      <c r="A12" s="114">
        <v>2.2</v>
      </c>
      <c r="B12" s="120" t="s">
        <v>16</v>
      </c>
      <c r="C12" s="118">
        <f>[1]计划!C8</f>
        <v>0</v>
      </c>
      <c r="D12" s="118">
        <f>[1]计划!D8</f>
        <v>0</v>
      </c>
      <c r="E12" s="118">
        <f>[1]计划!E8</f>
        <v>0</v>
      </c>
      <c r="F12" s="118">
        <f>[1]计划!F8</f>
        <v>0</v>
      </c>
      <c r="G12" s="118">
        <f>[1]计划!G8</f>
        <v>0</v>
      </c>
      <c r="H12" s="118">
        <f>[1]计划!H8</f>
        <v>0</v>
      </c>
      <c r="I12" s="118">
        <f>[1]计划!I8</f>
        <v>0</v>
      </c>
      <c r="J12" s="118">
        <f>[1]计划!J8</f>
        <v>0</v>
      </c>
      <c r="K12" s="118">
        <f>[1]计划!K8</f>
        <v>0</v>
      </c>
      <c r="L12" s="118">
        <f>[1]计划!L8</f>
        <v>0</v>
      </c>
      <c r="M12" s="120">
        <f t="shared" si="2"/>
        <v>0</v>
      </c>
    </row>
    <row r="13" ht="15" customHeight="1" spans="1:13">
      <c r="A13" s="114">
        <v>2.3</v>
      </c>
      <c r="B13" s="117" t="s">
        <v>17</v>
      </c>
      <c r="C13" s="118">
        <f>[1]总成本!C22</f>
        <v>0</v>
      </c>
      <c r="D13" s="118">
        <f>[1]总成本!D22</f>
        <v>0</v>
      </c>
      <c r="E13" s="118">
        <f>[1]总成本!E22</f>
        <v>0</v>
      </c>
      <c r="F13" s="118">
        <f>[1]总成本!F22</f>
        <v>0</v>
      </c>
      <c r="G13" s="118">
        <f>[1]总成本!G22</f>
        <v>0</v>
      </c>
      <c r="H13" s="118">
        <f>[1]总成本!H22</f>
        <v>0</v>
      </c>
      <c r="I13" s="118">
        <f>[1]总成本!I22</f>
        <v>0</v>
      </c>
      <c r="J13" s="118">
        <f>[1]总成本!J22</f>
        <v>0</v>
      </c>
      <c r="K13" s="118">
        <f>[1]总成本!K22</f>
        <v>0</v>
      </c>
      <c r="L13" s="118">
        <f>[1]总成本!L22</f>
        <v>0</v>
      </c>
      <c r="M13" s="120">
        <f t="shared" si="2"/>
        <v>0</v>
      </c>
    </row>
    <row r="14" ht="15" customHeight="1" spans="1:13">
      <c r="A14" s="114">
        <v>2.4</v>
      </c>
      <c r="B14" s="117" t="s">
        <v>18</v>
      </c>
      <c r="C14" s="118">
        <f>[1]价格!D15</f>
        <v>0</v>
      </c>
      <c r="D14" s="118">
        <f>[1]价格!E15</f>
        <v>0</v>
      </c>
      <c r="E14" s="118">
        <f>[1]价格!F15</f>
        <v>0</v>
      </c>
      <c r="F14" s="118">
        <f>[1]价格!G15</f>
        <v>0</v>
      </c>
      <c r="G14" s="118">
        <f>[1]价格!H15</f>
        <v>0</v>
      </c>
      <c r="H14" s="118">
        <f>[1]价格!I15</f>
        <v>0</v>
      </c>
      <c r="I14" s="118">
        <f>[1]价格!J15</f>
        <v>0</v>
      </c>
      <c r="J14" s="118">
        <f>[1]价格!K15</f>
        <v>0</v>
      </c>
      <c r="K14" s="118">
        <f>[1]价格!L15</f>
        <v>0</v>
      </c>
      <c r="L14" s="118">
        <f>[1]价格!M15</f>
        <v>0</v>
      </c>
      <c r="M14" s="120">
        <f t="shared" si="2"/>
        <v>0</v>
      </c>
    </row>
    <row r="15" ht="15" customHeight="1" spans="1:13">
      <c r="A15" s="114">
        <v>2.5</v>
      </c>
      <c r="B15" s="117" t="s">
        <v>19</v>
      </c>
      <c r="C15" s="118">
        <f>[1]利润!C13</f>
        <v>0</v>
      </c>
      <c r="D15" s="118">
        <f>[1]利润!D13</f>
        <v>0</v>
      </c>
      <c r="E15" s="118">
        <f>[1]利润!E13</f>
        <v>0</v>
      </c>
      <c r="F15" s="118">
        <f>[1]利润!F13</f>
        <v>0</v>
      </c>
      <c r="G15" s="118">
        <f>[1]利润!G13</f>
        <v>0</v>
      </c>
      <c r="H15" s="118">
        <f>[1]利润!H13</f>
        <v>0</v>
      </c>
      <c r="I15" s="118">
        <f>[1]利润!I13</f>
        <v>0</v>
      </c>
      <c r="J15" s="118">
        <f>[1]利润!J13</f>
        <v>0</v>
      </c>
      <c r="K15" s="118">
        <f>[1]利润!K13</f>
        <v>0</v>
      </c>
      <c r="L15" s="118">
        <f>[1]利润!L13</f>
        <v>0</v>
      </c>
      <c r="M15" s="120">
        <f t="shared" si="2"/>
        <v>0</v>
      </c>
    </row>
    <row r="16" ht="15" customHeight="1" spans="1:13">
      <c r="A16" s="114">
        <v>2.6</v>
      </c>
      <c r="B16" s="117" t="s">
        <v>20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20">
        <f t="shared" si="2"/>
        <v>0</v>
      </c>
    </row>
    <row r="17" ht="14.4" spans="1:13">
      <c r="A17" s="114">
        <v>3</v>
      </c>
      <c r="B17" s="115" t="s">
        <v>21</v>
      </c>
      <c r="C17" s="116">
        <f t="shared" ref="C17:L17" si="4">C5-C10</f>
        <v>0</v>
      </c>
      <c r="D17" s="116">
        <f t="shared" si="4"/>
        <v>0</v>
      </c>
      <c r="E17" s="116" t="e">
        <f t="shared" si="4"/>
        <v>#REF!</v>
      </c>
      <c r="F17" s="116" t="e">
        <f t="shared" si="4"/>
        <v>#REF!</v>
      </c>
      <c r="G17" s="116" t="e">
        <f t="shared" si="4"/>
        <v>#REF!</v>
      </c>
      <c r="H17" s="116" t="e">
        <f t="shared" si="4"/>
        <v>#REF!</v>
      </c>
      <c r="I17" s="116" t="e">
        <f t="shared" si="4"/>
        <v>#REF!</v>
      </c>
      <c r="J17" s="116" t="e">
        <f t="shared" si="4"/>
        <v>#REF!</v>
      </c>
      <c r="K17" s="116" t="e">
        <f t="shared" si="4"/>
        <v>#REF!</v>
      </c>
      <c r="L17" s="116" t="e">
        <f t="shared" si="4"/>
        <v>#REF!</v>
      </c>
      <c r="M17" s="120" t="e">
        <f t="shared" si="2"/>
        <v>#REF!</v>
      </c>
    </row>
    <row r="18" ht="14.4" spans="1:13">
      <c r="A18" s="121">
        <v>4</v>
      </c>
      <c r="B18" s="117" t="s">
        <v>22</v>
      </c>
      <c r="C18" s="118">
        <f>C17</f>
        <v>0</v>
      </c>
      <c r="D18" s="118">
        <f t="shared" ref="D18:L18" si="5">C18+D17</f>
        <v>0</v>
      </c>
      <c r="E18" s="118" t="e">
        <f t="shared" si="5"/>
        <v>#REF!</v>
      </c>
      <c r="F18" s="118" t="e">
        <f t="shared" si="5"/>
        <v>#REF!</v>
      </c>
      <c r="G18" s="118" t="e">
        <f t="shared" si="5"/>
        <v>#REF!</v>
      </c>
      <c r="H18" s="118" t="e">
        <f t="shared" si="5"/>
        <v>#REF!</v>
      </c>
      <c r="I18" s="118" t="e">
        <f t="shared" si="5"/>
        <v>#REF!</v>
      </c>
      <c r="J18" s="118" t="e">
        <f t="shared" si="5"/>
        <v>#REF!</v>
      </c>
      <c r="K18" s="118" t="e">
        <f t="shared" si="5"/>
        <v>#REF!</v>
      </c>
      <c r="L18" s="118" t="e">
        <f t="shared" si="5"/>
        <v>#REF!</v>
      </c>
      <c r="M18" s="117" t="s">
        <v>12</v>
      </c>
    </row>
    <row r="19" s="102" customFormat="1" ht="12" spans="1:13">
      <c r="A19" s="121">
        <v>5</v>
      </c>
      <c r="B19" s="117" t="s">
        <v>23</v>
      </c>
      <c r="C19" s="118">
        <f t="shared" ref="C19:L19" si="6">C17+C15</f>
        <v>0</v>
      </c>
      <c r="D19" s="118">
        <f t="shared" si="6"/>
        <v>0</v>
      </c>
      <c r="E19" s="118" t="e">
        <f t="shared" si="6"/>
        <v>#REF!</v>
      </c>
      <c r="F19" s="118" t="e">
        <f t="shared" si="6"/>
        <v>#REF!</v>
      </c>
      <c r="G19" s="118" t="e">
        <f t="shared" si="6"/>
        <v>#REF!</v>
      </c>
      <c r="H19" s="118" t="e">
        <f t="shared" si="6"/>
        <v>#REF!</v>
      </c>
      <c r="I19" s="118" t="e">
        <f t="shared" si="6"/>
        <v>#REF!</v>
      </c>
      <c r="J19" s="118" t="e">
        <f t="shared" si="6"/>
        <v>#REF!</v>
      </c>
      <c r="K19" s="118" t="e">
        <f t="shared" si="6"/>
        <v>#REF!</v>
      </c>
      <c r="L19" s="118" t="e">
        <f t="shared" si="6"/>
        <v>#REF!</v>
      </c>
      <c r="M19" s="120" t="e">
        <f>SUM(C19:L19)</f>
        <v>#REF!</v>
      </c>
    </row>
    <row r="20" s="102" customFormat="1" ht="12" spans="1:13">
      <c r="A20" s="114">
        <v>6</v>
      </c>
      <c r="B20" s="117" t="s">
        <v>24</v>
      </c>
      <c r="C20" s="118">
        <f>C19</f>
        <v>0</v>
      </c>
      <c r="D20" s="118">
        <f t="shared" ref="D20:L20" si="7">C20+D19</f>
        <v>0</v>
      </c>
      <c r="E20" s="118" t="e">
        <f t="shared" si="7"/>
        <v>#REF!</v>
      </c>
      <c r="F20" s="118" t="e">
        <f t="shared" si="7"/>
        <v>#REF!</v>
      </c>
      <c r="G20" s="118" t="e">
        <f t="shared" si="7"/>
        <v>#REF!</v>
      </c>
      <c r="H20" s="118" t="e">
        <f t="shared" si="7"/>
        <v>#REF!</v>
      </c>
      <c r="I20" s="118" t="e">
        <f t="shared" si="7"/>
        <v>#REF!</v>
      </c>
      <c r="J20" s="118" t="e">
        <f t="shared" si="7"/>
        <v>#REF!</v>
      </c>
      <c r="K20" s="118" t="e">
        <f t="shared" si="7"/>
        <v>#REF!</v>
      </c>
      <c r="L20" s="118" t="e">
        <f t="shared" si="7"/>
        <v>#REF!</v>
      </c>
      <c r="M20" s="117" t="s">
        <v>12</v>
      </c>
    </row>
    <row r="21" ht="14.4" spans="1:13">
      <c r="A21" s="122"/>
      <c r="B21" s="123" t="s">
        <v>25</v>
      </c>
      <c r="C21" s="123"/>
      <c r="D21" s="123"/>
      <c r="E21" s="123" t="s">
        <v>26</v>
      </c>
      <c r="F21" s="123"/>
      <c r="G21" s="123"/>
      <c r="H21" s="123"/>
      <c r="I21" s="123" t="s">
        <v>27</v>
      </c>
      <c r="J21" s="123"/>
      <c r="K21" s="123"/>
      <c r="L21" s="123"/>
      <c r="M21" s="134"/>
    </row>
    <row r="22" ht="14.4" spans="1:13">
      <c r="A22" s="124"/>
      <c r="B22" s="125" t="s">
        <v>28</v>
      </c>
      <c r="C22" s="125"/>
      <c r="D22" s="126" t="s">
        <v>29</v>
      </c>
      <c r="E22" s="127" t="e">
        <f>IRR(C17:L17,0.15)</f>
        <v>#VALUE!</v>
      </c>
      <c r="F22" s="125"/>
      <c r="G22" s="125"/>
      <c r="H22" s="125"/>
      <c r="I22" s="127" t="e">
        <f>IRR(C19:L19,0.15)</f>
        <v>#VALUE!</v>
      </c>
      <c r="J22" s="125"/>
      <c r="K22" s="125"/>
      <c r="L22" s="125"/>
      <c r="M22" s="135"/>
    </row>
    <row r="23" ht="14.4" spans="1:18">
      <c r="A23" s="124"/>
      <c r="B23" s="125" t="s">
        <v>30</v>
      </c>
      <c r="C23" s="125"/>
      <c r="D23" s="125"/>
      <c r="E23" s="128" t="e">
        <f>NPV(0.12,C17:L17)</f>
        <v>#REF!</v>
      </c>
      <c r="F23" s="125"/>
      <c r="G23" s="125"/>
      <c r="H23" s="125"/>
      <c r="I23" s="128" t="e">
        <f>NPV(0.12,C19:L19)</f>
        <v>#REF!</v>
      </c>
      <c r="J23" s="125"/>
      <c r="K23" s="125"/>
      <c r="L23" s="125"/>
      <c r="M23" s="135"/>
      <c r="R23" s="103">
        <f>30.9-29.82</f>
        <v>1.08</v>
      </c>
    </row>
    <row r="24" ht="14.4" spans="1:13">
      <c r="A24" s="129"/>
      <c r="B24" s="130" t="s">
        <v>31</v>
      </c>
      <c r="C24" s="130"/>
      <c r="D24" s="130"/>
      <c r="E24" s="131" t="e">
        <f>6-H18/I17</f>
        <v>#REF!</v>
      </c>
      <c r="F24" s="130"/>
      <c r="G24" s="130"/>
      <c r="H24" s="130"/>
      <c r="I24" s="131" t="e">
        <f>6-H20/I19</f>
        <v>#REF!</v>
      </c>
      <c r="J24" s="130"/>
      <c r="K24" s="130"/>
      <c r="L24" s="130"/>
      <c r="M24" s="136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27"/>
  <sheetViews>
    <sheetView tabSelected="1" workbookViewId="0">
      <selection activeCell="O23" sqref="O23"/>
    </sheetView>
  </sheetViews>
  <sheetFormatPr defaultColWidth="9" defaultRowHeight="14.4"/>
  <cols>
    <col min="1" max="1" width="7.12962962962963" style="37" customWidth="1"/>
    <col min="2" max="3" width="9" style="37"/>
    <col min="4" max="4" width="18.8888888888889" style="37" customWidth="1"/>
    <col min="5" max="5" width="24.8888888888889" style="37" customWidth="1"/>
    <col min="6" max="6" width="15.25" style="37" customWidth="1"/>
    <col min="7" max="7" width="12.3796296296296" style="37" customWidth="1"/>
    <col min="8" max="256" width="9" style="37"/>
    <col min="257" max="257" width="7.12962962962963" style="37" customWidth="1"/>
    <col min="258" max="259" width="9" style="37"/>
    <col min="260" max="260" width="13.8796296296296" style="37" customWidth="1"/>
    <col min="261" max="261" width="17.1296296296296" style="37" customWidth="1"/>
    <col min="262" max="262" width="15.25" style="37" customWidth="1"/>
    <col min="263" max="263" width="12.3796296296296" style="37" customWidth="1"/>
    <col min="264" max="512" width="9" style="37"/>
    <col min="513" max="513" width="7.12962962962963" style="37" customWidth="1"/>
    <col min="514" max="515" width="9" style="37"/>
    <col min="516" max="516" width="13.8796296296296" style="37" customWidth="1"/>
    <col min="517" max="517" width="17.1296296296296" style="37" customWidth="1"/>
    <col min="518" max="518" width="15.25" style="37" customWidth="1"/>
    <col min="519" max="519" width="12.3796296296296" style="37" customWidth="1"/>
    <col min="520" max="768" width="9" style="37"/>
    <col min="769" max="769" width="7.12962962962963" style="37" customWidth="1"/>
    <col min="770" max="771" width="9" style="37"/>
    <col min="772" max="772" width="13.8796296296296" style="37" customWidth="1"/>
    <col min="773" max="773" width="17.1296296296296" style="37" customWidth="1"/>
    <col min="774" max="774" width="15.25" style="37" customWidth="1"/>
    <col min="775" max="775" width="12.3796296296296" style="37" customWidth="1"/>
    <col min="776" max="1024" width="9" style="37"/>
    <col min="1025" max="1025" width="7.12962962962963" style="37" customWidth="1"/>
    <col min="1026" max="1027" width="9" style="37"/>
    <col min="1028" max="1028" width="13.8796296296296" style="37" customWidth="1"/>
    <col min="1029" max="1029" width="17.1296296296296" style="37" customWidth="1"/>
    <col min="1030" max="1030" width="15.25" style="37" customWidth="1"/>
    <col min="1031" max="1031" width="12.3796296296296" style="37" customWidth="1"/>
    <col min="1032" max="1280" width="9" style="37"/>
    <col min="1281" max="1281" width="7.12962962962963" style="37" customWidth="1"/>
    <col min="1282" max="1283" width="9" style="37"/>
    <col min="1284" max="1284" width="13.8796296296296" style="37" customWidth="1"/>
    <col min="1285" max="1285" width="17.1296296296296" style="37" customWidth="1"/>
    <col min="1286" max="1286" width="15.25" style="37" customWidth="1"/>
    <col min="1287" max="1287" width="12.3796296296296" style="37" customWidth="1"/>
    <col min="1288" max="1536" width="9" style="37"/>
    <col min="1537" max="1537" width="7.12962962962963" style="37" customWidth="1"/>
    <col min="1538" max="1539" width="9" style="37"/>
    <col min="1540" max="1540" width="13.8796296296296" style="37" customWidth="1"/>
    <col min="1541" max="1541" width="17.1296296296296" style="37" customWidth="1"/>
    <col min="1542" max="1542" width="15.25" style="37" customWidth="1"/>
    <col min="1543" max="1543" width="12.3796296296296" style="37" customWidth="1"/>
    <col min="1544" max="1792" width="9" style="37"/>
    <col min="1793" max="1793" width="7.12962962962963" style="37" customWidth="1"/>
    <col min="1794" max="1795" width="9" style="37"/>
    <col min="1796" max="1796" width="13.8796296296296" style="37" customWidth="1"/>
    <col min="1797" max="1797" width="17.1296296296296" style="37" customWidth="1"/>
    <col min="1798" max="1798" width="15.25" style="37" customWidth="1"/>
    <col min="1799" max="1799" width="12.3796296296296" style="37" customWidth="1"/>
    <col min="1800" max="2048" width="9" style="37"/>
    <col min="2049" max="2049" width="7.12962962962963" style="37" customWidth="1"/>
    <col min="2050" max="2051" width="9" style="37"/>
    <col min="2052" max="2052" width="13.8796296296296" style="37" customWidth="1"/>
    <col min="2053" max="2053" width="17.1296296296296" style="37" customWidth="1"/>
    <col min="2054" max="2054" width="15.25" style="37" customWidth="1"/>
    <col min="2055" max="2055" width="12.3796296296296" style="37" customWidth="1"/>
    <col min="2056" max="2304" width="9" style="37"/>
    <col min="2305" max="2305" width="7.12962962962963" style="37" customWidth="1"/>
    <col min="2306" max="2307" width="9" style="37"/>
    <col min="2308" max="2308" width="13.8796296296296" style="37" customWidth="1"/>
    <col min="2309" max="2309" width="17.1296296296296" style="37" customWidth="1"/>
    <col min="2310" max="2310" width="15.25" style="37" customWidth="1"/>
    <col min="2311" max="2311" width="12.3796296296296" style="37" customWidth="1"/>
    <col min="2312" max="2560" width="9" style="37"/>
    <col min="2561" max="2561" width="7.12962962962963" style="37" customWidth="1"/>
    <col min="2562" max="2563" width="9" style="37"/>
    <col min="2564" max="2564" width="13.8796296296296" style="37" customWidth="1"/>
    <col min="2565" max="2565" width="17.1296296296296" style="37" customWidth="1"/>
    <col min="2566" max="2566" width="15.25" style="37" customWidth="1"/>
    <col min="2567" max="2567" width="12.3796296296296" style="37" customWidth="1"/>
    <col min="2568" max="2816" width="9" style="37"/>
    <col min="2817" max="2817" width="7.12962962962963" style="37" customWidth="1"/>
    <col min="2818" max="2819" width="9" style="37"/>
    <col min="2820" max="2820" width="13.8796296296296" style="37" customWidth="1"/>
    <col min="2821" max="2821" width="17.1296296296296" style="37" customWidth="1"/>
    <col min="2822" max="2822" width="15.25" style="37" customWidth="1"/>
    <col min="2823" max="2823" width="12.3796296296296" style="37" customWidth="1"/>
    <col min="2824" max="3072" width="9" style="37"/>
    <col min="3073" max="3073" width="7.12962962962963" style="37" customWidth="1"/>
    <col min="3074" max="3075" width="9" style="37"/>
    <col min="3076" max="3076" width="13.8796296296296" style="37" customWidth="1"/>
    <col min="3077" max="3077" width="17.1296296296296" style="37" customWidth="1"/>
    <col min="3078" max="3078" width="15.25" style="37" customWidth="1"/>
    <col min="3079" max="3079" width="12.3796296296296" style="37" customWidth="1"/>
    <col min="3080" max="3328" width="9" style="37"/>
    <col min="3329" max="3329" width="7.12962962962963" style="37" customWidth="1"/>
    <col min="3330" max="3331" width="9" style="37"/>
    <col min="3332" max="3332" width="13.8796296296296" style="37" customWidth="1"/>
    <col min="3333" max="3333" width="17.1296296296296" style="37" customWidth="1"/>
    <col min="3334" max="3334" width="15.25" style="37" customWidth="1"/>
    <col min="3335" max="3335" width="12.3796296296296" style="37" customWidth="1"/>
    <col min="3336" max="3584" width="9" style="37"/>
    <col min="3585" max="3585" width="7.12962962962963" style="37" customWidth="1"/>
    <col min="3586" max="3587" width="9" style="37"/>
    <col min="3588" max="3588" width="13.8796296296296" style="37" customWidth="1"/>
    <col min="3589" max="3589" width="17.1296296296296" style="37" customWidth="1"/>
    <col min="3590" max="3590" width="15.25" style="37" customWidth="1"/>
    <col min="3591" max="3591" width="12.3796296296296" style="37" customWidth="1"/>
    <col min="3592" max="3840" width="9" style="37"/>
    <col min="3841" max="3841" width="7.12962962962963" style="37" customWidth="1"/>
    <col min="3842" max="3843" width="9" style="37"/>
    <col min="3844" max="3844" width="13.8796296296296" style="37" customWidth="1"/>
    <col min="3845" max="3845" width="17.1296296296296" style="37" customWidth="1"/>
    <col min="3846" max="3846" width="15.25" style="37" customWidth="1"/>
    <col min="3847" max="3847" width="12.3796296296296" style="37" customWidth="1"/>
    <col min="3848" max="4096" width="9" style="37"/>
    <col min="4097" max="4097" width="7.12962962962963" style="37" customWidth="1"/>
    <col min="4098" max="4099" width="9" style="37"/>
    <col min="4100" max="4100" width="13.8796296296296" style="37" customWidth="1"/>
    <col min="4101" max="4101" width="17.1296296296296" style="37" customWidth="1"/>
    <col min="4102" max="4102" width="15.25" style="37" customWidth="1"/>
    <col min="4103" max="4103" width="12.3796296296296" style="37" customWidth="1"/>
    <col min="4104" max="4352" width="9" style="37"/>
    <col min="4353" max="4353" width="7.12962962962963" style="37" customWidth="1"/>
    <col min="4354" max="4355" width="9" style="37"/>
    <col min="4356" max="4356" width="13.8796296296296" style="37" customWidth="1"/>
    <col min="4357" max="4357" width="17.1296296296296" style="37" customWidth="1"/>
    <col min="4358" max="4358" width="15.25" style="37" customWidth="1"/>
    <col min="4359" max="4359" width="12.3796296296296" style="37" customWidth="1"/>
    <col min="4360" max="4608" width="9" style="37"/>
    <col min="4609" max="4609" width="7.12962962962963" style="37" customWidth="1"/>
    <col min="4610" max="4611" width="9" style="37"/>
    <col min="4612" max="4612" width="13.8796296296296" style="37" customWidth="1"/>
    <col min="4613" max="4613" width="17.1296296296296" style="37" customWidth="1"/>
    <col min="4614" max="4614" width="15.25" style="37" customWidth="1"/>
    <col min="4615" max="4615" width="12.3796296296296" style="37" customWidth="1"/>
    <col min="4616" max="4864" width="9" style="37"/>
    <col min="4865" max="4865" width="7.12962962962963" style="37" customWidth="1"/>
    <col min="4866" max="4867" width="9" style="37"/>
    <col min="4868" max="4868" width="13.8796296296296" style="37" customWidth="1"/>
    <col min="4869" max="4869" width="17.1296296296296" style="37" customWidth="1"/>
    <col min="4870" max="4870" width="15.25" style="37" customWidth="1"/>
    <col min="4871" max="4871" width="12.3796296296296" style="37" customWidth="1"/>
    <col min="4872" max="5120" width="9" style="37"/>
    <col min="5121" max="5121" width="7.12962962962963" style="37" customWidth="1"/>
    <col min="5122" max="5123" width="9" style="37"/>
    <col min="5124" max="5124" width="13.8796296296296" style="37" customWidth="1"/>
    <col min="5125" max="5125" width="17.1296296296296" style="37" customWidth="1"/>
    <col min="5126" max="5126" width="15.25" style="37" customWidth="1"/>
    <col min="5127" max="5127" width="12.3796296296296" style="37" customWidth="1"/>
    <col min="5128" max="5376" width="9" style="37"/>
    <col min="5377" max="5377" width="7.12962962962963" style="37" customWidth="1"/>
    <col min="5378" max="5379" width="9" style="37"/>
    <col min="5380" max="5380" width="13.8796296296296" style="37" customWidth="1"/>
    <col min="5381" max="5381" width="17.1296296296296" style="37" customWidth="1"/>
    <col min="5382" max="5382" width="15.25" style="37" customWidth="1"/>
    <col min="5383" max="5383" width="12.3796296296296" style="37" customWidth="1"/>
    <col min="5384" max="5632" width="9" style="37"/>
    <col min="5633" max="5633" width="7.12962962962963" style="37" customWidth="1"/>
    <col min="5634" max="5635" width="9" style="37"/>
    <col min="5636" max="5636" width="13.8796296296296" style="37" customWidth="1"/>
    <col min="5637" max="5637" width="17.1296296296296" style="37" customWidth="1"/>
    <col min="5638" max="5638" width="15.25" style="37" customWidth="1"/>
    <col min="5639" max="5639" width="12.3796296296296" style="37" customWidth="1"/>
    <col min="5640" max="5888" width="9" style="37"/>
    <col min="5889" max="5889" width="7.12962962962963" style="37" customWidth="1"/>
    <col min="5890" max="5891" width="9" style="37"/>
    <col min="5892" max="5892" width="13.8796296296296" style="37" customWidth="1"/>
    <col min="5893" max="5893" width="17.1296296296296" style="37" customWidth="1"/>
    <col min="5894" max="5894" width="15.25" style="37" customWidth="1"/>
    <col min="5895" max="5895" width="12.3796296296296" style="37" customWidth="1"/>
    <col min="5896" max="6144" width="9" style="37"/>
    <col min="6145" max="6145" width="7.12962962962963" style="37" customWidth="1"/>
    <col min="6146" max="6147" width="9" style="37"/>
    <col min="6148" max="6148" width="13.8796296296296" style="37" customWidth="1"/>
    <col min="6149" max="6149" width="17.1296296296296" style="37" customWidth="1"/>
    <col min="6150" max="6150" width="15.25" style="37" customWidth="1"/>
    <col min="6151" max="6151" width="12.3796296296296" style="37" customWidth="1"/>
    <col min="6152" max="6400" width="9" style="37"/>
    <col min="6401" max="6401" width="7.12962962962963" style="37" customWidth="1"/>
    <col min="6402" max="6403" width="9" style="37"/>
    <col min="6404" max="6404" width="13.8796296296296" style="37" customWidth="1"/>
    <col min="6405" max="6405" width="17.1296296296296" style="37" customWidth="1"/>
    <col min="6406" max="6406" width="15.25" style="37" customWidth="1"/>
    <col min="6407" max="6407" width="12.3796296296296" style="37" customWidth="1"/>
    <col min="6408" max="6656" width="9" style="37"/>
    <col min="6657" max="6657" width="7.12962962962963" style="37" customWidth="1"/>
    <col min="6658" max="6659" width="9" style="37"/>
    <col min="6660" max="6660" width="13.8796296296296" style="37" customWidth="1"/>
    <col min="6661" max="6661" width="17.1296296296296" style="37" customWidth="1"/>
    <col min="6662" max="6662" width="15.25" style="37" customWidth="1"/>
    <col min="6663" max="6663" width="12.3796296296296" style="37" customWidth="1"/>
    <col min="6664" max="6912" width="9" style="37"/>
    <col min="6913" max="6913" width="7.12962962962963" style="37" customWidth="1"/>
    <col min="6914" max="6915" width="9" style="37"/>
    <col min="6916" max="6916" width="13.8796296296296" style="37" customWidth="1"/>
    <col min="6917" max="6917" width="17.1296296296296" style="37" customWidth="1"/>
    <col min="6918" max="6918" width="15.25" style="37" customWidth="1"/>
    <col min="6919" max="6919" width="12.3796296296296" style="37" customWidth="1"/>
    <col min="6920" max="7168" width="9" style="37"/>
    <col min="7169" max="7169" width="7.12962962962963" style="37" customWidth="1"/>
    <col min="7170" max="7171" width="9" style="37"/>
    <col min="7172" max="7172" width="13.8796296296296" style="37" customWidth="1"/>
    <col min="7173" max="7173" width="17.1296296296296" style="37" customWidth="1"/>
    <col min="7174" max="7174" width="15.25" style="37" customWidth="1"/>
    <col min="7175" max="7175" width="12.3796296296296" style="37" customWidth="1"/>
    <col min="7176" max="7424" width="9" style="37"/>
    <col min="7425" max="7425" width="7.12962962962963" style="37" customWidth="1"/>
    <col min="7426" max="7427" width="9" style="37"/>
    <col min="7428" max="7428" width="13.8796296296296" style="37" customWidth="1"/>
    <col min="7429" max="7429" width="17.1296296296296" style="37" customWidth="1"/>
    <col min="7430" max="7430" width="15.25" style="37" customWidth="1"/>
    <col min="7431" max="7431" width="12.3796296296296" style="37" customWidth="1"/>
    <col min="7432" max="7680" width="9" style="37"/>
    <col min="7681" max="7681" width="7.12962962962963" style="37" customWidth="1"/>
    <col min="7682" max="7683" width="9" style="37"/>
    <col min="7684" max="7684" width="13.8796296296296" style="37" customWidth="1"/>
    <col min="7685" max="7685" width="17.1296296296296" style="37" customWidth="1"/>
    <col min="7686" max="7686" width="15.25" style="37" customWidth="1"/>
    <col min="7687" max="7687" width="12.3796296296296" style="37" customWidth="1"/>
    <col min="7688" max="7936" width="9" style="37"/>
    <col min="7937" max="7937" width="7.12962962962963" style="37" customWidth="1"/>
    <col min="7938" max="7939" width="9" style="37"/>
    <col min="7940" max="7940" width="13.8796296296296" style="37" customWidth="1"/>
    <col min="7941" max="7941" width="17.1296296296296" style="37" customWidth="1"/>
    <col min="7942" max="7942" width="15.25" style="37" customWidth="1"/>
    <col min="7943" max="7943" width="12.3796296296296" style="37" customWidth="1"/>
    <col min="7944" max="8192" width="9" style="37"/>
    <col min="8193" max="8193" width="7.12962962962963" style="37" customWidth="1"/>
    <col min="8194" max="8195" width="9" style="37"/>
    <col min="8196" max="8196" width="13.8796296296296" style="37" customWidth="1"/>
    <col min="8197" max="8197" width="17.1296296296296" style="37" customWidth="1"/>
    <col min="8198" max="8198" width="15.25" style="37" customWidth="1"/>
    <col min="8199" max="8199" width="12.3796296296296" style="37" customWidth="1"/>
    <col min="8200" max="8448" width="9" style="37"/>
    <col min="8449" max="8449" width="7.12962962962963" style="37" customWidth="1"/>
    <col min="8450" max="8451" width="9" style="37"/>
    <col min="8452" max="8452" width="13.8796296296296" style="37" customWidth="1"/>
    <col min="8453" max="8453" width="17.1296296296296" style="37" customWidth="1"/>
    <col min="8454" max="8454" width="15.25" style="37" customWidth="1"/>
    <col min="8455" max="8455" width="12.3796296296296" style="37" customWidth="1"/>
    <col min="8456" max="8704" width="9" style="37"/>
    <col min="8705" max="8705" width="7.12962962962963" style="37" customWidth="1"/>
    <col min="8706" max="8707" width="9" style="37"/>
    <col min="8708" max="8708" width="13.8796296296296" style="37" customWidth="1"/>
    <col min="8709" max="8709" width="17.1296296296296" style="37" customWidth="1"/>
    <col min="8710" max="8710" width="15.25" style="37" customWidth="1"/>
    <col min="8711" max="8711" width="12.3796296296296" style="37" customWidth="1"/>
    <col min="8712" max="8960" width="9" style="37"/>
    <col min="8961" max="8961" width="7.12962962962963" style="37" customWidth="1"/>
    <col min="8962" max="8963" width="9" style="37"/>
    <col min="8964" max="8964" width="13.8796296296296" style="37" customWidth="1"/>
    <col min="8965" max="8965" width="17.1296296296296" style="37" customWidth="1"/>
    <col min="8966" max="8966" width="15.25" style="37" customWidth="1"/>
    <col min="8967" max="8967" width="12.3796296296296" style="37" customWidth="1"/>
    <col min="8968" max="9216" width="9" style="37"/>
    <col min="9217" max="9217" width="7.12962962962963" style="37" customWidth="1"/>
    <col min="9218" max="9219" width="9" style="37"/>
    <col min="9220" max="9220" width="13.8796296296296" style="37" customWidth="1"/>
    <col min="9221" max="9221" width="17.1296296296296" style="37" customWidth="1"/>
    <col min="9222" max="9222" width="15.25" style="37" customWidth="1"/>
    <col min="9223" max="9223" width="12.3796296296296" style="37" customWidth="1"/>
    <col min="9224" max="9472" width="9" style="37"/>
    <col min="9473" max="9473" width="7.12962962962963" style="37" customWidth="1"/>
    <col min="9474" max="9475" width="9" style="37"/>
    <col min="9476" max="9476" width="13.8796296296296" style="37" customWidth="1"/>
    <col min="9477" max="9477" width="17.1296296296296" style="37" customWidth="1"/>
    <col min="9478" max="9478" width="15.25" style="37" customWidth="1"/>
    <col min="9479" max="9479" width="12.3796296296296" style="37" customWidth="1"/>
    <col min="9480" max="9728" width="9" style="37"/>
    <col min="9729" max="9729" width="7.12962962962963" style="37" customWidth="1"/>
    <col min="9730" max="9731" width="9" style="37"/>
    <col min="9732" max="9732" width="13.8796296296296" style="37" customWidth="1"/>
    <col min="9733" max="9733" width="17.1296296296296" style="37" customWidth="1"/>
    <col min="9734" max="9734" width="15.25" style="37" customWidth="1"/>
    <col min="9735" max="9735" width="12.3796296296296" style="37" customWidth="1"/>
    <col min="9736" max="9984" width="9" style="37"/>
    <col min="9985" max="9985" width="7.12962962962963" style="37" customWidth="1"/>
    <col min="9986" max="9987" width="9" style="37"/>
    <col min="9988" max="9988" width="13.8796296296296" style="37" customWidth="1"/>
    <col min="9989" max="9989" width="17.1296296296296" style="37" customWidth="1"/>
    <col min="9990" max="9990" width="15.25" style="37" customWidth="1"/>
    <col min="9991" max="9991" width="12.3796296296296" style="37" customWidth="1"/>
    <col min="9992" max="10240" width="9" style="37"/>
    <col min="10241" max="10241" width="7.12962962962963" style="37" customWidth="1"/>
    <col min="10242" max="10243" width="9" style="37"/>
    <col min="10244" max="10244" width="13.8796296296296" style="37" customWidth="1"/>
    <col min="10245" max="10245" width="17.1296296296296" style="37" customWidth="1"/>
    <col min="10246" max="10246" width="15.25" style="37" customWidth="1"/>
    <col min="10247" max="10247" width="12.3796296296296" style="37" customWidth="1"/>
    <col min="10248" max="10496" width="9" style="37"/>
    <col min="10497" max="10497" width="7.12962962962963" style="37" customWidth="1"/>
    <col min="10498" max="10499" width="9" style="37"/>
    <col min="10500" max="10500" width="13.8796296296296" style="37" customWidth="1"/>
    <col min="10501" max="10501" width="17.1296296296296" style="37" customWidth="1"/>
    <col min="10502" max="10502" width="15.25" style="37" customWidth="1"/>
    <col min="10503" max="10503" width="12.3796296296296" style="37" customWidth="1"/>
    <col min="10504" max="10752" width="9" style="37"/>
    <col min="10753" max="10753" width="7.12962962962963" style="37" customWidth="1"/>
    <col min="10754" max="10755" width="9" style="37"/>
    <col min="10756" max="10756" width="13.8796296296296" style="37" customWidth="1"/>
    <col min="10757" max="10757" width="17.1296296296296" style="37" customWidth="1"/>
    <col min="10758" max="10758" width="15.25" style="37" customWidth="1"/>
    <col min="10759" max="10759" width="12.3796296296296" style="37" customWidth="1"/>
    <col min="10760" max="11008" width="9" style="37"/>
    <col min="11009" max="11009" width="7.12962962962963" style="37" customWidth="1"/>
    <col min="11010" max="11011" width="9" style="37"/>
    <col min="11012" max="11012" width="13.8796296296296" style="37" customWidth="1"/>
    <col min="11013" max="11013" width="17.1296296296296" style="37" customWidth="1"/>
    <col min="11014" max="11014" width="15.25" style="37" customWidth="1"/>
    <col min="11015" max="11015" width="12.3796296296296" style="37" customWidth="1"/>
    <col min="11016" max="11264" width="9" style="37"/>
    <col min="11265" max="11265" width="7.12962962962963" style="37" customWidth="1"/>
    <col min="11266" max="11267" width="9" style="37"/>
    <col min="11268" max="11268" width="13.8796296296296" style="37" customWidth="1"/>
    <col min="11269" max="11269" width="17.1296296296296" style="37" customWidth="1"/>
    <col min="11270" max="11270" width="15.25" style="37" customWidth="1"/>
    <col min="11271" max="11271" width="12.3796296296296" style="37" customWidth="1"/>
    <col min="11272" max="11520" width="9" style="37"/>
    <col min="11521" max="11521" width="7.12962962962963" style="37" customWidth="1"/>
    <col min="11522" max="11523" width="9" style="37"/>
    <col min="11524" max="11524" width="13.8796296296296" style="37" customWidth="1"/>
    <col min="11525" max="11525" width="17.1296296296296" style="37" customWidth="1"/>
    <col min="11526" max="11526" width="15.25" style="37" customWidth="1"/>
    <col min="11527" max="11527" width="12.3796296296296" style="37" customWidth="1"/>
    <col min="11528" max="11776" width="9" style="37"/>
    <col min="11777" max="11777" width="7.12962962962963" style="37" customWidth="1"/>
    <col min="11778" max="11779" width="9" style="37"/>
    <col min="11780" max="11780" width="13.8796296296296" style="37" customWidth="1"/>
    <col min="11781" max="11781" width="17.1296296296296" style="37" customWidth="1"/>
    <col min="11782" max="11782" width="15.25" style="37" customWidth="1"/>
    <col min="11783" max="11783" width="12.3796296296296" style="37" customWidth="1"/>
    <col min="11784" max="12032" width="9" style="37"/>
    <col min="12033" max="12033" width="7.12962962962963" style="37" customWidth="1"/>
    <col min="12034" max="12035" width="9" style="37"/>
    <col min="12036" max="12036" width="13.8796296296296" style="37" customWidth="1"/>
    <col min="12037" max="12037" width="17.1296296296296" style="37" customWidth="1"/>
    <col min="12038" max="12038" width="15.25" style="37" customWidth="1"/>
    <col min="12039" max="12039" width="12.3796296296296" style="37" customWidth="1"/>
    <col min="12040" max="12288" width="9" style="37"/>
    <col min="12289" max="12289" width="7.12962962962963" style="37" customWidth="1"/>
    <col min="12290" max="12291" width="9" style="37"/>
    <col min="12292" max="12292" width="13.8796296296296" style="37" customWidth="1"/>
    <col min="12293" max="12293" width="17.1296296296296" style="37" customWidth="1"/>
    <col min="12294" max="12294" width="15.25" style="37" customWidth="1"/>
    <col min="12295" max="12295" width="12.3796296296296" style="37" customWidth="1"/>
    <col min="12296" max="12544" width="9" style="37"/>
    <col min="12545" max="12545" width="7.12962962962963" style="37" customWidth="1"/>
    <col min="12546" max="12547" width="9" style="37"/>
    <col min="12548" max="12548" width="13.8796296296296" style="37" customWidth="1"/>
    <col min="12549" max="12549" width="17.1296296296296" style="37" customWidth="1"/>
    <col min="12550" max="12550" width="15.25" style="37" customWidth="1"/>
    <col min="12551" max="12551" width="12.3796296296296" style="37" customWidth="1"/>
    <col min="12552" max="12800" width="9" style="37"/>
    <col min="12801" max="12801" width="7.12962962962963" style="37" customWidth="1"/>
    <col min="12802" max="12803" width="9" style="37"/>
    <col min="12804" max="12804" width="13.8796296296296" style="37" customWidth="1"/>
    <col min="12805" max="12805" width="17.1296296296296" style="37" customWidth="1"/>
    <col min="12806" max="12806" width="15.25" style="37" customWidth="1"/>
    <col min="12807" max="12807" width="12.3796296296296" style="37" customWidth="1"/>
    <col min="12808" max="13056" width="9" style="37"/>
    <col min="13057" max="13057" width="7.12962962962963" style="37" customWidth="1"/>
    <col min="13058" max="13059" width="9" style="37"/>
    <col min="13060" max="13060" width="13.8796296296296" style="37" customWidth="1"/>
    <col min="13061" max="13061" width="17.1296296296296" style="37" customWidth="1"/>
    <col min="13062" max="13062" width="15.25" style="37" customWidth="1"/>
    <col min="13063" max="13063" width="12.3796296296296" style="37" customWidth="1"/>
    <col min="13064" max="13312" width="9" style="37"/>
    <col min="13313" max="13313" width="7.12962962962963" style="37" customWidth="1"/>
    <col min="13314" max="13315" width="9" style="37"/>
    <col min="13316" max="13316" width="13.8796296296296" style="37" customWidth="1"/>
    <col min="13317" max="13317" width="17.1296296296296" style="37" customWidth="1"/>
    <col min="13318" max="13318" width="15.25" style="37" customWidth="1"/>
    <col min="13319" max="13319" width="12.3796296296296" style="37" customWidth="1"/>
    <col min="13320" max="13568" width="9" style="37"/>
    <col min="13569" max="13569" width="7.12962962962963" style="37" customWidth="1"/>
    <col min="13570" max="13571" width="9" style="37"/>
    <col min="13572" max="13572" width="13.8796296296296" style="37" customWidth="1"/>
    <col min="13573" max="13573" width="17.1296296296296" style="37" customWidth="1"/>
    <col min="13574" max="13574" width="15.25" style="37" customWidth="1"/>
    <col min="13575" max="13575" width="12.3796296296296" style="37" customWidth="1"/>
    <col min="13576" max="13824" width="9" style="37"/>
    <col min="13825" max="13825" width="7.12962962962963" style="37" customWidth="1"/>
    <col min="13826" max="13827" width="9" style="37"/>
    <col min="13828" max="13828" width="13.8796296296296" style="37" customWidth="1"/>
    <col min="13829" max="13829" width="17.1296296296296" style="37" customWidth="1"/>
    <col min="13830" max="13830" width="15.25" style="37" customWidth="1"/>
    <col min="13831" max="13831" width="12.3796296296296" style="37" customWidth="1"/>
    <col min="13832" max="14080" width="9" style="37"/>
    <col min="14081" max="14081" width="7.12962962962963" style="37" customWidth="1"/>
    <col min="14082" max="14083" width="9" style="37"/>
    <col min="14084" max="14084" width="13.8796296296296" style="37" customWidth="1"/>
    <col min="14085" max="14085" width="17.1296296296296" style="37" customWidth="1"/>
    <col min="14086" max="14086" width="15.25" style="37" customWidth="1"/>
    <col min="14087" max="14087" width="12.3796296296296" style="37" customWidth="1"/>
    <col min="14088" max="14336" width="9" style="37"/>
    <col min="14337" max="14337" width="7.12962962962963" style="37" customWidth="1"/>
    <col min="14338" max="14339" width="9" style="37"/>
    <col min="14340" max="14340" width="13.8796296296296" style="37" customWidth="1"/>
    <col min="14341" max="14341" width="17.1296296296296" style="37" customWidth="1"/>
    <col min="14342" max="14342" width="15.25" style="37" customWidth="1"/>
    <col min="14343" max="14343" width="12.3796296296296" style="37" customWidth="1"/>
    <col min="14344" max="14592" width="9" style="37"/>
    <col min="14593" max="14593" width="7.12962962962963" style="37" customWidth="1"/>
    <col min="14594" max="14595" width="9" style="37"/>
    <col min="14596" max="14596" width="13.8796296296296" style="37" customWidth="1"/>
    <col min="14597" max="14597" width="17.1296296296296" style="37" customWidth="1"/>
    <col min="14598" max="14598" width="15.25" style="37" customWidth="1"/>
    <col min="14599" max="14599" width="12.3796296296296" style="37" customWidth="1"/>
    <col min="14600" max="14848" width="9" style="37"/>
    <col min="14849" max="14849" width="7.12962962962963" style="37" customWidth="1"/>
    <col min="14850" max="14851" width="9" style="37"/>
    <col min="14852" max="14852" width="13.8796296296296" style="37" customWidth="1"/>
    <col min="14853" max="14853" width="17.1296296296296" style="37" customWidth="1"/>
    <col min="14854" max="14854" width="15.25" style="37" customWidth="1"/>
    <col min="14855" max="14855" width="12.3796296296296" style="37" customWidth="1"/>
    <col min="14856" max="15104" width="9" style="37"/>
    <col min="15105" max="15105" width="7.12962962962963" style="37" customWidth="1"/>
    <col min="15106" max="15107" width="9" style="37"/>
    <col min="15108" max="15108" width="13.8796296296296" style="37" customWidth="1"/>
    <col min="15109" max="15109" width="17.1296296296296" style="37" customWidth="1"/>
    <col min="15110" max="15110" width="15.25" style="37" customWidth="1"/>
    <col min="15111" max="15111" width="12.3796296296296" style="37" customWidth="1"/>
    <col min="15112" max="15360" width="9" style="37"/>
    <col min="15361" max="15361" width="7.12962962962963" style="37" customWidth="1"/>
    <col min="15362" max="15363" width="9" style="37"/>
    <col min="15364" max="15364" width="13.8796296296296" style="37" customWidth="1"/>
    <col min="15365" max="15365" width="17.1296296296296" style="37" customWidth="1"/>
    <col min="15366" max="15366" width="15.25" style="37" customWidth="1"/>
    <col min="15367" max="15367" width="12.3796296296296" style="37" customWidth="1"/>
    <col min="15368" max="15616" width="9" style="37"/>
    <col min="15617" max="15617" width="7.12962962962963" style="37" customWidth="1"/>
    <col min="15618" max="15619" width="9" style="37"/>
    <col min="15620" max="15620" width="13.8796296296296" style="37" customWidth="1"/>
    <col min="15621" max="15621" width="17.1296296296296" style="37" customWidth="1"/>
    <col min="15622" max="15622" width="15.25" style="37" customWidth="1"/>
    <col min="15623" max="15623" width="12.3796296296296" style="37" customWidth="1"/>
    <col min="15624" max="15872" width="9" style="37"/>
    <col min="15873" max="15873" width="7.12962962962963" style="37" customWidth="1"/>
    <col min="15874" max="15875" width="9" style="37"/>
    <col min="15876" max="15876" width="13.8796296296296" style="37" customWidth="1"/>
    <col min="15877" max="15877" width="17.1296296296296" style="37" customWidth="1"/>
    <col min="15878" max="15878" width="15.25" style="37" customWidth="1"/>
    <col min="15879" max="15879" width="12.3796296296296" style="37" customWidth="1"/>
    <col min="15880" max="16128" width="9" style="37"/>
    <col min="16129" max="16129" width="7.12962962962963" style="37" customWidth="1"/>
    <col min="16130" max="16131" width="9" style="37"/>
    <col min="16132" max="16132" width="13.8796296296296" style="37" customWidth="1"/>
    <col min="16133" max="16133" width="17.1296296296296" style="37" customWidth="1"/>
    <col min="16134" max="16134" width="15.25" style="37" customWidth="1"/>
    <col min="16135" max="16135" width="12.3796296296296" style="37" customWidth="1"/>
    <col min="16136" max="16384" width="9" style="37"/>
  </cols>
  <sheetData>
    <row r="1" spans="1:11">
      <c r="A1" s="38"/>
      <c r="B1" s="39"/>
      <c r="C1" s="40" t="s">
        <v>32</v>
      </c>
      <c r="D1" s="41"/>
      <c r="E1" s="41"/>
      <c r="F1" s="41"/>
      <c r="G1" s="41"/>
      <c r="H1" s="42" t="s">
        <v>33</v>
      </c>
      <c r="I1" s="83" t="s">
        <v>34</v>
      </c>
      <c r="J1" s="83" t="s">
        <v>35</v>
      </c>
      <c r="K1" s="84" t="s">
        <v>36</v>
      </c>
    </row>
    <row r="2" spans="1:11">
      <c r="A2" s="43"/>
      <c r="B2" s="44"/>
      <c r="C2" s="45"/>
      <c r="D2" s="46"/>
      <c r="E2" s="46"/>
      <c r="F2" s="46"/>
      <c r="G2" s="46"/>
      <c r="H2" s="47"/>
      <c r="I2" s="85"/>
      <c r="J2" s="85"/>
      <c r="K2" s="86"/>
    </row>
    <row r="3" spans="1:11">
      <c r="A3" s="43"/>
      <c r="B3" s="44"/>
      <c r="C3" s="45"/>
      <c r="D3" s="46"/>
      <c r="E3" s="46"/>
      <c r="F3" s="46"/>
      <c r="G3" s="46"/>
      <c r="H3" s="47"/>
      <c r="I3" s="87"/>
      <c r="J3" s="87"/>
      <c r="K3" s="88"/>
    </row>
    <row r="4" ht="15.15" spans="1:11">
      <c r="A4" s="48"/>
      <c r="B4" s="49"/>
      <c r="C4" s="50"/>
      <c r="D4" s="51"/>
      <c r="E4" s="51"/>
      <c r="F4" s="51"/>
      <c r="G4" s="51"/>
      <c r="H4" s="52"/>
      <c r="I4" s="89"/>
      <c r="J4" s="89"/>
      <c r="K4" s="90"/>
    </row>
    <row r="5" ht="15.15" spans="1:11">
      <c r="A5" s="53" t="s">
        <v>37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ht="24" customHeight="1" spans="1:11">
      <c r="A6" s="54" t="s">
        <v>2</v>
      </c>
      <c r="B6" s="55" t="s">
        <v>38</v>
      </c>
      <c r="C6" s="56"/>
      <c r="D6" s="54" t="s">
        <v>39</v>
      </c>
      <c r="E6" s="57" t="s">
        <v>40</v>
      </c>
      <c r="F6" s="55"/>
      <c r="G6" s="56"/>
      <c r="H6" s="57" t="s">
        <v>41</v>
      </c>
      <c r="I6" s="56"/>
      <c r="J6" s="91" t="s">
        <v>42</v>
      </c>
      <c r="K6" s="92"/>
    </row>
    <row r="7" ht="15.6" spans="1:11">
      <c r="A7" s="58">
        <v>1</v>
      </c>
      <c r="B7" s="59" t="s">
        <v>43</v>
      </c>
      <c r="C7" s="59"/>
      <c r="D7" s="59" t="s">
        <v>44</v>
      </c>
      <c r="E7" s="60" t="s">
        <v>45</v>
      </c>
      <c r="F7" s="61"/>
      <c r="G7" s="62"/>
      <c r="H7" s="63">
        <v>15000</v>
      </c>
      <c r="I7" s="64"/>
      <c r="J7" s="93"/>
      <c r="K7" s="94"/>
    </row>
    <row r="8" ht="15.6" spans="1:11">
      <c r="A8" s="58">
        <v>2</v>
      </c>
      <c r="B8" s="59"/>
      <c r="C8" s="59"/>
      <c r="D8" s="59"/>
      <c r="E8" s="60" t="s">
        <v>46</v>
      </c>
      <c r="F8" s="61"/>
      <c r="G8" s="62"/>
      <c r="H8" s="63">
        <v>4000</v>
      </c>
      <c r="I8" s="64"/>
      <c r="J8" s="93"/>
      <c r="K8" s="94"/>
    </row>
    <row r="9" ht="15.6" spans="1:11">
      <c r="A9" s="58">
        <v>3</v>
      </c>
      <c r="B9" s="59"/>
      <c r="C9" s="59"/>
      <c r="D9" s="59"/>
      <c r="E9" s="60" t="s">
        <v>47</v>
      </c>
      <c r="F9" s="61"/>
      <c r="G9" s="62"/>
      <c r="H9" s="63">
        <v>5000</v>
      </c>
      <c r="I9" s="64"/>
      <c r="J9" s="93"/>
      <c r="K9" s="94"/>
    </row>
    <row r="10" ht="15.6" spans="1:11">
      <c r="A10" s="58">
        <v>4</v>
      </c>
      <c r="B10" s="59"/>
      <c r="C10" s="59"/>
      <c r="D10" s="59"/>
      <c r="E10" s="60" t="s">
        <v>48</v>
      </c>
      <c r="F10" s="61"/>
      <c r="G10" s="62"/>
      <c r="H10" s="63"/>
      <c r="I10" s="64"/>
      <c r="J10" s="93"/>
      <c r="K10" s="94"/>
    </row>
    <row r="11" ht="15.6" spans="1:11">
      <c r="A11" s="58">
        <v>5</v>
      </c>
      <c r="B11" s="59"/>
      <c r="C11" s="59"/>
      <c r="D11" s="59"/>
      <c r="E11" s="60" t="s">
        <v>49</v>
      </c>
      <c r="F11" s="61"/>
      <c r="G11" s="62"/>
      <c r="H11" s="63">
        <v>26000</v>
      </c>
      <c r="I11" s="64"/>
      <c r="J11" s="93"/>
      <c r="K11" s="94"/>
    </row>
    <row r="12" ht="15.6" spans="1:11">
      <c r="A12" s="58">
        <v>6</v>
      </c>
      <c r="B12" s="63"/>
      <c r="C12" s="64"/>
      <c r="D12" s="59"/>
      <c r="E12" s="60" t="s">
        <v>50</v>
      </c>
      <c r="F12" s="61"/>
      <c r="G12" s="62"/>
      <c r="H12" s="63">
        <v>10000</v>
      </c>
      <c r="I12" s="64"/>
      <c r="J12" s="93"/>
      <c r="K12" s="94"/>
    </row>
    <row r="13" ht="15.6" spans="1:11">
      <c r="A13" s="58">
        <v>7</v>
      </c>
      <c r="B13" s="63"/>
      <c r="C13" s="64"/>
      <c r="D13" s="59"/>
      <c r="E13" s="60" t="s">
        <v>51</v>
      </c>
      <c r="F13" s="61"/>
      <c r="G13" s="62"/>
      <c r="H13" s="63">
        <v>104700</v>
      </c>
      <c r="I13" s="64"/>
      <c r="J13" s="93"/>
      <c r="K13" s="94"/>
    </row>
    <row r="14" ht="15.6" spans="1:11">
      <c r="A14" s="58">
        <v>8</v>
      </c>
      <c r="B14" s="63"/>
      <c r="C14" s="64"/>
      <c r="D14" s="59"/>
      <c r="E14" s="60" t="s">
        <v>52</v>
      </c>
      <c r="F14" s="61"/>
      <c r="G14" s="62"/>
      <c r="H14" s="63"/>
      <c r="I14" s="64"/>
      <c r="J14" s="93"/>
      <c r="K14" s="94"/>
    </row>
    <row r="15" ht="15.6" spans="1:11">
      <c r="A15" s="58">
        <v>9</v>
      </c>
      <c r="B15" s="65"/>
      <c r="C15" s="65"/>
      <c r="D15" s="65"/>
      <c r="E15" s="60" t="s">
        <v>20</v>
      </c>
      <c r="F15" s="61"/>
      <c r="G15" s="62"/>
      <c r="H15" s="63"/>
      <c r="I15" s="64"/>
      <c r="J15" s="93"/>
      <c r="K15" s="94"/>
    </row>
    <row r="16" ht="15.6" spans="1:11">
      <c r="A16" s="66"/>
      <c r="B16" s="67"/>
      <c r="C16" s="67"/>
      <c r="D16" s="67"/>
      <c r="E16" s="68" t="s">
        <v>53</v>
      </c>
      <c r="F16" s="69"/>
      <c r="G16" s="66"/>
      <c r="H16" s="70">
        <f>SUM(H7:I15)</f>
        <v>164700</v>
      </c>
      <c r="I16" s="95"/>
      <c r="J16" s="96"/>
      <c r="K16" s="97"/>
    </row>
    <row r="17" ht="32" customHeight="1" spans="1:11">
      <c r="A17" s="59" t="s">
        <v>2</v>
      </c>
      <c r="B17" s="59" t="s">
        <v>54</v>
      </c>
      <c r="C17" s="59"/>
      <c r="D17" s="59" t="s">
        <v>55</v>
      </c>
      <c r="E17" s="59" t="s">
        <v>56</v>
      </c>
      <c r="F17" s="59" t="s">
        <v>57</v>
      </c>
      <c r="G17" s="59" t="s">
        <v>58</v>
      </c>
      <c r="H17" s="63" t="s">
        <v>41</v>
      </c>
      <c r="I17" s="64"/>
      <c r="J17" s="98" t="s">
        <v>42</v>
      </c>
      <c r="K17" s="99"/>
    </row>
    <row r="18" ht="15.6" spans="1:11">
      <c r="A18" s="58">
        <v>1</v>
      </c>
      <c r="B18" s="137" t="s">
        <v>59</v>
      </c>
      <c r="C18" s="59"/>
      <c r="D18" s="59" t="s">
        <v>60</v>
      </c>
      <c r="E18" s="71" t="s">
        <v>61</v>
      </c>
      <c r="F18" s="71"/>
      <c r="G18" s="59">
        <v>1</v>
      </c>
      <c r="H18" s="63">
        <v>460000</v>
      </c>
      <c r="I18" s="64"/>
      <c r="J18" s="93"/>
      <c r="K18" s="94"/>
    </row>
    <row r="19" ht="15.6" spans="1:11">
      <c r="A19" s="58"/>
      <c r="B19" s="137" t="s">
        <v>59</v>
      </c>
      <c r="C19" s="59"/>
      <c r="D19" s="59"/>
      <c r="E19" s="71" t="s">
        <v>62</v>
      </c>
      <c r="F19" s="71"/>
      <c r="G19" s="59">
        <v>2</v>
      </c>
      <c r="H19" s="63">
        <v>40000</v>
      </c>
      <c r="I19" s="64"/>
      <c r="J19" s="93"/>
      <c r="K19" s="94"/>
    </row>
    <row r="20" ht="15.6" spans="1:11">
      <c r="A20" s="58"/>
      <c r="B20" s="63"/>
      <c r="C20" s="64"/>
      <c r="D20" s="59"/>
      <c r="E20" s="71" t="s">
        <v>63</v>
      </c>
      <c r="F20" s="71"/>
      <c r="G20" s="59">
        <v>2</v>
      </c>
      <c r="H20" s="63">
        <v>12000</v>
      </c>
      <c r="I20" s="64"/>
      <c r="J20" s="93"/>
      <c r="K20" s="94"/>
    </row>
    <row r="21" ht="15.6" spans="1:11">
      <c r="A21" s="58">
        <v>2</v>
      </c>
      <c r="B21" s="137" t="s">
        <v>59</v>
      </c>
      <c r="C21" s="59"/>
      <c r="D21" s="59" t="s">
        <v>64</v>
      </c>
      <c r="E21" s="71" t="s">
        <v>61</v>
      </c>
      <c r="F21" s="71"/>
      <c r="G21" s="59">
        <v>1</v>
      </c>
      <c r="H21" s="63">
        <v>400000</v>
      </c>
      <c r="I21" s="64"/>
      <c r="J21" s="93"/>
      <c r="K21" s="94"/>
    </row>
    <row r="22" ht="15.6" spans="1:11">
      <c r="A22" s="58"/>
      <c r="B22" s="137" t="s">
        <v>59</v>
      </c>
      <c r="C22" s="59"/>
      <c r="D22" s="59"/>
      <c r="E22" s="71" t="s">
        <v>62</v>
      </c>
      <c r="F22" s="71"/>
      <c r="G22" s="59">
        <v>2</v>
      </c>
      <c r="H22" s="63">
        <v>40000</v>
      </c>
      <c r="I22" s="64"/>
      <c r="J22" s="93"/>
      <c r="K22" s="94"/>
    </row>
    <row r="23" ht="15.6" spans="1:11">
      <c r="A23" s="58"/>
      <c r="B23" s="137" t="s">
        <v>59</v>
      </c>
      <c r="C23" s="59"/>
      <c r="D23" s="59"/>
      <c r="E23" s="71" t="s">
        <v>63</v>
      </c>
      <c r="F23" s="71"/>
      <c r="G23" s="59">
        <v>2</v>
      </c>
      <c r="H23" s="63">
        <v>12000</v>
      </c>
      <c r="I23" s="64"/>
      <c r="J23" s="93"/>
      <c r="K23" s="94"/>
    </row>
    <row r="24" ht="15.6" spans="1:11">
      <c r="A24" s="58"/>
      <c r="B24" s="137" t="s">
        <v>59</v>
      </c>
      <c r="C24" s="59"/>
      <c r="D24" s="59"/>
      <c r="E24" s="71"/>
      <c r="F24" s="71"/>
      <c r="G24" s="59"/>
      <c r="H24" s="63"/>
      <c r="I24" s="64"/>
      <c r="J24" s="93"/>
      <c r="K24" s="94"/>
    </row>
    <row r="25" ht="12" customHeight="1" spans="1:11">
      <c r="A25" s="72"/>
      <c r="B25" s="73"/>
      <c r="C25" s="73"/>
      <c r="D25" s="73"/>
      <c r="E25" s="68" t="s">
        <v>53</v>
      </c>
      <c r="F25" s="69"/>
      <c r="G25" s="66"/>
      <c r="H25" s="70">
        <f>SUM(H18:I24)</f>
        <v>964000</v>
      </c>
      <c r="I25" s="95"/>
      <c r="J25" s="96"/>
      <c r="K25" s="97"/>
    </row>
    <row r="26" ht="18.15" spans="1:11">
      <c r="A26" s="74"/>
      <c r="B26" s="75"/>
      <c r="C26" s="76"/>
      <c r="D26" s="76"/>
      <c r="E26" s="77"/>
      <c r="F26" s="78" t="s">
        <v>65</v>
      </c>
      <c r="G26" s="79"/>
      <c r="H26" s="80">
        <f>H16+H25</f>
        <v>1128700</v>
      </c>
      <c r="I26" s="80"/>
      <c r="J26" s="100"/>
      <c r="K26" s="101"/>
    </row>
    <row r="27" spans="1:11">
      <c r="A27" s="81" t="s">
        <v>66</v>
      </c>
      <c r="B27" s="81"/>
      <c r="C27" s="81"/>
      <c r="D27" s="82"/>
      <c r="E27" s="82"/>
      <c r="F27" s="82"/>
      <c r="G27" s="82" t="s">
        <v>67</v>
      </c>
      <c r="H27" s="82"/>
      <c r="I27" s="81" t="s">
        <v>68</v>
      </c>
      <c r="J27" s="81"/>
      <c r="K27" s="81"/>
    </row>
  </sheetData>
  <mergeCells count="87">
    <mergeCell ref="A5:K5"/>
    <mergeCell ref="B6:C6"/>
    <mergeCell ref="E6:G6"/>
    <mergeCell ref="H6:I6"/>
    <mergeCell ref="J6:K6"/>
    <mergeCell ref="B7:C7"/>
    <mergeCell ref="E7:G7"/>
    <mergeCell ref="H7:I7"/>
    <mergeCell ref="J7:K7"/>
    <mergeCell ref="B8:C8"/>
    <mergeCell ref="E8:G8"/>
    <mergeCell ref="H8:I8"/>
    <mergeCell ref="J8:K8"/>
    <mergeCell ref="B9:C9"/>
    <mergeCell ref="E9:G9"/>
    <mergeCell ref="H9:I9"/>
    <mergeCell ref="J9:K9"/>
    <mergeCell ref="B10:C10"/>
    <mergeCell ref="E10:G10"/>
    <mergeCell ref="H10:I10"/>
    <mergeCell ref="J10:K10"/>
    <mergeCell ref="B11:C11"/>
    <mergeCell ref="E11:G11"/>
    <mergeCell ref="H11:I11"/>
    <mergeCell ref="J11:K11"/>
    <mergeCell ref="B12:C12"/>
    <mergeCell ref="E12:G12"/>
    <mergeCell ref="H12:I12"/>
    <mergeCell ref="J12:K12"/>
    <mergeCell ref="B13:C13"/>
    <mergeCell ref="E13:G13"/>
    <mergeCell ref="H13:I13"/>
    <mergeCell ref="J13:K13"/>
    <mergeCell ref="B14:C14"/>
    <mergeCell ref="E14:G14"/>
    <mergeCell ref="H14:I14"/>
    <mergeCell ref="J14:K14"/>
    <mergeCell ref="B15:C15"/>
    <mergeCell ref="E15:G15"/>
    <mergeCell ref="H15:I15"/>
    <mergeCell ref="J15:K15"/>
    <mergeCell ref="B16:C16"/>
    <mergeCell ref="E16:G16"/>
    <mergeCell ref="H16:I16"/>
    <mergeCell ref="J16:K16"/>
    <mergeCell ref="B17:C17"/>
    <mergeCell ref="H17:I17"/>
    <mergeCell ref="J17:K17"/>
    <mergeCell ref="B18:C18"/>
    <mergeCell ref="H18:I18"/>
    <mergeCell ref="J18:K18"/>
    <mergeCell ref="B19:C19"/>
    <mergeCell ref="H19:I19"/>
    <mergeCell ref="J19:K19"/>
    <mergeCell ref="B20:C20"/>
    <mergeCell ref="H20:I20"/>
    <mergeCell ref="J20:K20"/>
    <mergeCell ref="B21:C21"/>
    <mergeCell ref="H21:I21"/>
    <mergeCell ref="J21:K21"/>
    <mergeCell ref="B22:C22"/>
    <mergeCell ref="H22:I22"/>
    <mergeCell ref="J22:K22"/>
    <mergeCell ref="B23:C23"/>
    <mergeCell ref="H23:I23"/>
    <mergeCell ref="J23:K23"/>
    <mergeCell ref="B24:C24"/>
    <mergeCell ref="H24:I24"/>
    <mergeCell ref="J24:K24"/>
    <mergeCell ref="B25:C25"/>
    <mergeCell ref="E25:G25"/>
    <mergeCell ref="H25:I25"/>
    <mergeCell ref="J25:K25"/>
    <mergeCell ref="F26:G26"/>
    <mergeCell ref="H26:I26"/>
    <mergeCell ref="J26:K26"/>
    <mergeCell ref="A27:C27"/>
    <mergeCell ref="I27:K27"/>
    <mergeCell ref="H1:H4"/>
    <mergeCell ref="I1:I2"/>
    <mergeCell ref="I3:I4"/>
    <mergeCell ref="J1:J2"/>
    <mergeCell ref="J3:J4"/>
    <mergeCell ref="K1:K2"/>
    <mergeCell ref="K3:K4"/>
    <mergeCell ref="A1:B4"/>
    <mergeCell ref="C1:G4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pane xSplit="6" ySplit="2" topLeftCell="G3" activePane="bottomRight" state="frozen"/>
      <selection/>
      <selection pane="topRight"/>
      <selection pane="bottomLeft"/>
      <selection pane="bottomRight" activeCell="B15" sqref="B15"/>
    </sheetView>
  </sheetViews>
  <sheetFormatPr defaultColWidth="10" defaultRowHeight="14.4" outlineLevelCol="7"/>
  <cols>
    <col min="1" max="1" width="20.6296296296296" customWidth="1"/>
    <col min="2" max="2" width="14.25" style="6" customWidth="1"/>
    <col min="3" max="3" width="13.1296296296296" customWidth="1"/>
    <col min="4" max="4" width="1.37962962962963" customWidth="1"/>
    <col min="5" max="5" width="14.8796296296296" customWidth="1"/>
    <col min="6" max="6" width="13" customWidth="1"/>
    <col min="7" max="7" width="20" customWidth="1"/>
  </cols>
  <sheetData>
    <row r="1" ht="20.4" spans="1:8">
      <c r="A1" s="7" t="s">
        <v>69</v>
      </c>
      <c r="B1" s="7"/>
      <c r="C1" s="7"/>
      <c r="E1" s="8" t="s">
        <v>70</v>
      </c>
      <c r="F1" s="9"/>
      <c r="G1" s="9"/>
      <c r="H1" s="10"/>
    </row>
    <row r="2" ht="23.45" customHeight="1" spans="1:8">
      <c r="A2" s="11" t="s">
        <v>71</v>
      </c>
      <c r="B2" s="12" t="s">
        <v>72</v>
      </c>
      <c r="C2" s="13" t="s">
        <v>73</v>
      </c>
      <c r="E2" s="2" t="s">
        <v>74</v>
      </c>
      <c r="F2" s="2" t="s">
        <v>71</v>
      </c>
      <c r="G2" s="14" t="s">
        <v>75</v>
      </c>
      <c r="H2" s="2" t="s">
        <v>73</v>
      </c>
    </row>
    <row r="3" ht="15.75" customHeight="1" spans="1:8">
      <c r="A3" s="15" t="s">
        <v>76</v>
      </c>
      <c r="B3" s="16"/>
      <c r="C3" s="17"/>
      <c r="E3" s="18" t="s">
        <v>77</v>
      </c>
      <c r="F3" s="19" t="s">
        <v>78</v>
      </c>
      <c r="G3" s="20"/>
      <c r="H3" s="19"/>
    </row>
    <row r="4" ht="15.75" customHeight="1" spans="1:8">
      <c r="A4" s="15" t="s">
        <v>79</v>
      </c>
      <c r="B4" s="16"/>
      <c r="C4" s="21"/>
      <c r="E4" s="22"/>
      <c r="F4" s="19" t="s">
        <v>80</v>
      </c>
      <c r="G4" s="20"/>
      <c r="H4" s="19"/>
    </row>
    <row r="5" ht="15.75" customHeight="1" spans="1:8">
      <c r="A5" s="15" t="s">
        <v>81</v>
      </c>
      <c r="B5" s="23">
        <f>SUM(G3:G4)</f>
        <v>0</v>
      </c>
      <c r="C5" s="17"/>
      <c r="E5" s="24" t="s">
        <v>82</v>
      </c>
      <c r="F5" s="25" t="s">
        <v>61</v>
      </c>
      <c r="G5" s="20"/>
      <c r="H5" s="25"/>
    </row>
    <row r="6" ht="15.75" customHeight="1" spans="1:8">
      <c r="A6" s="15" t="s">
        <v>83</v>
      </c>
      <c r="B6" s="16"/>
      <c r="C6" s="17"/>
      <c r="E6" s="26"/>
      <c r="F6" s="25" t="s">
        <v>84</v>
      </c>
      <c r="G6" s="20"/>
      <c r="H6" s="19"/>
    </row>
    <row r="7" ht="15.75" customHeight="1" spans="1:8">
      <c r="A7" s="27" t="s">
        <v>53</v>
      </c>
      <c r="B7" s="23">
        <f>SUM(B3:B6)</f>
        <v>0</v>
      </c>
      <c r="C7" s="17"/>
      <c r="E7" s="26"/>
      <c r="F7" s="25" t="s">
        <v>85</v>
      </c>
      <c r="G7" s="20"/>
      <c r="H7" s="19"/>
    </row>
    <row r="8" ht="15.75" customHeight="1" spans="1:8">
      <c r="A8" s="28" t="s">
        <v>86</v>
      </c>
      <c r="B8" s="29">
        <f>SUM(G5:G12)</f>
        <v>0</v>
      </c>
      <c r="C8" s="30"/>
      <c r="E8" s="26"/>
      <c r="F8" s="25" t="s">
        <v>87</v>
      </c>
      <c r="G8" s="20"/>
      <c r="H8" s="19"/>
    </row>
    <row r="9" ht="15.75" customHeight="1" spans="1:8">
      <c r="A9" s="15" t="s">
        <v>88</v>
      </c>
      <c r="B9" s="23">
        <f>SUM(G13:G21)</f>
        <v>0</v>
      </c>
      <c r="C9" s="17"/>
      <c r="E9" s="26"/>
      <c r="F9" s="19" t="s">
        <v>89</v>
      </c>
      <c r="G9" s="20"/>
      <c r="H9" s="19"/>
    </row>
    <row r="10" ht="15.75" customHeight="1" spans="1:8">
      <c r="A10" s="21" t="s">
        <v>90</v>
      </c>
      <c r="B10" s="31">
        <f>B7+B8+B9</f>
        <v>0</v>
      </c>
      <c r="C10" s="17"/>
      <c r="E10" s="26"/>
      <c r="F10" s="19" t="s">
        <v>62</v>
      </c>
      <c r="G10" s="16"/>
      <c r="H10" s="19"/>
    </row>
    <row r="11" ht="15.75" customHeight="1" spans="5:8">
      <c r="E11" s="26"/>
      <c r="F11" s="19" t="s">
        <v>91</v>
      </c>
      <c r="G11" s="16"/>
      <c r="H11" s="19"/>
    </row>
    <row r="12" ht="15.75" customHeight="1" spans="5:8">
      <c r="E12" s="32"/>
      <c r="F12" s="19" t="s">
        <v>92</v>
      </c>
      <c r="G12" s="20" t="s">
        <v>12</v>
      </c>
      <c r="H12" s="19"/>
    </row>
    <row r="13" ht="15.75" customHeight="1" spans="5:8">
      <c r="E13" s="18" t="s">
        <v>93</v>
      </c>
      <c r="F13" s="19" t="s">
        <v>45</v>
      </c>
      <c r="G13" s="20"/>
      <c r="H13" s="33"/>
    </row>
    <row r="14" ht="15.75" customHeight="1" spans="5:8">
      <c r="E14" s="22"/>
      <c r="F14" s="19" t="s">
        <v>46</v>
      </c>
      <c r="G14" s="20"/>
      <c r="H14" s="19"/>
    </row>
    <row r="15" ht="15.75" customHeight="1" spans="5:8">
      <c r="E15" s="22"/>
      <c r="F15" s="19" t="s">
        <v>47</v>
      </c>
      <c r="G15" s="20"/>
      <c r="H15" s="19"/>
    </row>
    <row r="16" ht="15.75" customHeight="1" spans="5:8">
      <c r="E16" s="22"/>
      <c r="F16" s="19" t="s">
        <v>48</v>
      </c>
      <c r="G16" s="20"/>
      <c r="H16" s="19"/>
    </row>
    <row r="17" ht="15.75" customHeight="1" spans="5:8">
      <c r="E17" s="22"/>
      <c r="F17" s="19" t="s">
        <v>49</v>
      </c>
      <c r="G17" s="20"/>
      <c r="H17" s="19"/>
    </row>
    <row r="18" ht="15.75" customHeight="1" spans="5:8">
      <c r="E18" s="22"/>
      <c r="F18" s="19" t="s">
        <v>50</v>
      </c>
      <c r="G18" s="20"/>
      <c r="H18" s="19"/>
    </row>
    <row r="19" ht="15.75" customHeight="1" spans="5:8">
      <c r="E19" s="22"/>
      <c r="F19" s="19" t="s">
        <v>94</v>
      </c>
      <c r="G19" s="20"/>
      <c r="H19" s="19"/>
    </row>
    <row r="20" ht="15.75" customHeight="1" spans="5:8">
      <c r="E20" s="22"/>
      <c r="F20" s="19" t="s">
        <v>52</v>
      </c>
      <c r="G20" s="20"/>
      <c r="H20" s="19"/>
    </row>
    <row r="21" ht="15.75" customHeight="1" spans="5:8">
      <c r="E21" s="34"/>
      <c r="F21" s="19" t="s">
        <v>20</v>
      </c>
      <c r="G21" s="20"/>
      <c r="H21" s="19"/>
    </row>
    <row r="22" ht="15.75" customHeight="1" spans="5:8">
      <c r="E22" s="2" t="s">
        <v>90</v>
      </c>
      <c r="F22" s="19"/>
      <c r="G22" s="14">
        <f>SUM(G3:G21)</f>
        <v>0</v>
      </c>
      <c r="H22" s="19"/>
    </row>
    <row r="23" ht="30.75" customHeight="1" spans="5:8">
      <c r="E23" s="35" t="s">
        <v>95</v>
      </c>
      <c r="F23" s="35"/>
      <c r="G23" s="35"/>
      <c r="H23" s="35"/>
    </row>
    <row r="27" spans="5:5">
      <c r="E27" s="36" t="s">
        <v>96</v>
      </c>
    </row>
    <row r="41" ht="37.5" customHeight="1"/>
  </sheetData>
  <mergeCells count="6">
    <mergeCell ref="A1:C1"/>
    <mergeCell ref="E1:H1"/>
    <mergeCell ref="E23:H23"/>
    <mergeCell ref="E3:E4"/>
    <mergeCell ref="E5:E12"/>
    <mergeCell ref="E13:E2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E14" sqref="E14"/>
    </sheetView>
  </sheetViews>
  <sheetFormatPr defaultColWidth="9" defaultRowHeight="14.4" outlineLevelCol="4"/>
  <cols>
    <col min="1" max="1" width="9" style="1"/>
    <col min="2" max="2" width="29.6296296296296" style="1" customWidth="1"/>
    <col min="3" max="4" width="25.5" style="1" customWidth="1"/>
    <col min="5" max="5" width="22" style="1" customWidth="1"/>
    <col min="6" max="16384" width="9" style="1"/>
  </cols>
  <sheetData>
    <row r="1" ht="27" customHeight="1" spans="1:5">
      <c r="A1" s="2" t="s">
        <v>2</v>
      </c>
      <c r="B1" s="2" t="s">
        <v>97</v>
      </c>
      <c r="C1" s="2" t="s">
        <v>98</v>
      </c>
      <c r="D1" s="2" t="s">
        <v>99</v>
      </c>
      <c r="E1" s="2" t="s">
        <v>100</v>
      </c>
    </row>
    <row r="2" ht="33" customHeight="1" spans="1:5">
      <c r="A2" s="2">
        <v>1</v>
      </c>
      <c r="B2" s="2" t="s">
        <v>101</v>
      </c>
      <c r="C2" s="3"/>
      <c r="D2" s="3"/>
      <c r="E2" s="2"/>
    </row>
    <row r="3" ht="35.25" customHeight="1" spans="1:5">
      <c r="A3" s="2">
        <v>2</v>
      </c>
      <c r="B3" s="2" t="s">
        <v>102</v>
      </c>
      <c r="C3" s="3"/>
      <c r="D3" s="3"/>
      <c r="E3" s="2"/>
    </row>
    <row r="4" ht="37.5" customHeight="1" spans="1:5">
      <c r="A4" s="2">
        <v>3</v>
      </c>
      <c r="B4" s="4" t="s">
        <v>103</v>
      </c>
      <c r="C4" s="3"/>
      <c r="D4" s="3"/>
      <c r="E4" s="2" t="s">
        <v>104</v>
      </c>
    </row>
    <row r="5" ht="35.25" customHeight="1" spans="1:5">
      <c r="A5" s="2">
        <v>4</v>
      </c>
      <c r="B5" s="2" t="s">
        <v>105</v>
      </c>
      <c r="C5" s="3"/>
      <c r="D5" s="3"/>
      <c r="E5" s="2"/>
    </row>
    <row r="6" ht="32.25" customHeight="1" spans="1:5">
      <c r="A6" s="2">
        <v>5</v>
      </c>
      <c r="B6" s="2"/>
      <c r="C6" s="2"/>
      <c r="D6" s="2"/>
      <c r="E6" s="2"/>
    </row>
    <row r="9" spans="2:2">
      <c r="B9" s="5" t="s">
        <v>96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GR-61-07-03技术开发费用清单 (上饰条)</vt:lpstr>
      <vt:lpstr>项目投资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Administrator</cp:lastModifiedBy>
  <dcterms:created xsi:type="dcterms:W3CDTF">2006-09-13T03:21:00Z</dcterms:created>
  <dcterms:modified xsi:type="dcterms:W3CDTF">2022-12-27T01:21:11Z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5D1FDF274E91496194E6BDE9F0F456DA</vt:lpwstr>
  </property>
  <property fmtid="{D5CDD505-2E9C-101B-9397-08002B2CF9AE}" pid="3" name="KSOProductBuildVer">
    <vt:lpwstr>2052-11.1.0.12980</vt:lpwstr>
  </property>
</Properties>
</file>