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1" l="1"/>
  <c r="L7" i="1"/>
  <c r="L6" i="1"/>
  <c r="Q14" i="1" l="1"/>
  <c r="L14" i="1"/>
  <c r="N13" i="1" l="1"/>
  <c r="N12" i="1"/>
  <c r="N11" i="1"/>
  <c r="N7" i="1"/>
  <c r="M14" i="1"/>
  <c r="N14" i="1" s="1"/>
  <c r="N6" i="1"/>
  <c r="D14" i="1" l="1"/>
  <c r="P15" i="1" s="1"/>
</calcChain>
</file>

<file path=xl/sharedStrings.xml><?xml version="1.0" encoding="utf-8"?>
<sst xmlns="http://schemas.openxmlformats.org/spreadsheetml/2006/main" count="143" uniqueCount="48">
  <si>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</si>
  <si>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</si>
  <si>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</si>
  <si>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</si>
  <si>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</si>
  <si>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</si>
  <si>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</si>
  <si>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</si>
  <si>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</si>
  <si>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</si>
  <si>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</si>
  <si>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</si>
  <si>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</si>
  <si>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</si>
  <si>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</si>
  <si>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</si>
  <si>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</si>
  <si>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</si>
  <si>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</si>
  <si>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</si>
  <si>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</si>
  <si>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</si>
  <si>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</si>
  <si>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</si>
  <si>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</si>
  <si>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</si>
  <si>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</si>
  <si>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</si>
  <si>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</si>
  <si>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</si>
  <si>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</si>
  <si>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</si>
  <si>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</si>
  <si>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</si>
  <si>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</si>
  <si>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</si>
  <si>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</si>
  <si>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</si>
  <si>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</si>
  <si>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</si>
  <si>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</si>
  <si>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</si>
  <si>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</si>
  <si>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北京</t>
    <phoneticPr fontId="1" type="noConversion"/>
  </si>
  <si>
    <t>何高胜</t>
    <phoneticPr fontId="1" type="noConversion"/>
  </si>
  <si>
    <t>河北黄骅QAD EE&amp;WMS事宜</t>
    <phoneticPr fontId="1" type="noConversion"/>
  </si>
  <si>
    <t>黄骅</t>
    <phoneticPr fontId="1" type="noConversion"/>
  </si>
  <si>
    <t xml:space="preserve">人民币：整(大写)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</si>
</sst>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5" customHeight="1">
      <c r="B2" s="22" t="s">
        <v>1</v>
      </c>
      <c r="C2" s="22"/>
      <c r="D2" s="23" t="s">
        <v>2</v>
      </c>
      <c r="E2" s="23"/>
      <c r="F2" s="23"/>
      <c r="G2" s="23"/>
      <c r="H2" s="23"/>
      <c r="I2" s="23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49999999999999" customHeight="1">
      <c r="A12" s="29"/>
      <c r="B12" s="16" t="s">
        <v>29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49999999999999" customHeight="1">
      <c r="A13" s="29"/>
      <c r="B13" s="32" t="s">
        <v>30</v>
      </c>
      <c r="C13" s="33"/>
      <c r="D13" s="36" t="s">
        <v>31</v>
      </c>
      <c r="E13" s="37"/>
      <c r="F13" s="37"/>
      <c r="G13" s="37"/>
      <c r="H13" s="37"/>
      <c r="I13" s="37"/>
      <c r="J13" s="37"/>
      <c r="K13" s="38"/>
      <c r="L13" s="42" t="s">
        <v>32</v>
      </c>
      <c r="M13" s="44" t="s">
        <v>33</v>
      </c>
      <c r="N13" s="38"/>
      <c r="O13" s="8" t="s">
        <v>34</v>
      </c>
      <c r="P13" s="45" t="s">
        <v>33</v>
      </c>
      <c r="Q13" s="46"/>
    </row>
    <row r="14" spans="1:19" ht="20.149999999999999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35</v>
      </c>
      <c r="P14" s="45" t="s">
        <v>33</v>
      </c>
      <c r="Q14" s="46"/>
      <c r="S14" t="s">
        <v>36</v>
      </c>
    </row>
    <row r="15" spans="1:19" ht="20.149999999999999" customHeight="1">
      <c r="A15" s="2"/>
      <c r="B15" s="37" t="s">
        <v>37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1</v>
      </c>
      <c r="C20" s="22"/>
      <c r="D20" s="23" t="s">
        <v>2</v>
      </c>
      <c r="E20" s="23"/>
      <c r="F20" s="23"/>
      <c r="G20" s="23"/>
      <c r="H20" s="23"/>
      <c r="I20" s="23"/>
      <c r="J20" s="40" t="s">
        <v>38</v>
      </c>
      <c r="K20" s="40"/>
      <c r="L20" s="40"/>
      <c r="M20" s="40"/>
      <c r="N20" s="40"/>
      <c r="O20" s="40"/>
      <c r="P20" s="40"/>
      <c r="Q20" s="40"/>
    </row>
    <row r="21" spans="1:18" ht="2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49999999999999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49999999999999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49999999999999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49999999999999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49999999999999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49999999999999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2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49999999999999" customHeight="1">
      <c r="A31" s="29"/>
      <c r="B31" s="32" t="s">
        <v>30</v>
      </c>
      <c r="C31" s="33"/>
      <c r="D31" s="36" t="s">
        <v>40</v>
      </c>
      <c r="E31" s="37"/>
      <c r="F31" s="37"/>
      <c r="G31" s="37"/>
      <c r="H31" s="37"/>
      <c r="I31" s="37"/>
      <c r="J31" s="37"/>
      <c r="K31" s="38"/>
      <c r="L31" s="42" t="s">
        <v>32</v>
      </c>
      <c r="M31" s="44" t="s">
        <v>33</v>
      </c>
      <c r="N31" s="38"/>
      <c r="O31" s="8" t="s">
        <v>34</v>
      </c>
      <c r="P31" s="45" t="s">
        <v>33</v>
      </c>
      <c r="Q31" s="46"/>
    </row>
    <row r="32" spans="1:18" ht="20.149999999999999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35</v>
      </c>
      <c r="P32" s="45" t="s">
        <v>33</v>
      </c>
      <c r="Q32" s="46"/>
    </row>
    <row r="33" spans="2:17" ht="18" customHeight="1">
      <c r="B33" s="37" t="s">
        <v>37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10" workbookViewId="0">
      <selection activeCell="Q8" sqref="Q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5" customHeight="1">
      <c r="B2" s="22" t="s">
        <v>1</v>
      </c>
      <c r="C2" s="22"/>
      <c r="D2" s="23" t="s">
        <v>42</v>
      </c>
      <c r="E2" s="23"/>
      <c r="F2" s="23"/>
      <c r="G2" s="23"/>
      <c r="H2" s="23"/>
      <c r="I2" s="23"/>
      <c r="J2" s="18"/>
      <c r="K2" s="50">
        <v>44886</v>
      </c>
      <c r="L2" s="50"/>
      <c r="M2" s="50"/>
      <c r="N2" s="50"/>
      <c r="O2" s="50"/>
      <c r="P2" s="50"/>
      <c r="Q2" s="50"/>
    </row>
    <row r="3" spans="1:19" ht="25" customHeight="1">
      <c r="B3" s="24" t="s">
        <v>4</v>
      </c>
      <c r="C3" s="25"/>
      <c r="D3" s="26"/>
      <c r="E3" s="24" t="s">
        <v>44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45</v>
      </c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>
        <v>11</v>
      </c>
      <c r="C6" s="10">
        <v>17</v>
      </c>
      <c r="D6" s="10"/>
      <c r="E6" s="10" t="s">
        <v>43</v>
      </c>
      <c r="F6" s="10">
        <v>11</v>
      </c>
      <c r="G6" s="10">
        <v>18</v>
      </c>
      <c r="H6" s="10"/>
      <c r="I6" s="10" t="s">
        <v>46</v>
      </c>
      <c r="J6" s="10"/>
      <c r="K6" s="10">
        <v>2.5</v>
      </c>
      <c r="L6" s="10">
        <f>43+54.5+40</f>
        <v>137.5</v>
      </c>
      <c r="M6" s="10">
        <v>2</v>
      </c>
      <c r="N6" s="10">
        <f t="shared" ref="N6:N14" si="0">M6*30</f>
        <v>60</v>
      </c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>
        <v>12</v>
      </c>
      <c r="C7" s="10">
        <v>5</v>
      </c>
      <c r="D7" s="10"/>
      <c r="E7" s="10" t="s">
        <v>43</v>
      </c>
      <c r="F7" s="10">
        <v>12</v>
      </c>
      <c r="G7" s="10">
        <v>25</v>
      </c>
      <c r="H7" s="10"/>
      <c r="I7" s="10" t="s">
        <v>46</v>
      </c>
      <c r="J7" s="10"/>
      <c r="K7" s="10">
        <v>1.5</v>
      </c>
      <c r="L7" s="10">
        <f>92+40</f>
        <v>132</v>
      </c>
      <c r="M7" s="10">
        <v>21</v>
      </c>
      <c r="N7" s="10">
        <f t="shared" si="0"/>
        <v>630</v>
      </c>
      <c r="O7" s="10" t="s">
        <v>24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41</v>
      </c>
      <c r="P8" s="10"/>
      <c r="Q8" s="10">
        <f>(1+1)*60</f>
        <v>120</v>
      </c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0</v>
      </c>
      <c r="O11" s="10"/>
      <c r="P11" s="10"/>
      <c r="Q11" s="10"/>
      <c r="R11" s="28"/>
    </row>
    <row r="12" spans="1:19" ht="20.149999999999999" customHeight="1">
      <c r="A12" s="2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8"/>
    </row>
    <row r="13" spans="1:19" ht="20.149999999999999" customHeight="1">
      <c r="A13" s="2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 t="s">
        <v>28</v>
      </c>
      <c r="P13" s="10"/>
      <c r="Q13" s="10"/>
      <c r="R13" s="28"/>
    </row>
    <row r="14" spans="1:19" ht="20.149999999999999" customHeight="1">
      <c r="A14" s="29"/>
      <c r="B14" s="16" t="s">
        <v>29</v>
      </c>
      <c r="C14" s="17"/>
      <c r="D14" s="48">
        <f>SUM(L6:L13)+N14+SUM(Q6:Q13)</f>
        <v>1079.5</v>
      </c>
      <c r="E14" s="48"/>
      <c r="F14" s="48"/>
      <c r="G14" s="48"/>
      <c r="H14" s="48"/>
      <c r="I14" s="48"/>
      <c r="J14" s="48"/>
      <c r="K14" s="49"/>
      <c r="L14" s="11">
        <f>SUM(L6:L13)</f>
        <v>269.5</v>
      </c>
      <c r="M14" s="11">
        <f>SUM(M6:M13)</f>
        <v>23</v>
      </c>
      <c r="N14" s="11">
        <f t="shared" si="0"/>
        <v>690</v>
      </c>
      <c r="O14" s="11"/>
      <c r="P14" s="11"/>
      <c r="Q14" s="11">
        <f>SUM(Q6:Q13)</f>
        <v>120</v>
      </c>
    </row>
    <row r="15" spans="1:19" ht="20.149999999999999" customHeight="1">
      <c r="A15" s="29"/>
      <c r="B15" s="32" t="s">
        <v>30</v>
      </c>
      <c r="C15" s="33"/>
      <c r="D15" s="36" t="s">
        <v>47</v>
      </c>
      <c r="E15" s="37"/>
      <c r="F15" s="37"/>
      <c r="G15" s="37"/>
      <c r="H15" s="37"/>
      <c r="I15" s="37"/>
      <c r="J15" s="37"/>
      <c r="K15" s="38"/>
      <c r="L15" s="42" t="s">
        <v>32</v>
      </c>
      <c r="M15" s="51"/>
      <c r="N15" s="38"/>
      <c r="O15" s="8" t="s">
        <v>34</v>
      </c>
      <c r="P15" s="52">
        <f>D14-M15</f>
        <v>1079.5</v>
      </c>
      <c r="Q15" s="46"/>
    </row>
    <row r="16" spans="1:19" ht="20.149999999999999" customHeight="1">
      <c r="A16" s="29"/>
      <c r="B16" s="34"/>
      <c r="C16" s="35"/>
      <c r="D16" s="39"/>
      <c r="E16" s="40"/>
      <c r="F16" s="40"/>
      <c r="G16" s="40"/>
      <c r="H16" s="40"/>
      <c r="I16" s="40"/>
      <c r="J16" s="40"/>
      <c r="K16" s="41"/>
      <c r="L16" s="43"/>
      <c r="M16" s="39"/>
      <c r="N16" s="41"/>
      <c r="O16" s="8" t="s">
        <v>35</v>
      </c>
      <c r="P16" s="45" t="s">
        <v>33</v>
      </c>
      <c r="Q16" s="46"/>
      <c r="S16" t="s">
        <v>36</v>
      </c>
    </row>
    <row r="17" spans="1:17" ht="20.149999999999999" customHeight="1">
      <c r="A17" s="2"/>
      <c r="B17" s="37" t="s">
        <v>37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0.149999999999999" customHeight="1">
      <c r="A18" s="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4"/>
      <c r="M18" s="13"/>
      <c r="N18" s="13"/>
      <c r="O18" s="15"/>
      <c r="P18" s="13"/>
      <c r="Q18" s="13"/>
    </row>
    <row r="19" spans="1:17" ht="22" customHeight="1">
      <c r="A19" s="2"/>
      <c r="B19" s="3"/>
      <c r="C19" s="3"/>
      <c r="D19" s="4"/>
      <c r="E19" s="4"/>
      <c r="F19" s="4"/>
      <c r="G19" s="4"/>
      <c r="H19" s="4"/>
      <c r="I19" s="4"/>
      <c r="J19" s="4"/>
      <c r="K19" s="4"/>
      <c r="L19" s="5"/>
      <c r="M19" s="4"/>
      <c r="N19" s="4"/>
      <c r="O19" s="6"/>
      <c r="P19" s="4"/>
      <c r="Q19" s="4"/>
    </row>
    <row r="21" spans="1:17">
      <c r="O21" s="20"/>
    </row>
  </sheetData>
  <mergeCells count="25">
    <mergeCell ref="A4:A6"/>
    <mergeCell ref="R5:R13"/>
    <mergeCell ref="A7:A16"/>
    <mergeCell ref="D15:K16"/>
    <mergeCell ref="B15:C16"/>
    <mergeCell ref="B1:Q1"/>
    <mergeCell ref="B2:C2"/>
    <mergeCell ref="D2:I2"/>
    <mergeCell ref="M15:N16"/>
    <mergeCell ref="P15:Q15"/>
    <mergeCell ref="P16:Q16"/>
    <mergeCell ref="B3:D3"/>
    <mergeCell ref="E3:K3"/>
    <mergeCell ref="J4:J5"/>
    <mergeCell ref="B4:E4"/>
    <mergeCell ref="F4:I4"/>
    <mergeCell ref="K4:L4"/>
    <mergeCell ref="B17:Q17"/>
    <mergeCell ref="L15:L16"/>
    <mergeCell ref="D14:K14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2022-12-27T02:46:27Z</dcterms:modified>
</cp:coreProperties>
</file>