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10.31库存" sheetId="1" r:id="rId2"/>
    <sheet name="11月入库" sheetId="2" r:id="rId3"/>
    <sheet name="11月出库" sheetId="3" r:id="rId4"/>
    <sheet name="22.11.30库存" sheetId="4" r:id="rId5"/>
  </sheets>
  <definedNames>
    <definedName name="_xlnm._FilterDatabase" localSheetId="1" hidden="1">'22.10.31库存'!$A$1:$H$8</definedName>
    <definedName name="_xlnm._FilterDatabase" localSheetId="3" hidden="1">'11月出库'!$A$1:$AN$2</definedName>
    <definedName name="_xlnm._FilterDatabase" localSheetId="4" hidden="1">'22.11.30库存'!#REF!</definedName>
    <definedName name="_xlnm._FilterDatabase" localSheetId="2" hidden="1">'11月入库'!$A$1:$AB$1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<sst xmlns="http://schemas.openxmlformats.org/spreadsheetml/2006/main" count="499" uniqueCount="158">
  <si>
    <t>中国外运—重汽海西项目组2022年11月出入库汇总/明细</t>
  </si>
  <si>
    <t>序号</t>
  </si>
  <si>
    <t>编码</t>
  </si>
  <si>
    <t>名称</t>
  </si>
  <si>
    <t>厂家</t>
  </si>
  <si>
    <t>22.10.31库存</t>
  </si>
  <si>
    <t>11月入库</t>
  </si>
  <si>
    <t>11月出库</t>
  </si>
  <si>
    <t>22.11.30库存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</si>
  <si>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</si>
  <si>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</si>
  <si>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</si>
  <si>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</si>
  <si>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</si>
  <si>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</si>
  <si>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</si>
  <si>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</si>
  <si>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</si>
  <si>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</si>
  <si>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</si>
  <si>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</si>
  <si>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</si>
  <si>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</si>
  <si>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</si>
  <si>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</si>
  <si>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</si>
  <si>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</si>
  <si>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</si>
  <si>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</si>
  <si>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</si>
  <si>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</si>
  <si>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</si>
  <si>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</si>
  <si>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</si>
  <si>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</si>
  <si>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</si>
  <si>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</si>
  <si>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</si>
  <si>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</si>
  <si>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</si>
  <si>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</si>
  <si>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</si>
  <si>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</si>
  <si>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</si>
  <si>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</si>
  <si>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</si>
  <si>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</si>
  <si>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</si>
  <si>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</si>
  <si>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</si>
  <si>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</si>
  <si>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</si>
  <si>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</si>
  <si>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</si>
  <si>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HX.74.C7475</t>
  </si>
  <si>
    <t>sfwl中外运不合格品库</t>
  </si>
  <si>
    <t>特殊库存</t>
  </si>
  <si>
    <t>工厂</t>
  </si>
  <si>
    <t>供应商</t>
  </si>
  <si>
    <t>物料</t>
  </si>
  <si>
    <t>物料描述</t>
  </si>
  <si>
    <t>移动类型</t>
  </si>
  <si>
    <t>数量</t>
  </si>
  <si>
    <t>存储地点</t>
  </si>
  <si>
    <t>收货库存地点</t>
  </si>
  <si>
    <t>过账日期</t>
  </si>
  <si>
    <t>输入时间</t>
  </si>
  <si>
    <t>物料凭证</t>
  </si>
  <si>
    <t>移动类型文本</t>
  </si>
  <si>
    <t>凭证抬头文本</t>
  </si>
  <si>
    <t>文本</t>
  </si>
  <si>
    <t>用户名</t>
  </si>
  <si>
    <t>参考</t>
  </si>
  <si>
    <t>以本币计的金额</t>
  </si>
  <si>
    <t>采购订单</t>
  </si>
  <si>
    <t>成本中心</t>
  </si>
  <si>
    <t>项目</t>
  </si>
  <si>
    <t>名称 1</t>
  </si>
  <si>
    <t>收货/发货单编号</t>
  </si>
  <si>
    <t>K</t>
  </si>
  <si>
    <t>TF部件从库到库存地</t>
  </si>
  <si>
    <t>FP1320221105HN03</t>
  </si>
  <si>
    <t/>
  </si>
  <si>
    <t>HXWL017</t>
  </si>
  <si>
    <t>福建海西汽车有限公司</t>
  </si>
  <si>
    <t>CC905122102600096</t>
  </si>
  <si>
    <t>RC905122102600387</t>
  </si>
  <si>
    <t>Y74221025006</t>
  </si>
  <si>
    <t>计划出库</t>
  </si>
  <si>
    <t>HX.74.H7400</t>
  </si>
  <si>
    <t>HX.74.C9051</t>
  </si>
  <si>
    <t>中外运内饰库(中转库)</t>
  </si>
  <si>
    <t>HX.14.H1400</t>
  </si>
  <si>
    <t>HX.14.C1401</t>
  </si>
  <si>
    <t>内饰分厂投产库</t>
  </si>
  <si>
    <t>内饰三组 最小包装补件 100包</t>
  </si>
  <si>
    <t>未确认</t>
  </si>
  <si>
    <t>0</t>
  </si>
  <si>
    <t>2022/10/25 8:23:12</t>
  </si>
  <si>
    <t>FP1320221106HN01</t>
  </si>
  <si>
    <t>F20221111001</t>
  </si>
  <si>
    <t>11-5外销驾驶NF003231</t>
  </si>
  <si>
    <t>HXWL015</t>
  </si>
  <si>
    <t>FP1320221107HN01</t>
  </si>
  <si>
    <t>分批内饰7号排产60台</t>
  </si>
  <si>
    <t>F20221112002</t>
  </si>
  <si>
    <t>HXWL016</t>
  </si>
  <si>
    <t>F20221115001</t>
  </si>
  <si>
    <t>11-8外销驾驶室MF013980云锦红</t>
  </si>
  <si>
    <t>F20221107029</t>
  </si>
  <si>
    <t>F20221107017</t>
  </si>
  <si>
    <t>F20221115002</t>
  </si>
  <si>
    <t>11-9外销驾驶室LF016977奔驰白</t>
  </si>
  <si>
    <t>F20221109034</t>
  </si>
  <si>
    <t>FJ1320221125HN02</t>
  </si>
  <si>
    <t>排产11.25-21台</t>
  </si>
  <si>
    <t>仓储地点的描述</t>
  </si>
  <si>
    <t>非限制使用的库存</t>
  </si>
  <si>
    <t>已冻结</t>
  </si>
  <si>
    <t>制造商</t>
  </si>
  <si>
    <t>供应商名称</t>
  </si>
  <si>
    <t>中转和转移</t>
  </si>
  <si>
    <t>在途库存</t>
  </si>
  <si>
    <t>质量检验</t>
  </si>
  <si>
    <t>限制使用的库存</t>
  </si>
  <si>
    <t>物料类型</t>
  </si>
  <si>
    <t>物料组</t>
  </si>
  <si>
    <t>库存地点级 DF</t>
  </si>
  <si>
    <t>基本计量单位</t>
  </si>
  <si>
    <t>货币</t>
  </si>
  <si>
    <t>值未限制</t>
  </si>
  <si>
    <t>交易中/转储值</t>
  </si>
  <si>
    <t>QI中的值</t>
  </si>
  <si>
    <t>值已限制</t>
  </si>
  <si>
    <t>冻结库存中的值</t>
  </si>
  <si>
    <t>退货</t>
  </si>
  <si>
    <t>退货冻结中的值</t>
  </si>
  <si>
    <t>评估的收货锁定库存</t>
  </si>
  <si>
    <t>评估的 GR 冻结库存</t>
  </si>
  <si>
    <t>有约束的虚拟</t>
  </si>
  <si>
    <t>固定值清空</t>
  </si>
  <si>
    <t>中转值</t>
  </si>
  <si>
    <t>在转储中(工厂)</t>
  </si>
  <si>
    <t>库存调拔中的值</t>
  </si>
  <si>
    <t>库存仓位</t>
  </si>
  <si>
    <t>制造商名称</t>
  </si>
  <si>
    <t>三方不合格品库</t>
  </si>
  <si>
    <t>1015</t>
  </si>
  <si>
    <t>101253</t>
  </si>
  <si>
    <t>3320</t>
  </si>
  <si>
    <t>HALB</t>
  </si>
  <si>
    <t>022405</t>
  </si>
  <si>
    <t>EA</t>
  </si>
  <si>
    <t>CNY</t>
  </si>
  <si>
    <t>河北光华荣昌汽车部件有限公司</t>
  </si>
  <si>
    <t>022401</t>
  </si>
  <si>
    <t>022402</t>
  </si>
  <si>
    <t>022404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</si>
</sst>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[$-F400]h:mm:ss\ AM/PM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4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41" fontId="9" fillId="0" borderId="3" xfId="0" applyNumberFormat="1" applyFont="1" applyFill="1" applyBorder="1" applyAlignment="1" applyProtection="1">
      <alignment horizontal="center" vertical="center"/>
    </xf>
    <xf numFmtId="41" fontId="9" fillId="0" borderId="4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41" fontId="10" fillId="0" borderId="6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left" vertical="center"/>
    </xf>
    <xf numFmtId="41" fontId="1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3" fillId="0" borderId="1" xfId="0" applyNumberFormat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41" fontId="15" fillId="0" borderId="0" xfId="0" applyNumberFormat="1" applyFont="1" applyFill="1" applyBorder="1" applyAlignment="1" applyProtection="1">
      <alignment vertical="center"/>
    </xf>
    <xf numFmtId="41" fontId="14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D28" sqref="D28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5" customWidth="1"/>
    <col min="6" max="7" width="12.7666666666667" style="25" customWidth="1"/>
    <col min="8" max="8" width="16.125" style="25" customWidth="1"/>
    <col min="9" max="9" width="9" style="25"/>
    <col min="10" max="10" width="9.375" style="25" customWidth="1"/>
    <col min="11" max="16384" width="9" style="3"/>
  </cols>
  <sheetData>
    <row r="1" s="22" customFormat="1" ht="38" customHeight="1" spans="1:10">
      <c r="A1" s="26" t="s">
        <v>0</v>
      </c>
      <c r="B1" s="27"/>
      <c r="C1" s="27"/>
      <c r="D1" s="27"/>
      <c r="E1" s="28"/>
      <c r="F1" s="28"/>
      <c r="G1" s="28"/>
      <c r="H1" s="29"/>
      <c r="I1" s="47"/>
      <c r="J1" s="47"/>
    </row>
    <row r="2" s="23" customFormat="1" customHeight="1" spans="1:10">
      <c r="A2" s="30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49"/>
      <c r="J2" s="49"/>
    </row>
    <row r="3" s="24" customFormat="1" customHeight="1" spans="1:10">
      <c r="A3" s="33">
        <v>1</v>
      </c>
      <c r="B3" s="34" t="s">
        <v>9</v>
      </c>
      <c r="C3" s="35" t="s">
        <v>10</v>
      </c>
      <c r="D3" s="36" t="s">
        <v>11</v>
      </c>
      <c r="E3" s="37">
        <f>SUMIF('22.10.31库存'!C:C,B3,'22.10.31库存'!I:I)</f>
        <v>1</v>
      </c>
      <c r="F3" s="37">
        <f>SUMIF('11月入库'!D:D,B3,'11月入库'!G:G)</f>
        <v>0</v>
      </c>
      <c r="G3" s="38">
        <f>SUMIF('11月出库'!D:D,B3,'11月出库'!G:G)</f>
        <v>0</v>
      </c>
      <c r="H3" s="37">
        <f>SUMIF('22.11.30库存'!A:A,B3,'22.11.30库存'!D:D)</f>
        <v>1</v>
      </c>
      <c r="I3" s="50"/>
      <c r="J3" s="50">
        <f>E3+F3+G3-H3</f>
        <v>0</v>
      </c>
    </row>
    <row r="4" s="24" customFormat="1" customHeight="1" spans="1:10">
      <c r="A4" s="33">
        <v>2</v>
      </c>
      <c r="B4" s="34" t="s">
        <v>12</v>
      </c>
      <c r="C4" s="35" t="s">
        <v>13</v>
      </c>
      <c r="D4" s="36" t="s">
        <v>11</v>
      </c>
      <c r="E4" s="37">
        <f>SUMIF('22.10.31库存'!C:C,B4,'22.10.31库存'!I:I)</f>
        <v>1</v>
      </c>
      <c r="F4" s="37">
        <f>SUMIF('11月入库'!D:D,B4,'11月入库'!G:G)</f>
        <v>0</v>
      </c>
      <c r="G4" s="38">
        <f>SUMIF('11月出库'!D:D,B4,'11月出库'!G:G)</f>
        <v>0</v>
      </c>
      <c r="H4" s="37">
        <f>SUMIF('22.11.30库存'!A:A,B4,'22.11.30库存'!D:D)</f>
        <v>1</v>
      </c>
      <c r="I4" s="50"/>
      <c r="J4" s="50">
        <f t="shared" ref="J4:J14" si="0">E4+F4+G4-H4</f>
        <v>0</v>
      </c>
    </row>
    <row r="5" s="24" customFormat="1" customHeight="1" spans="1:10">
      <c r="A5" s="33">
        <v>3</v>
      </c>
      <c r="B5" s="34" t="s">
        <v>14</v>
      </c>
      <c r="C5" s="35" t="s">
        <v>15</v>
      </c>
      <c r="D5" s="36" t="s">
        <v>11</v>
      </c>
      <c r="E5" s="37">
        <f>SUMIF('22.10.31库存'!C:C,B5,'22.10.31库存'!I:I)</f>
        <v>1</v>
      </c>
      <c r="F5" s="37">
        <f>SUMIF('11月入库'!D:D,B5,'11月入库'!G:G)</f>
        <v>0</v>
      </c>
      <c r="G5" s="38">
        <f>SUMIF('11月出库'!D:D,B5,'11月出库'!G:G)</f>
        <v>0</v>
      </c>
      <c r="H5" s="37">
        <f>SUMIF('22.11.30库存'!A:A,B5,'22.11.30库存'!D:D)</f>
        <v>1</v>
      </c>
      <c r="I5" s="50"/>
      <c r="J5" s="50">
        <f t="shared" si="0"/>
        <v>0</v>
      </c>
    </row>
    <row r="6" s="24" customFormat="1" customHeight="1" spans="1:10">
      <c r="A6" s="33">
        <v>4</v>
      </c>
      <c r="B6" s="39" t="s">
        <v>16</v>
      </c>
      <c r="C6" s="40" t="s">
        <v>17</v>
      </c>
      <c r="D6" s="36" t="s">
        <v>11</v>
      </c>
      <c r="E6" s="37">
        <f>SUMIF('22.10.31库存'!C:C,B6,'22.10.31库存'!I:I)</f>
        <v>4</v>
      </c>
      <c r="F6" s="37">
        <f>SUMIF('11月入库'!D:D,B6,'11月入库'!G:G)</f>
        <v>0</v>
      </c>
      <c r="G6" s="38">
        <f>SUMIF('11月出库'!D:D,B6,'11月出库'!G:G)</f>
        <v>0</v>
      </c>
      <c r="H6" s="37">
        <f>SUMIF('22.11.30库存'!A:A,B6,'22.11.30库存'!D:D)</f>
        <v>4</v>
      </c>
      <c r="I6" s="50"/>
      <c r="J6" s="50">
        <f t="shared" si="0"/>
        <v>0</v>
      </c>
    </row>
    <row r="7" s="24" customFormat="1" customHeight="1" spans="1:10">
      <c r="A7" s="33">
        <v>5</v>
      </c>
      <c r="B7" s="39" t="s">
        <v>18</v>
      </c>
      <c r="C7" s="40" t="s">
        <v>19</v>
      </c>
      <c r="D7" s="36" t="s">
        <v>11</v>
      </c>
      <c r="E7" s="37">
        <f>SUMIF('22.10.31库存'!C:C,B7,'22.10.31库存'!I:I)</f>
        <v>239</v>
      </c>
      <c r="F7" s="37">
        <f>SUMIF('11月入库'!D:D,B7,'11月入库'!G:G)</f>
        <v>0</v>
      </c>
      <c r="G7" s="38">
        <f>SUMIF('11月出库'!D:D,B7,'11月出库'!G:G)</f>
        <v>-225</v>
      </c>
      <c r="H7" s="37">
        <f>SUMIF('22.11.30库存'!A:A,B7,'22.11.30库存'!D:D)</f>
        <v>14</v>
      </c>
      <c r="I7" s="50"/>
      <c r="J7" s="50">
        <f t="shared" si="0"/>
        <v>0</v>
      </c>
    </row>
    <row r="8" s="24" customFormat="1" customHeight="1" spans="1:10">
      <c r="A8" s="33">
        <v>6</v>
      </c>
      <c r="B8" s="39" t="s">
        <v>20</v>
      </c>
      <c r="C8" s="40" t="s">
        <v>21</v>
      </c>
      <c r="D8" s="36" t="s">
        <v>11</v>
      </c>
      <c r="E8" s="37">
        <f>SUMIF('22.10.31库存'!C:C,B8,'22.10.31库存'!I:I)</f>
        <v>0</v>
      </c>
      <c r="F8" s="37">
        <f>SUMIF('11月入库'!D:D,B8,'11月入库'!G:G)</f>
        <v>0</v>
      </c>
      <c r="G8" s="38">
        <f>SUMIF('11月出库'!D:D,B8,'11月出库'!G:G)</f>
        <v>0</v>
      </c>
      <c r="H8" s="37">
        <f>SUMIF('22.11.30库存'!A:A,B8,'22.11.30库存'!D:D)</f>
        <v>0</v>
      </c>
      <c r="I8" s="50"/>
      <c r="J8" s="50">
        <f t="shared" si="0"/>
        <v>0</v>
      </c>
    </row>
    <row r="9" s="24" customFormat="1" customHeight="1" spans="1:10">
      <c r="A9" s="33">
        <v>7</v>
      </c>
      <c r="B9" s="39" t="s">
        <v>22</v>
      </c>
      <c r="C9" s="40" t="s">
        <v>23</v>
      </c>
      <c r="D9" s="36" t="s">
        <v>11</v>
      </c>
      <c r="E9" s="37">
        <f>SUMIF('22.10.31库存'!C:C,B9,'22.10.31库存'!I:I)</f>
        <v>11</v>
      </c>
      <c r="F9" s="37">
        <f>SUMIF('11月入库'!D:D,B9,'11月入库'!G:G)</f>
        <v>0</v>
      </c>
      <c r="G9" s="38">
        <f>SUMIF('11月出库'!D:D,B9,'11月出库'!G:G)</f>
        <v>0</v>
      </c>
      <c r="H9" s="37">
        <f>SUMIF('22.11.30库存'!A:A,B9,'22.11.30库存'!D:D)</f>
        <v>11</v>
      </c>
      <c r="I9" s="50"/>
      <c r="J9" s="50">
        <f t="shared" si="0"/>
        <v>0</v>
      </c>
    </row>
    <row r="10" s="24" customFormat="1" customHeight="1" spans="1:10">
      <c r="A10" s="33">
        <v>8</v>
      </c>
      <c r="B10" s="39" t="s">
        <v>24</v>
      </c>
      <c r="C10" s="40" t="s">
        <v>25</v>
      </c>
      <c r="D10" s="36" t="s">
        <v>11</v>
      </c>
      <c r="E10" s="37">
        <f>SUMIF('22.10.31库存'!C:C,B10,'22.10.31库存'!I:I)</f>
        <v>9</v>
      </c>
      <c r="F10" s="37">
        <f>SUMIF('11月入库'!D:D,B10,'11月入库'!G:G)</f>
        <v>0</v>
      </c>
      <c r="G10" s="38">
        <f>SUMIF('11月出库'!D:D,B10,'11月出库'!G:G)</f>
        <v>0</v>
      </c>
      <c r="H10" s="37">
        <f>SUMIF('22.11.30库存'!A:A,B10,'22.11.30库存'!D:D)</f>
        <v>9</v>
      </c>
      <c r="I10" s="50"/>
      <c r="J10" s="50">
        <f t="shared" si="0"/>
        <v>0</v>
      </c>
    </row>
    <row r="11" s="24" customFormat="1" customHeight="1" spans="1:10">
      <c r="A11" s="33">
        <v>9</v>
      </c>
      <c r="B11" s="39" t="s">
        <v>26</v>
      </c>
      <c r="C11" s="40" t="s">
        <v>27</v>
      </c>
      <c r="D11" s="36" t="s">
        <v>11</v>
      </c>
      <c r="E11" s="37">
        <f>SUMIF('22.10.31库存'!C:C,B11,'22.10.31库存'!I:I)</f>
        <v>0</v>
      </c>
      <c r="F11" s="37">
        <f>SUMIF('11月入库'!D:D,B11,'11月入库'!G:G)</f>
        <v>0</v>
      </c>
      <c r="G11" s="38">
        <f>SUMIF('11月出库'!D:D,B11,'11月出库'!G:G)</f>
        <v>0</v>
      </c>
      <c r="H11" s="37">
        <f>SUMIF('22.11.30库存'!A:A,B11,'22.11.30库存'!D:D)</f>
        <v>0</v>
      </c>
      <c r="I11" s="50"/>
      <c r="J11" s="50">
        <f t="shared" si="0"/>
        <v>0</v>
      </c>
    </row>
    <row r="12" s="24" customFormat="1" customHeight="1" spans="1:10">
      <c r="A12" s="33">
        <v>10</v>
      </c>
      <c r="B12" s="39" t="s">
        <v>28</v>
      </c>
      <c r="C12" s="40" t="s">
        <v>29</v>
      </c>
      <c r="D12" s="36" t="s">
        <v>11</v>
      </c>
      <c r="E12" s="37">
        <f>SUMIF('22.10.31库存'!C:C,B12,'22.10.31库存'!I:I)</f>
        <v>0</v>
      </c>
      <c r="F12" s="37">
        <f>SUMIF('11月入库'!D:D,B12,'11月入库'!G:G)</f>
        <v>0</v>
      </c>
      <c r="G12" s="38">
        <f>SUMIF('11月出库'!D:D,B12,'11月出库'!G:G)</f>
        <v>0</v>
      </c>
      <c r="H12" s="37">
        <f>SUMIF('22.11.30库存'!A:A,B12,'22.11.30库存'!D:D)</f>
        <v>0</v>
      </c>
      <c r="I12" s="50"/>
      <c r="J12" s="50">
        <f t="shared" si="0"/>
        <v>0</v>
      </c>
    </row>
    <row r="13" s="24" customFormat="1" customHeight="1" spans="1:10">
      <c r="A13" s="33">
        <v>11</v>
      </c>
      <c r="B13" s="39" t="s">
        <v>30</v>
      </c>
      <c r="C13" s="40" t="s">
        <v>31</v>
      </c>
      <c r="D13" s="36" t="s">
        <v>11</v>
      </c>
      <c r="E13" s="37">
        <f>SUMIF('22.10.31库存'!C:C,B13,'22.10.31库存'!I:I)</f>
        <v>2</v>
      </c>
      <c r="F13" s="37">
        <f>SUMIF('11月入库'!D:D,B13,'11月入库'!G:G)</f>
        <v>0</v>
      </c>
      <c r="G13" s="38">
        <f>SUMIF('11月出库'!D:D,B13,'11月出库'!G:G)</f>
        <v>0</v>
      </c>
      <c r="H13" s="37">
        <f>SUMIF('22.11.30库存'!A:A,B13,'22.11.30库存'!D:D)</f>
        <v>2</v>
      </c>
      <c r="I13" s="50"/>
      <c r="J13" s="50">
        <f t="shared" si="0"/>
        <v>0</v>
      </c>
    </row>
    <row r="14" s="24" customFormat="1" customHeight="1" spans="1:10">
      <c r="A14" s="33">
        <v>12</v>
      </c>
      <c r="B14" s="39" t="s">
        <v>32</v>
      </c>
      <c r="C14" s="40" t="s">
        <v>33</v>
      </c>
      <c r="D14" s="36" t="s">
        <v>11</v>
      </c>
      <c r="E14" s="37">
        <f>SUMIF('22.10.31库存'!C:C,B14,'22.10.31库存'!I:I)</f>
        <v>0</v>
      </c>
      <c r="F14" s="37">
        <f>SUMIF('11月入库'!D:D,B14,'11月入库'!G:G)</f>
        <v>0</v>
      </c>
      <c r="G14" s="38">
        <f>SUMIF('11月出库'!D:D,B14,'11月出库'!G:G)</f>
        <v>0</v>
      </c>
      <c r="H14" s="37">
        <f>SUMIF('22.11.30库存'!A:A,B14,'22.11.30库存'!D:D)</f>
        <v>0</v>
      </c>
      <c r="I14" s="50"/>
      <c r="J14" s="50">
        <f t="shared" si="0"/>
        <v>0</v>
      </c>
    </row>
    <row r="15" customHeight="1" spans="1:10">
      <c r="A15" s="41" t="s">
        <v>34</v>
      </c>
      <c r="B15" s="41"/>
      <c r="C15" s="41"/>
      <c r="D15" s="41"/>
      <c r="E15" s="42">
        <f>SUM(E3:E14)</f>
        <v>268</v>
      </c>
      <c r="F15" s="42">
        <f>SUM(F3:F14)</f>
        <v>0</v>
      </c>
      <c r="G15" s="42">
        <f>SUM(G3:G14)</f>
        <v>-225</v>
      </c>
      <c r="H15" s="42">
        <f>SUM(H3:H14)</f>
        <v>43</v>
      </c>
      <c r="J15" s="50">
        <f>E15+F15+G15-H15</f>
        <v>0</v>
      </c>
    </row>
    <row r="16" customHeight="1" spans="10:10">
      <c r="J16" s="50"/>
    </row>
    <row r="17" s="22" customFormat="1" customHeight="1" spans="2:10">
      <c r="B17" s="43" t="s">
        <v>35</v>
      </c>
      <c r="D17" s="44"/>
      <c r="E17" s="45"/>
      <c r="F17" s="46" t="s">
        <v>36</v>
      </c>
      <c r="G17" s="47"/>
      <c r="H17" s="47"/>
      <c r="I17" s="47"/>
      <c r="J17" s="47"/>
    </row>
    <row r="18" s="22" customFormat="1" customHeight="1" spans="2:10">
      <c r="B18" s="23"/>
      <c r="C18" s="44"/>
      <c r="D18" s="44"/>
      <c r="E18" s="45"/>
      <c r="F18" s="45"/>
      <c r="G18" s="47"/>
      <c r="H18" s="45"/>
      <c r="I18" s="47"/>
      <c r="J18" s="47"/>
    </row>
    <row r="19" s="22" customFormat="1" customHeight="1" spans="2:10">
      <c r="B19" s="23"/>
      <c r="C19" s="48" t="s">
        <v>37</v>
      </c>
      <c r="E19" s="47"/>
      <c r="F19" s="47"/>
      <c r="G19" s="47"/>
      <c r="H19" s="47"/>
      <c r="I19" s="47"/>
      <c r="J19" s="47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D23" sqref="D23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8" t="s">
        <v>38</v>
      </c>
      <c r="B1" s="18" t="s">
        <v>39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  <c r="J1" s="20"/>
      <c r="K1" s="1"/>
      <c r="L1" s="1"/>
      <c r="M1" s="1"/>
    </row>
    <row r="2" spans="1:13">
      <c r="A2" s="19" t="s">
        <v>47</v>
      </c>
      <c r="B2" s="19" t="s">
        <v>48</v>
      </c>
      <c r="C2" s="19" t="s">
        <v>18</v>
      </c>
      <c r="D2" s="19" t="s">
        <v>19</v>
      </c>
      <c r="E2" s="19" t="s">
        <v>49</v>
      </c>
      <c r="F2" s="19" t="s">
        <v>50</v>
      </c>
      <c r="G2" s="19" t="s">
        <v>11</v>
      </c>
      <c r="H2" s="19" t="s">
        <v>51</v>
      </c>
      <c r="I2" s="19">
        <v>225</v>
      </c>
      <c r="J2" s="21"/>
      <c r="K2" s="1"/>
      <c r="L2" s="1"/>
      <c r="M2" s="1"/>
    </row>
    <row r="3" spans="1:13">
      <c r="A3" s="19" t="s">
        <v>52</v>
      </c>
      <c r="B3" s="19" t="s">
        <v>53</v>
      </c>
      <c r="C3" s="19" t="s">
        <v>16</v>
      </c>
      <c r="D3" s="19" t="s">
        <v>17</v>
      </c>
      <c r="E3" s="19" t="s">
        <v>49</v>
      </c>
      <c r="F3" s="19" t="s">
        <v>50</v>
      </c>
      <c r="G3" s="19" t="s">
        <v>11</v>
      </c>
      <c r="H3" s="19" t="s">
        <v>51</v>
      </c>
      <c r="I3" s="19">
        <v>1</v>
      </c>
      <c r="J3" s="21"/>
      <c r="K3" s="1"/>
      <c r="L3" s="1"/>
      <c r="M3" s="1"/>
    </row>
    <row r="4" spans="1:13">
      <c r="A4" s="19" t="s">
        <v>52</v>
      </c>
      <c r="B4" s="19" t="s">
        <v>53</v>
      </c>
      <c r="C4" s="19" t="s">
        <v>18</v>
      </c>
      <c r="D4" s="19" t="s">
        <v>19</v>
      </c>
      <c r="E4" s="19" t="s">
        <v>49</v>
      </c>
      <c r="F4" s="19" t="s">
        <v>50</v>
      </c>
      <c r="G4" s="19" t="s">
        <v>11</v>
      </c>
      <c r="H4" s="19" t="s">
        <v>51</v>
      </c>
      <c r="I4" s="19">
        <v>14</v>
      </c>
      <c r="J4" s="21"/>
      <c r="K4" s="1"/>
      <c r="L4" s="1"/>
      <c r="M4" s="1"/>
    </row>
    <row r="5" spans="1:13">
      <c r="A5" s="19" t="s">
        <v>52</v>
      </c>
      <c r="B5" s="19" t="s">
        <v>53</v>
      </c>
      <c r="C5" s="19" t="s">
        <v>30</v>
      </c>
      <c r="D5" s="19" t="s">
        <v>31</v>
      </c>
      <c r="E5" s="19" t="s">
        <v>49</v>
      </c>
      <c r="F5" s="19" t="s">
        <v>50</v>
      </c>
      <c r="G5" s="19" t="s">
        <v>11</v>
      </c>
      <c r="H5" s="19" t="s">
        <v>51</v>
      </c>
      <c r="I5" s="19">
        <v>2</v>
      </c>
      <c r="J5" s="21"/>
      <c r="K5" s="1"/>
      <c r="L5" s="1"/>
      <c r="M5" s="1"/>
    </row>
    <row r="6" spans="1:13">
      <c r="A6" s="19" t="s">
        <v>54</v>
      </c>
      <c r="B6" s="19" t="s">
        <v>55</v>
      </c>
      <c r="C6" s="19" t="s">
        <v>9</v>
      </c>
      <c r="D6" s="19" t="s">
        <v>10</v>
      </c>
      <c r="E6" s="19" t="s">
        <v>49</v>
      </c>
      <c r="F6" s="19" t="s">
        <v>50</v>
      </c>
      <c r="G6" s="19" t="s">
        <v>11</v>
      </c>
      <c r="H6" s="19" t="s">
        <v>51</v>
      </c>
      <c r="I6" s="19">
        <v>1</v>
      </c>
      <c r="J6" s="21"/>
      <c r="K6" s="1"/>
      <c r="L6" s="1"/>
      <c r="M6" s="1"/>
    </row>
    <row r="7" spans="1:13">
      <c r="A7" s="19" t="s">
        <v>54</v>
      </c>
      <c r="B7" s="19" t="s">
        <v>55</v>
      </c>
      <c r="C7" s="19" t="s">
        <v>12</v>
      </c>
      <c r="D7" s="19" t="s">
        <v>13</v>
      </c>
      <c r="E7" s="19" t="s">
        <v>49</v>
      </c>
      <c r="F7" s="19" t="s">
        <v>50</v>
      </c>
      <c r="G7" s="19" t="s">
        <v>11</v>
      </c>
      <c r="H7" s="19" t="s">
        <v>51</v>
      </c>
      <c r="I7" s="19">
        <v>1</v>
      </c>
      <c r="J7" s="21"/>
      <c r="K7" s="1"/>
      <c r="L7" s="1"/>
      <c r="M7" s="1"/>
    </row>
    <row r="8" spans="1:13">
      <c r="A8" s="19" t="s">
        <v>54</v>
      </c>
      <c r="B8" s="19" t="s">
        <v>55</v>
      </c>
      <c r="C8" s="19" t="s">
        <v>14</v>
      </c>
      <c r="D8" s="19" t="s">
        <v>15</v>
      </c>
      <c r="E8" s="19" t="s">
        <v>49</v>
      </c>
      <c r="F8" s="19" t="s">
        <v>50</v>
      </c>
      <c r="G8" s="19" t="s">
        <v>11</v>
      </c>
      <c r="H8" s="19" t="s">
        <v>51</v>
      </c>
      <c r="I8" s="19">
        <v>1</v>
      </c>
      <c r="J8" s="21"/>
      <c r="K8" s="1"/>
      <c r="L8" s="1"/>
      <c r="M8" s="1"/>
    </row>
    <row r="9" spans="1:13">
      <c r="A9" s="19" t="s">
        <v>54</v>
      </c>
      <c r="B9" s="19" t="s">
        <v>55</v>
      </c>
      <c r="C9" s="19" t="s">
        <v>16</v>
      </c>
      <c r="D9" s="19" t="s">
        <v>17</v>
      </c>
      <c r="E9" s="19" t="s">
        <v>49</v>
      </c>
      <c r="F9" s="19" t="s">
        <v>50</v>
      </c>
      <c r="G9" s="19" t="s">
        <v>11</v>
      </c>
      <c r="H9" s="19" t="s">
        <v>51</v>
      </c>
      <c r="I9" s="19">
        <v>3</v>
      </c>
      <c r="J9" s="21"/>
      <c r="K9" s="1"/>
      <c r="L9" s="1"/>
      <c r="M9" s="1"/>
    </row>
    <row r="10" spans="1:13">
      <c r="A10" s="19" t="s">
        <v>54</v>
      </c>
      <c r="B10" s="19" t="s">
        <v>55</v>
      </c>
      <c r="C10" s="19" t="s">
        <v>22</v>
      </c>
      <c r="D10" s="19" t="s">
        <v>23</v>
      </c>
      <c r="E10" s="19" t="s">
        <v>49</v>
      </c>
      <c r="F10" s="19" t="s">
        <v>50</v>
      </c>
      <c r="G10" s="19" t="s">
        <v>11</v>
      </c>
      <c r="H10" s="19" t="s">
        <v>51</v>
      </c>
      <c r="I10" s="19">
        <v>11</v>
      </c>
      <c r="J10" s="21"/>
      <c r="K10" s="1"/>
      <c r="L10" s="1"/>
      <c r="M10" s="1"/>
    </row>
    <row r="11" spans="1:13">
      <c r="A11" s="19" t="s">
        <v>54</v>
      </c>
      <c r="B11" s="19" t="s">
        <v>55</v>
      </c>
      <c r="C11" s="19" t="s">
        <v>24</v>
      </c>
      <c r="D11" s="19" t="s">
        <v>25</v>
      </c>
      <c r="E11" s="19" t="s">
        <v>49</v>
      </c>
      <c r="F11" s="19" t="s">
        <v>50</v>
      </c>
      <c r="G11" s="19" t="s">
        <v>11</v>
      </c>
      <c r="H11" s="19" t="s">
        <v>51</v>
      </c>
      <c r="I11" s="19">
        <v>9</v>
      </c>
      <c r="J11" s="21"/>
      <c r="K11" s="1"/>
      <c r="L11" s="1"/>
      <c r="M11" s="1"/>
    </row>
    <row r="12" spans="1:13">
      <c r="A12" s="2"/>
      <c r="B12" s="3"/>
      <c r="C12" s="3"/>
      <c r="D12" s="3"/>
      <c r="E12" s="2"/>
      <c r="F12" s="4"/>
      <c r="G12" s="2"/>
      <c r="H12" s="2"/>
      <c r="I12" s="1"/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H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H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"/>
  <sheetViews>
    <sheetView zoomScale="90" zoomScaleNormal="90" workbookViewId="0">
      <selection activeCell="A1" sqref="$A1:$XFD1"/>
    </sheetView>
  </sheetViews>
  <sheetFormatPr defaultColWidth="7.775" defaultRowHeight="13.5"/>
  <cols>
    <col min="1" max="1" width="7.875" style="9" customWidth="1"/>
    <col min="2" max="2" width="4.875" style="9" customWidth="1"/>
    <col min="3" max="3" width="6.625" style="9" customWidth="1"/>
    <col min="4" max="4" width="14" style="9" customWidth="1"/>
    <col min="5" max="5" width="24.5" style="9" customWidth="1"/>
    <col min="6" max="6" width="7.875" style="9" customWidth="1"/>
    <col min="7" max="7" width="6.75" style="9" customWidth="1"/>
    <col min="8" max="8" width="7.875" style="9" customWidth="1"/>
    <col min="9" max="9" width="11.25" style="9" customWidth="1"/>
    <col min="10" max="10" width="8.5" style="9" customWidth="1"/>
    <col min="11" max="11" width="7.875" style="9" customWidth="1"/>
    <col min="12" max="12" width="10.125" style="9" customWidth="1"/>
    <col min="13" max="14" width="17" style="9" customWidth="1"/>
    <col min="15" max="15" width="4.625" style="9" customWidth="1"/>
    <col min="16" max="16" width="8.5" style="9" customWidth="1"/>
    <col min="17" max="17" width="8.375" style="9" customWidth="1"/>
    <col min="18" max="18" width="13.125" style="9" customWidth="1"/>
    <col min="19" max="20" width="7.875" style="9" customWidth="1"/>
    <col min="21" max="21" width="4.625" style="9" customWidth="1"/>
    <col min="22" max="22" width="18.5" style="9" customWidth="1"/>
    <col min="23" max="23" width="13.625" style="9" customWidth="1"/>
    <col min="24" max="16384" width="7.775" style="9" customWidth="1"/>
  </cols>
  <sheetData>
    <row r="1" s="6" customFormat="1" ht="12.75" spans="1:23">
      <c r="A1" s="10" t="s">
        <v>56</v>
      </c>
      <c r="B1" s="10" t="s">
        <v>57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0" t="s">
        <v>70</v>
      </c>
      <c r="P1" s="10" t="s">
        <v>71</v>
      </c>
      <c r="Q1" s="10" t="s">
        <v>72</v>
      </c>
      <c r="R1" s="10" t="s">
        <v>73</v>
      </c>
      <c r="S1" s="10" t="s">
        <v>74</v>
      </c>
      <c r="T1" s="10" t="s">
        <v>75</v>
      </c>
      <c r="U1" s="10" t="s">
        <v>76</v>
      </c>
      <c r="V1" s="10" t="s">
        <v>77</v>
      </c>
      <c r="W1" s="10" t="s">
        <v>78</v>
      </c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zoomScale="90" zoomScaleNormal="90" workbookViewId="0">
      <selection activeCell="G1" sqref="G$1:G$1048576"/>
    </sheetView>
  </sheetViews>
  <sheetFormatPr defaultColWidth="9" defaultRowHeight="14" customHeight="1"/>
  <cols>
    <col min="1" max="1" width="7.875" customWidth="1"/>
    <col min="2" max="2" width="4.875" customWidth="1"/>
    <col min="3" max="3" width="6.625" customWidth="1"/>
    <col min="4" max="4" width="14" customWidth="1"/>
    <col min="5" max="5" width="24.5" customWidth="1"/>
    <col min="6" max="6" width="7.875" customWidth="1"/>
    <col min="7" max="7" width="6.75" customWidth="1"/>
    <col min="8" max="8" width="7.875" customWidth="1"/>
    <col min="9" max="9" width="11.25" customWidth="1"/>
    <col min="10" max="10" width="9.375" customWidth="1"/>
    <col min="11" max="11" width="7.875" customWidth="1"/>
    <col min="12" max="12" width="10.125" customWidth="1"/>
    <col min="13" max="14" width="17" customWidth="1"/>
    <col min="15" max="15" width="26.875" customWidth="1"/>
    <col min="16" max="16" width="8.5" customWidth="1"/>
    <col min="17" max="17" width="8.375" customWidth="1"/>
    <col min="18" max="18" width="13.125" customWidth="1"/>
    <col min="19" max="20" width="7.875" customWidth="1"/>
    <col min="21" max="21" width="4.625" customWidth="1"/>
    <col min="22" max="22" width="18.5" customWidth="1"/>
    <col min="23" max="23" width="13.625" customWidth="1"/>
    <col min="24" max="24" width="8.875" customWidth="1"/>
    <col min="25" max="26" width="19.375" customWidth="1"/>
    <col min="27" max="27" width="13.75" customWidth="1"/>
    <col min="28" max="29" width="8.875" customWidth="1"/>
    <col min="30" max="31" width="12.625" customWidth="1"/>
    <col min="32" max="32" width="21.375" customWidth="1"/>
    <col min="33" max="34" width="12.625" customWidth="1"/>
    <col min="35" max="35" width="15" customWidth="1"/>
    <col min="36" max="36" width="28.875" customWidth="1"/>
    <col min="37" max="37" width="7" customWidth="1"/>
    <col min="38" max="38" width="2.375" customWidth="1"/>
    <col min="39" max="39" width="12.875" customWidth="1"/>
    <col min="40" max="40" width="20.375" customWidth="1"/>
  </cols>
  <sheetData>
    <row r="1" s="6" customFormat="1" ht="12.75" spans="1:23">
      <c r="A1" s="10" t="s">
        <v>56</v>
      </c>
      <c r="B1" s="10" t="s">
        <v>57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0" t="s">
        <v>70</v>
      </c>
      <c r="P1" s="10" t="s">
        <v>71</v>
      </c>
      <c r="Q1" s="10" t="s">
        <v>72</v>
      </c>
      <c r="R1" s="10" t="s">
        <v>73</v>
      </c>
      <c r="S1" s="10" t="s">
        <v>74</v>
      </c>
      <c r="T1" s="10" t="s">
        <v>75</v>
      </c>
      <c r="U1" s="10" t="s">
        <v>76</v>
      </c>
      <c r="V1" s="10" t="s">
        <v>77</v>
      </c>
      <c r="W1" s="10" t="s">
        <v>78</v>
      </c>
    </row>
    <row r="2" s="9" customFormat="1" ht="13.5" spans="1:40">
      <c r="A2" s="11" t="s">
        <v>79</v>
      </c>
      <c r="B2" s="12">
        <v>3320</v>
      </c>
      <c r="C2" s="12">
        <v>101253</v>
      </c>
      <c r="D2" s="11" t="s">
        <v>18</v>
      </c>
      <c r="E2" s="11" t="s">
        <v>19</v>
      </c>
      <c r="F2" s="12">
        <v>313</v>
      </c>
      <c r="G2" s="13">
        <v>-75</v>
      </c>
      <c r="H2" s="12">
        <v>1004</v>
      </c>
      <c r="I2" s="12">
        <v>5002</v>
      </c>
      <c r="J2" s="14">
        <v>44868</v>
      </c>
      <c r="K2" s="15">
        <v>0.61953703703704</v>
      </c>
      <c r="L2" s="12">
        <v>4964358615</v>
      </c>
      <c r="M2" s="11" t="s">
        <v>80</v>
      </c>
      <c r="N2" s="11" t="s">
        <v>81</v>
      </c>
      <c r="O2" s="11" t="s">
        <v>82</v>
      </c>
      <c r="P2" s="11" t="s">
        <v>83</v>
      </c>
      <c r="Q2" s="12">
        <v>87378004</v>
      </c>
      <c r="R2" s="16">
        <v>0</v>
      </c>
      <c r="S2" s="11" t="s">
        <v>82</v>
      </c>
      <c r="T2" s="11" t="s">
        <v>82</v>
      </c>
      <c r="U2" s="12">
        <v>0</v>
      </c>
      <c r="V2" s="11" t="s">
        <v>84</v>
      </c>
      <c r="W2" s="11" t="s">
        <v>82</v>
      </c>
      <c r="X2" s="17"/>
      <c r="Y2" s="17" t="s">
        <v>85</v>
      </c>
      <c r="Z2" s="17" t="s">
        <v>86</v>
      </c>
      <c r="AA2" s="17" t="s">
        <v>87</v>
      </c>
      <c r="AB2" s="17" t="s">
        <v>88</v>
      </c>
      <c r="AC2" s="17"/>
      <c r="AD2" s="17" t="s">
        <v>89</v>
      </c>
      <c r="AE2" s="17" t="s">
        <v>90</v>
      </c>
      <c r="AF2" s="17" t="s">
        <v>91</v>
      </c>
      <c r="AG2" s="17" t="s">
        <v>92</v>
      </c>
      <c r="AH2" s="17" t="s">
        <v>93</v>
      </c>
      <c r="AI2" s="17" t="s">
        <v>94</v>
      </c>
      <c r="AJ2" s="17" t="s">
        <v>95</v>
      </c>
      <c r="AK2" s="17" t="s">
        <v>96</v>
      </c>
      <c r="AL2" s="17" t="s">
        <v>97</v>
      </c>
      <c r="AM2" s="17"/>
      <c r="AN2" s="17" t="s">
        <v>98</v>
      </c>
    </row>
    <row r="3" customHeight="1" spans="1:23">
      <c r="A3" s="11" t="s">
        <v>79</v>
      </c>
      <c r="B3" s="12">
        <v>3320</v>
      </c>
      <c r="C3" s="12">
        <v>101253</v>
      </c>
      <c r="D3" s="11" t="s">
        <v>18</v>
      </c>
      <c r="E3" s="11" t="s">
        <v>19</v>
      </c>
      <c r="F3" s="12">
        <v>313</v>
      </c>
      <c r="G3" s="13">
        <v>-79</v>
      </c>
      <c r="H3" s="12">
        <v>1004</v>
      </c>
      <c r="I3" s="12">
        <v>5002</v>
      </c>
      <c r="J3" s="14">
        <v>44869</v>
      </c>
      <c r="K3" s="15">
        <v>0.64231481481481</v>
      </c>
      <c r="L3" s="12">
        <v>4964477165</v>
      </c>
      <c r="M3" s="11" t="s">
        <v>80</v>
      </c>
      <c r="N3" s="11" t="s">
        <v>99</v>
      </c>
      <c r="O3" s="11" t="s">
        <v>82</v>
      </c>
      <c r="P3" s="11" t="s">
        <v>83</v>
      </c>
      <c r="Q3" s="12">
        <v>87393439</v>
      </c>
      <c r="R3" s="16">
        <v>0</v>
      </c>
      <c r="S3" s="11" t="s">
        <v>82</v>
      </c>
      <c r="T3" s="11" t="s">
        <v>82</v>
      </c>
      <c r="U3" s="12">
        <v>0</v>
      </c>
      <c r="V3" s="11" t="s">
        <v>84</v>
      </c>
      <c r="W3" s="11" t="s">
        <v>82</v>
      </c>
    </row>
    <row r="4" customHeight="1" spans="1:23">
      <c r="A4" s="11" t="s">
        <v>79</v>
      </c>
      <c r="B4" s="12">
        <v>3320</v>
      </c>
      <c r="C4" s="12">
        <v>101253</v>
      </c>
      <c r="D4" s="11" t="s">
        <v>18</v>
      </c>
      <c r="E4" s="11" t="s">
        <v>19</v>
      </c>
      <c r="F4" s="12">
        <v>313</v>
      </c>
      <c r="G4" s="13">
        <v>-1</v>
      </c>
      <c r="H4" s="12">
        <v>1004</v>
      </c>
      <c r="I4" s="12">
        <v>5002</v>
      </c>
      <c r="J4" s="14">
        <v>44870</v>
      </c>
      <c r="K4" s="15">
        <v>0.46381944444444</v>
      </c>
      <c r="L4" s="12">
        <v>4964570654</v>
      </c>
      <c r="M4" s="11" t="s">
        <v>80</v>
      </c>
      <c r="N4" s="11" t="s">
        <v>100</v>
      </c>
      <c r="O4" s="11" t="s">
        <v>101</v>
      </c>
      <c r="P4" s="11" t="s">
        <v>102</v>
      </c>
      <c r="Q4" s="12">
        <v>87402685</v>
      </c>
      <c r="R4" s="16">
        <v>0</v>
      </c>
      <c r="S4" s="11" t="s">
        <v>82</v>
      </c>
      <c r="T4" s="11" t="s">
        <v>82</v>
      </c>
      <c r="U4" s="12">
        <v>0</v>
      </c>
      <c r="V4" s="11" t="s">
        <v>84</v>
      </c>
      <c r="W4" s="11" t="s">
        <v>82</v>
      </c>
    </row>
    <row r="5" customHeight="1" spans="1:23">
      <c r="A5" s="11" t="s">
        <v>79</v>
      </c>
      <c r="B5" s="12">
        <v>3320</v>
      </c>
      <c r="C5" s="12">
        <v>101253</v>
      </c>
      <c r="D5" s="11" t="s">
        <v>18</v>
      </c>
      <c r="E5" s="11" t="s">
        <v>19</v>
      </c>
      <c r="F5" s="12">
        <v>313</v>
      </c>
      <c r="G5" s="13">
        <v>-59</v>
      </c>
      <c r="H5" s="12">
        <v>1004</v>
      </c>
      <c r="I5" s="12">
        <v>5002</v>
      </c>
      <c r="J5" s="14">
        <v>44871</v>
      </c>
      <c r="K5" s="15">
        <v>0.51733796296296</v>
      </c>
      <c r="L5" s="12">
        <v>4964649540</v>
      </c>
      <c r="M5" s="11" t="s">
        <v>80</v>
      </c>
      <c r="N5" s="11" t="s">
        <v>103</v>
      </c>
      <c r="O5" s="11" t="s">
        <v>104</v>
      </c>
      <c r="P5" s="11" t="s">
        <v>102</v>
      </c>
      <c r="Q5" s="12">
        <v>87411086</v>
      </c>
      <c r="R5" s="16">
        <v>0</v>
      </c>
      <c r="S5" s="11" t="s">
        <v>82</v>
      </c>
      <c r="T5" s="11" t="s">
        <v>82</v>
      </c>
      <c r="U5" s="12">
        <v>0</v>
      </c>
      <c r="V5" s="11" t="s">
        <v>84</v>
      </c>
      <c r="W5" s="11" t="s">
        <v>82</v>
      </c>
    </row>
    <row r="6" customHeight="1" spans="1:23">
      <c r="A6" s="11" t="s">
        <v>79</v>
      </c>
      <c r="B6" s="12">
        <v>3320</v>
      </c>
      <c r="C6" s="12">
        <v>101253</v>
      </c>
      <c r="D6" s="11" t="s">
        <v>18</v>
      </c>
      <c r="E6" s="11" t="s">
        <v>19</v>
      </c>
      <c r="F6" s="12">
        <v>313</v>
      </c>
      <c r="G6" s="13">
        <v>-1</v>
      </c>
      <c r="H6" s="12">
        <v>1004</v>
      </c>
      <c r="I6" s="12">
        <v>5002</v>
      </c>
      <c r="J6" s="14">
        <v>44872</v>
      </c>
      <c r="K6" s="15">
        <v>0.45873842592593</v>
      </c>
      <c r="L6" s="12">
        <v>4964688972</v>
      </c>
      <c r="M6" s="11" t="s">
        <v>80</v>
      </c>
      <c r="N6" s="11" t="s">
        <v>105</v>
      </c>
      <c r="O6" s="11" t="s">
        <v>82</v>
      </c>
      <c r="P6" s="11" t="s">
        <v>106</v>
      </c>
      <c r="Q6" s="12">
        <v>87418266</v>
      </c>
      <c r="R6" s="16">
        <v>0</v>
      </c>
      <c r="S6" s="11" t="s">
        <v>82</v>
      </c>
      <c r="T6" s="11" t="s">
        <v>82</v>
      </c>
      <c r="U6" s="12">
        <v>0</v>
      </c>
      <c r="V6" s="11" t="s">
        <v>84</v>
      </c>
      <c r="W6" s="11" t="s">
        <v>82</v>
      </c>
    </row>
    <row r="7" customHeight="1" spans="1:23">
      <c r="A7" s="11" t="s">
        <v>79</v>
      </c>
      <c r="B7" s="12">
        <v>3320</v>
      </c>
      <c r="C7" s="12">
        <v>101253</v>
      </c>
      <c r="D7" s="11" t="s">
        <v>18</v>
      </c>
      <c r="E7" s="11" t="s">
        <v>19</v>
      </c>
      <c r="F7" s="12">
        <v>313</v>
      </c>
      <c r="G7" s="13">
        <v>-1</v>
      </c>
      <c r="H7" s="12">
        <v>1004</v>
      </c>
      <c r="I7" s="12">
        <v>5002</v>
      </c>
      <c r="J7" s="14">
        <v>44873</v>
      </c>
      <c r="K7" s="15">
        <v>0.69025462962963</v>
      </c>
      <c r="L7" s="12">
        <v>4964853100</v>
      </c>
      <c r="M7" s="11" t="s">
        <v>80</v>
      </c>
      <c r="N7" s="11" t="s">
        <v>107</v>
      </c>
      <c r="O7" s="11" t="s">
        <v>108</v>
      </c>
      <c r="P7" s="11" t="s">
        <v>83</v>
      </c>
      <c r="Q7" s="12">
        <v>87442423</v>
      </c>
      <c r="R7" s="16">
        <v>0</v>
      </c>
      <c r="S7" s="11" t="s">
        <v>82</v>
      </c>
      <c r="T7" s="11" t="s">
        <v>82</v>
      </c>
      <c r="U7" s="12">
        <v>0</v>
      </c>
      <c r="V7" s="11" t="s">
        <v>84</v>
      </c>
      <c r="W7" s="11" t="s">
        <v>82</v>
      </c>
    </row>
    <row r="8" customHeight="1" spans="1:23">
      <c r="A8" s="11" t="s">
        <v>79</v>
      </c>
      <c r="B8" s="12">
        <v>3320</v>
      </c>
      <c r="C8" s="12">
        <v>101253</v>
      </c>
      <c r="D8" s="11" t="s">
        <v>18</v>
      </c>
      <c r="E8" s="11" t="s">
        <v>19</v>
      </c>
      <c r="F8" s="12">
        <v>313</v>
      </c>
      <c r="G8" s="13">
        <v>-3</v>
      </c>
      <c r="H8" s="12">
        <v>1004</v>
      </c>
      <c r="I8" s="12">
        <v>7003</v>
      </c>
      <c r="J8" s="14">
        <v>44873</v>
      </c>
      <c r="K8" s="15">
        <v>0.7259837962963</v>
      </c>
      <c r="L8" s="12">
        <v>4964860034</v>
      </c>
      <c r="M8" s="11" t="s">
        <v>80</v>
      </c>
      <c r="N8" s="11" t="s">
        <v>109</v>
      </c>
      <c r="O8" s="11" t="s">
        <v>82</v>
      </c>
      <c r="P8" s="11" t="s">
        <v>102</v>
      </c>
      <c r="Q8" s="12">
        <v>87443677</v>
      </c>
      <c r="R8" s="16">
        <v>0</v>
      </c>
      <c r="S8" s="11" t="s">
        <v>82</v>
      </c>
      <c r="T8" s="11" t="s">
        <v>82</v>
      </c>
      <c r="U8" s="12">
        <v>0</v>
      </c>
      <c r="V8" s="11" t="s">
        <v>84</v>
      </c>
      <c r="W8" s="11" t="s">
        <v>82</v>
      </c>
    </row>
    <row r="9" customHeight="1" spans="1:23">
      <c r="A9" s="11" t="s">
        <v>79</v>
      </c>
      <c r="B9" s="12">
        <v>3320</v>
      </c>
      <c r="C9" s="12">
        <v>101253</v>
      </c>
      <c r="D9" s="11" t="s">
        <v>18</v>
      </c>
      <c r="E9" s="11" t="s">
        <v>19</v>
      </c>
      <c r="F9" s="12">
        <v>313</v>
      </c>
      <c r="G9" s="13">
        <v>-2</v>
      </c>
      <c r="H9" s="12">
        <v>1004</v>
      </c>
      <c r="I9" s="12">
        <v>7003</v>
      </c>
      <c r="J9" s="14">
        <v>44873</v>
      </c>
      <c r="K9" s="15">
        <v>0.72395833333333</v>
      </c>
      <c r="L9" s="12">
        <v>4964859674</v>
      </c>
      <c r="M9" s="11" t="s">
        <v>80</v>
      </c>
      <c r="N9" s="11" t="s">
        <v>110</v>
      </c>
      <c r="O9" s="11" t="s">
        <v>82</v>
      </c>
      <c r="P9" s="11" t="s">
        <v>102</v>
      </c>
      <c r="Q9" s="12">
        <v>87443616</v>
      </c>
      <c r="R9" s="16">
        <v>0</v>
      </c>
      <c r="S9" s="11" t="s">
        <v>82</v>
      </c>
      <c r="T9" s="11" t="s">
        <v>82</v>
      </c>
      <c r="U9" s="12">
        <v>0</v>
      </c>
      <c r="V9" s="11" t="s">
        <v>84</v>
      </c>
      <c r="W9" s="11" t="s">
        <v>82</v>
      </c>
    </row>
    <row r="10" customHeight="1" spans="1:23">
      <c r="A10" s="11" t="s">
        <v>79</v>
      </c>
      <c r="B10" s="12">
        <v>3320</v>
      </c>
      <c r="C10" s="12">
        <v>101253</v>
      </c>
      <c r="D10" s="11" t="s">
        <v>18</v>
      </c>
      <c r="E10" s="11" t="s">
        <v>19</v>
      </c>
      <c r="F10" s="12">
        <v>313</v>
      </c>
      <c r="G10" s="13">
        <v>-1</v>
      </c>
      <c r="H10" s="12">
        <v>1004</v>
      </c>
      <c r="I10" s="12">
        <v>5002</v>
      </c>
      <c r="J10" s="14">
        <v>44874</v>
      </c>
      <c r="K10" s="15">
        <v>0.43105324074074</v>
      </c>
      <c r="L10" s="12">
        <v>4964909169</v>
      </c>
      <c r="M10" s="11" t="s">
        <v>80</v>
      </c>
      <c r="N10" s="11" t="s">
        <v>111</v>
      </c>
      <c r="O10" s="11" t="s">
        <v>112</v>
      </c>
      <c r="P10" s="11" t="s">
        <v>106</v>
      </c>
      <c r="Q10" s="12">
        <v>87452179</v>
      </c>
      <c r="R10" s="16">
        <v>0</v>
      </c>
      <c r="S10" s="11" t="s">
        <v>82</v>
      </c>
      <c r="T10" s="11" t="s">
        <v>82</v>
      </c>
      <c r="U10" s="12">
        <v>0</v>
      </c>
      <c r="V10" s="11" t="s">
        <v>84</v>
      </c>
      <c r="W10" s="11" t="s">
        <v>82</v>
      </c>
    </row>
    <row r="11" customHeight="1" spans="1:23">
      <c r="A11" s="11" t="s">
        <v>79</v>
      </c>
      <c r="B11" s="12">
        <v>3320</v>
      </c>
      <c r="C11" s="12">
        <v>101253</v>
      </c>
      <c r="D11" s="11" t="s">
        <v>18</v>
      </c>
      <c r="E11" s="11" t="s">
        <v>19</v>
      </c>
      <c r="F11" s="12">
        <v>313</v>
      </c>
      <c r="G11" s="13">
        <v>-2</v>
      </c>
      <c r="H11" s="12">
        <v>1004</v>
      </c>
      <c r="I11" s="12">
        <v>7003</v>
      </c>
      <c r="J11" s="14">
        <v>44874</v>
      </c>
      <c r="K11" s="15">
        <v>0.6602662037037</v>
      </c>
      <c r="L11" s="12">
        <v>4964954262</v>
      </c>
      <c r="M11" s="11" t="s">
        <v>80</v>
      </c>
      <c r="N11" s="11" t="s">
        <v>113</v>
      </c>
      <c r="O11" s="11" t="s">
        <v>82</v>
      </c>
      <c r="P11" s="11" t="s">
        <v>102</v>
      </c>
      <c r="Q11" s="12">
        <v>87456604</v>
      </c>
      <c r="R11" s="16">
        <v>0</v>
      </c>
      <c r="S11" s="11" t="s">
        <v>82</v>
      </c>
      <c r="T11" s="11" t="s">
        <v>82</v>
      </c>
      <c r="U11" s="12">
        <v>0</v>
      </c>
      <c r="V11" s="11" t="s">
        <v>84</v>
      </c>
      <c r="W11" s="11" t="s">
        <v>82</v>
      </c>
    </row>
    <row r="12" customHeight="1" spans="1:23">
      <c r="A12" s="11" t="s">
        <v>79</v>
      </c>
      <c r="B12" s="12">
        <v>3320</v>
      </c>
      <c r="C12" s="12">
        <v>101253</v>
      </c>
      <c r="D12" s="11" t="s">
        <v>18</v>
      </c>
      <c r="E12" s="11" t="s">
        <v>19</v>
      </c>
      <c r="F12" s="12">
        <v>313</v>
      </c>
      <c r="G12" s="13">
        <v>-1</v>
      </c>
      <c r="H12" s="12">
        <v>1004</v>
      </c>
      <c r="I12" s="12">
        <v>5002</v>
      </c>
      <c r="J12" s="14">
        <v>44885</v>
      </c>
      <c r="K12" s="15">
        <v>0.59122685185185</v>
      </c>
      <c r="L12" s="12">
        <v>4966110666</v>
      </c>
      <c r="M12" s="11" t="s">
        <v>80</v>
      </c>
      <c r="N12" s="11" t="s">
        <v>114</v>
      </c>
      <c r="O12" s="11" t="s">
        <v>115</v>
      </c>
      <c r="P12" s="11" t="s">
        <v>83</v>
      </c>
      <c r="Q12" s="12">
        <v>87586033</v>
      </c>
      <c r="R12" s="16">
        <v>0</v>
      </c>
      <c r="S12" s="11" t="s">
        <v>82</v>
      </c>
      <c r="T12" s="11" t="s">
        <v>82</v>
      </c>
      <c r="U12" s="12">
        <v>0</v>
      </c>
      <c r="V12" s="11" t="s">
        <v>84</v>
      </c>
      <c r="W12" s="11" t="s">
        <v>82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"/>
  <sheetViews>
    <sheetView workbookViewId="0">
      <selection activeCell="A21" sqref="A21"/>
    </sheetView>
  </sheetViews>
  <sheetFormatPr defaultColWidth="9" defaultRowHeight="13.5"/>
  <cols>
    <col min="1" max="1" width="16" style="2" customWidth="1"/>
    <col min="2" max="2" width="33.5" style="3" customWidth="1"/>
    <col min="3" max="3" width="13.125" style="3" customWidth="1"/>
    <col min="4" max="4" width="14.875" style="3" customWidth="1"/>
    <col min="5" max="5" width="6.25" style="2" customWidth="1"/>
    <col min="6" max="6" width="7.875" style="4" customWidth="1"/>
    <col min="7" max="7" width="6.625" style="2" customWidth="1"/>
    <col min="8" max="8" width="25.75" style="2" customWidth="1"/>
    <col min="9" max="9" width="9.5" style="1" customWidth="1"/>
    <col min="10" max="11" width="7.875" style="1" customWidth="1"/>
    <col min="12" max="12" width="13.125" style="1" customWidth="1"/>
    <col min="13" max="13" width="4.875" style="1" customWidth="1"/>
    <col min="14" max="14" width="18.5" style="1" customWidth="1"/>
    <col min="15" max="15" width="7.875" style="1" customWidth="1"/>
    <col min="16" max="16" width="6.625" style="1" customWidth="1"/>
    <col min="17" max="17" width="12.375" style="1" customWidth="1"/>
    <col min="18" max="18" width="11.25" style="1" customWidth="1"/>
    <col min="19" max="19" width="4.75" style="1" customWidth="1"/>
    <col min="20" max="20" width="7.875" style="1" customWidth="1"/>
    <col min="21" max="21" width="11.875" style="1" customWidth="1"/>
    <col min="22" max="23" width="7.875" style="1" customWidth="1"/>
    <col min="24" max="24" width="13.125" style="1" customWidth="1"/>
    <col min="25" max="25" width="5.375" style="1" customWidth="1"/>
    <col min="26" max="26" width="13.125" style="1" customWidth="1"/>
    <col min="27" max="27" width="16.625" style="1" customWidth="1"/>
    <col min="28" max="28" width="16.875" style="1" customWidth="1"/>
    <col min="29" max="29" width="11.25" style="1" customWidth="1"/>
    <col min="30" max="30" width="9.5" style="1" customWidth="1"/>
    <col min="31" max="31" width="6.25" style="1" customWidth="1"/>
    <col min="32" max="32" width="12.375" style="1" customWidth="1"/>
    <col min="33" max="33" width="13.125" style="1" customWidth="1"/>
    <col min="34" max="34" width="7.875" style="1" customWidth="1"/>
    <col min="35" max="35" width="25.75" style="1" customWidth="1"/>
    <col min="36" max="36" width="7.875" style="1" customWidth="1"/>
    <col min="37" max="16384" width="9" style="1"/>
  </cols>
  <sheetData>
    <row r="1" s="1" customFormat="1" ht="12" customHeight="1" spans="1:36">
      <c r="A1" s="5" t="s">
        <v>59</v>
      </c>
      <c r="B1" s="5" t="s">
        <v>60</v>
      </c>
      <c r="C1" s="5" t="s">
        <v>116</v>
      </c>
      <c r="D1" s="5" t="s">
        <v>117</v>
      </c>
      <c r="E1" s="5" t="s">
        <v>118</v>
      </c>
      <c r="F1" s="5" t="s">
        <v>63</v>
      </c>
      <c r="G1" s="5" t="s">
        <v>119</v>
      </c>
      <c r="H1" s="5" t="s">
        <v>120</v>
      </c>
      <c r="I1" s="5" t="s">
        <v>121</v>
      </c>
      <c r="J1" s="5" t="s">
        <v>122</v>
      </c>
      <c r="K1" s="5" t="s">
        <v>123</v>
      </c>
      <c r="L1" s="5" t="s">
        <v>124</v>
      </c>
      <c r="M1" s="5" t="s">
        <v>57</v>
      </c>
      <c r="N1" s="5" t="s">
        <v>77</v>
      </c>
      <c r="O1" s="5" t="s">
        <v>125</v>
      </c>
      <c r="P1" s="5" t="s">
        <v>126</v>
      </c>
      <c r="Q1" s="5" t="s">
        <v>127</v>
      </c>
      <c r="R1" s="5" t="s">
        <v>128</v>
      </c>
      <c r="S1" s="5" t="s">
        <v>129</v>
      </c>
      <c r="T1" s="5" t="s">
        <v>130</v>
      </c>
      <c r="U1" s="5" t="s">
        <v>131</v>
      </c>
      <c r="V1" s="5" t="s">
        <v>132</v>
      </c>
      <c r="W1" s="5" t="s">
        <v>133</v>
      </c>
      <c r="X1" s="5" t="s">
        <v>134</v>
      </c>
      <c r="Y1" s="5" t="s">
        <v>135</v>
      </c>
      <c r="Z1" s="5" t="s">
        <v>136</v>
      </c>
      <c r="AA1" s="5" t="s">
        <v>137</v>
      </c>
      <c r="AB1" s="5" t="s">
        <v>138</v>
      </c>
      <c r="AC1" s="5" t="s">
        <v>139</v>
      </c>
      <c r="AD1" s="5" t="s">
        <v>140</v>
      </c>
      <c r="AE1" s="5" t="s">
        <v>141</v>
      </c>
      <c r="AF1" s="5" t="s">
        <v>142</v>
      </c>
      <c r="AG1" s="5" t="s">
        <v>143</v>
      </c>
      <c r="AH1" s="5" t="s">
        <v>144</v>
      </c>
      <c r="AI1" s="5" t="s">
        <v>145</v>
      </c>
      <c r="AJ1" s="5" t="s">
        <v>56</v>
      </c>
    </row>
    <row r="2" s="1" customFormat="1" ht="12" customHeight="1" spans="1:36">
      <c r="A2" s="6" t="s">
        <v>9</v>
      </c>
      <c r="B2" s="6" t="s">
        <v>10</v>
      </c>
      <c r="C2" s="6" t="s">
        <v>146</v>
      </c>
      <c r="D2" s="7">
        <v>1</v>
      </c>
      <c r="E2" s="7">
        <v>0</v>
      </c>
      <c r="F2" s="6" t="s">
        <v>147</v>
      </c>
      <c r="G2" s="6" t="s">
        <v>148</v>
      </c>
      <c r="H2" s="6" t="s">
        <v>82</v>
      </c>
      <c r="I2" s="7">
        <v>0</v>
      </c>
      <c r="J2" s="7">
        <v>0</v>
      </c>
      <c r="K2" s="7">
        <v>0</v>
      </c>
      <c r="L2" s="7">
        <v>0</v>
      </c>
      <c r="M2" s="6" t="s">
        <v>149</v>
      </c>
      <c r="N2" s="6" t="s">
        <v>84</v>
      </c>
      <c r="O2" s="6" t="s">
        <v>150</v>
      </c>
      <c r="P2" s="6" t="s">
        <v>151</v>
      </c>
      <c r="Q2" s="6" t="s">
        <v>82</v>
      </c>
      <c r="R2" s="6" t="s">
        <v>152</v>
      </c>
      <c r="S2" s="6" t="s">
        <v>153</v>
      </c>
      <c r="T2" s="8">
        <v>32.74</v>
      </c>
      <c r="U2" s="8">
        <v>0</v>
      </c>
      <c r="V2" s="8">
        <v>0</v>
      </c>
      <c r="W2" s="8">
        <v>0</v>
      </c>
      <c r="X2" s="8">
        <v>0</v>
      </c>
      <c r="Y2" s="7">
        <v>0</v>
      </c>
      <c r="Z2" s="8">
        <v>0</v>
      </c>
      <c r="AA2" s="7">
        <v>0</v>
      </c>
      <c r="AB2" s="8">
        <v>0</v>
      </c>
      <c r="AC2" s="7">
        <v>0</v>
      </c>
      <c r="AD2" s="8">
        <v>0</v>
      </c>
      <c r="AE2" s="8">
        <v>0</v>
      </c>
      <c r="AF2" s="7">
        <v>0</v>
      </c>
      <c r="AG2" s="8">
        <v>0</v>
      </c>
      <c r="AH2" s="6" t="s">
        <v>82</v>
      </c>
      <c r="AI2" s="6" t="s">
        <v>154</v>
      </c>
      <c r="AJ2" s="6" t="s">
        <v>82</v>
      </c>
    </row>
    <row r="3" ht="12" customHeight="1" spans="1:36">
      <c r="A3" s="6" t="s">
        <v>12</v>
      </c>
      <c r="B3" s="6" t="s">
        <v>13</v>
      </c>
      <c r="C3" s="6" t="s">
        <v>146</v>
      </c>
      <c r="D3" s="7">
        <v>1</v>
      </c>
      <c r="E3" s="7">
        <v>0</v>
      </c>
      <c r="F3" s="6" t="s">
        <v>147</v>
      </c>
      <c r="G3" s="6" t="s">
        <v>148</v>
      </c>
      <c r="H3" s="6" t="s">
        <v>82</v>
      </c>
      <c r="I3" s="7">
        <v>0</v>
      </c>
      <c r="J3" s="7">
        <v>0</v>
      </c>
      <c r="K3" s="7">
        <v>0</v>
      </c>
      <c r="L3" s="7">
        <v>0</v>
      </c>
      <c r="M3" s="6" t="s">
        <v>149</v>
      </c>
      <c r="N3" s="6" t="s">
        <v>84</v>
      </c>
      <c r="O3" s="6" t="s">
        <v>150</v>
      </c>
      <c r="P3" s="6" t="s">
        <v>155</v>
      </c>
      <c r="Q3" s="6" t="s">
        <v>82</v>
      </c>
      <c r="R3" s="6" t="s">
        <v>152</v>
      </c>
      <c r="S3" s="6" t="s">
        <v>153</v>
      </c>
      <c r="T3" s="8">
        <v>17.7</v>
      </c>
      <c r="U3" s="8">
        <v>0</v>
      </c>
      <c r="V3" s="8">
        <v>0</v>
      </c>
      <c r="W3" s="8">
        <v>0</v>
      </c>
      <c r="X3" s="8">
        <v>0</v>
      </c>
      <c r="Y3" s="7">
        <v>0</v>
      </c>
      <c r="Z3" s="8">
        <v>0</v>
      </c>
      <c r="AA3" s="7">
        <v>0</v>
      </c>
      <c r="AB3" s="8">
        <v>0</v>
      </c>
      <c r="AC3" s="7">
        <v>0</v>
      </c>
      <c r="AD3" s="8">
        <v>0</v>
      </c>
      <c r="AE3" s="8">
        <v>0</v>
      </c>
      <c r="AF3" s="7">
        <v>0</v>
      </c>
      <c r="AG3" s="8">
        <v>0</v>
      </c>
      <c r="AH3" s="6" t="s">
        <v>82</v>
      </c>
      <c r="AI3" s="6" t="s">
        <v>154</v>
      </c>
      <c r="AJ3" s="6" t="s">
        <v>82</v>
      </c>
    </row>
    <row r="4" spans="1:36">
      <c r="A4" s="6" t="s">
        <v>14</v>
      </c>
      <c r="B4" s="6" t="s">
        <v>15</v>
      </c>
      <c r="C4" s="6" t="s">
        <v>146</v>
      </c>
      <c r="D4" s="7">
        <v>1</v>
      </c>
      <c r="E4" s="7">
        <v>0</v>
      </c>
      <c r="F4" s="6" t="s">
        <v>147</v>
      </c>
      <c r="G4" s="6" t="s">
        <v>148</v>
      </c>
      <c r="H4" s="6" t="s">
        <v>82</v>
      </c>
      <c r="I4" s="7">
        <v>0</v>
      </c>
      <c r="J4" s="7">
        <v>0</v>
      </c>
      <c r="K4" s="7">
        <v>0</v>
      </c>
      <c r="L4" s="7">
        <v>0</v>
      </c>
      <c r="M4" s="6" t="s">
        <v>149</v>
      </c>
      <c r="N4" s="6" t="s">
        <v>84</v>
      </c>
      <c r="O4" s="6" t="s">
        <v>150</v>
      </c>
      <c r="P4" s="6" t="s">
        <v>156</v>
      </c>
      <c r="Q4" s="6" t="s">
        <v>82</v>
      </c>
      <c r="R4" s="6" t="s">
        <v>152</v>
      </c>
      <c r="S4" s="6" t="s">
        <v>153</v>
      </c>
      <c r="T4" s="8">
        <v>17.7</v>
      </c>
      <c r="U4" s="8">
        <v>0</v>
      </c>
      <c r="V4" s="8">
        <v>0</v>
      </c>
      <c r="W4" s="8">
        <v>0</v>
      </c>
      <c r="X4" s="8">
        <v>0</v>
      </c>
      <c r="Y4" s="7">
        <v>0</v>
      </c>
      <c r="Z4" s="8">
        <v>0</v>
      </c>
      <c r="AA4" s="7">
        <v>0</v>
      </c>
      <c r="AB4" s="8">
        <v>0</v>
      </c>
      <c r="AC4" s="7">
        <v>0</v>
      </c>
      <c r="AD4" s="8">
        <v>0</v>
      </c>
      <c r="AE4" s="8">
        <v>0</v>
      </c>
      <c r="AF4" s="7">
        <v>0</v>
      </c>
      <c r="AG4" s="8">
        <v>0</v>
      </c>
      <c r="AH4" s="6" t="s">
        <v>82</v>
      </c>
      <c r="AI4" s="6" t="s">
        <v>154</v>
      </c>
      <c r="AJ4" s="6" t="s">
        <v>82</v>
      </c>
    </row>
    <row r="5" spans="1:36">
      <c r="A5" s="6" t="s">
        <v>16</v>
      </c>
      <c r="B5" s="6" t="s">
        <v>17</v>
      </c>
      <c r="C5" s="6" t="s">
        <v>146</v>
      </c>
      <c r="D5" s="7">
        <v>3</v>
      </c>
      <c r="E5" s="7">
        <v>0</v>
      </c>
      <c r="F5" s="6" t="s">
        <v>147</v>
      </c>
      <c r="G5" s="6" t="s">
        <v>148</v>
      </c>
      <c r="H5" s="6" t="s">
        <v>82</v>
      </c>
      <c r="I5" s="7">
        <v>0</v>
      </c>
      <c r="J5" s="7">
        <v>0</v>
      </c>
      <c r="K5" s="7">
        <v>0</v>
      </c>
      <c r="L5" s="7">
        <v>0</v>
      </c>
      <c r="M5" s="6" t="s">
        <v>149</v>
      </c>
      <c r="N5" s="6" t="s">
        <v>84</v>
      </c>
      <c r="O5" s="6" t="s">
        <v>150</v>
      </c>
      <c r="P5" s="6" t="s">
        <v>151</v>
      </c>
      <c r="Q5" s="6" t="s">
        <v>82</v>
      </c>
      <c r="R5" s="6" t="s">
        <v>152</v>
      </c>
      <c r="S5" s="6" t="s">
        <v>153</v>
      </c>
      <c r="T5" s="8">
        <v>54.69</v>
      </c>
      <c r="U5" s="8">
        <v>0</v>
      </c>
      <c r="V5" s="8">
        <v>0</v>
      </c>
      <c r="W5" s="8">
        <v>0</v>
      </c>
      <c r="X5" s="8">
        <v>0</v>
      </c>
      <c r="Y5" s="7">
        <v>0</v>
      </c>
      <c r="Z5" s="8">
        <v>0</v>
      </c>
      <c r="AA5" s="7">
        <v>0</v>
      </c>
      <c r="AB5" s="8">
        <v>0</v>
      </c>
      <c r="AC5" s="7">
        <v>0</v>
      </c>
      <c r="AD5" s="8">
        <v>0</v>
      </c>
      <c r="AE5" s="8">
        <v>0</v>
      </c>
      <c r="AF5" s="7">
        <v>0</v>
      </c>
      <c r="AG5" s="8">
        <v>0</v>
      </c>
      <c r="AH5" s="6" t="s">
        <v>82</v>
      </c>
      <c r="AI5" s="6" t="s">
        <v>154</v>
      </c>
      <c r="AJ5" s="6" t="s">
        <v>82</v>
      </c>
    </row>
    <row r="6" spans="1:36">
      <c r="A6" s="6" t="s">
        <v>16</v>
      </c>
      <c r="B6" s="6" t="s">
        <v>17</v>
      </c>
      <c r="C6" s="6" t="s">
        <v>146</v>
      </c>
      <c r="D6" s="7">
        <v>1</v>
      </c>
      <c r="E6" s="7">
        <v>0</v>
      </c>
      <c r="F6" s="6" t="s">
        <v>147</v>
      </c>
      <c r="G6" s="6" t="s">
        <v>148</v>
      </c>
      <c r="H6" s="6" t="s">
        <v>154</v>
      </c>
      <c r="I6" s="7">
        <v>0</v>
      </c>
      <c r="J6" s="7">
        <v>0</v>
      </c>
      <c r="K6" s="7">
        <v>0</v>
      </c>
      <c r="L6" s="7">
        <v>0</v>
      </c>
      <c r="M6" s="6" t="s">
        <v>149</v>
      </c>
      <c r="N6" s="6" t="s">
        <v>84</v>
      </c>
      <c r="O6" s="6" t="s">
        <v>150</v>
      </c>
      <c r="P6" s="6" t="s">
        <v>151</v>
      </c>
      <c r="Q6" s="6" t="s">
        <v>82</v>
      </c>
      <c r="R6" s="6" t="s">
        <v>152</v>
      </c>
      <c r="S6" s="6" t="s">
        <v>153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7">
        <v>0</v>
      </c>
      <c r="Z6" s="8">
        <v>0</v>
      </c>
      <c r="AA6" s="7">
        <v>0</v>
      </c>
      <c r="AB6" s="8">
        <v>0</v>
      </c>
      <c r="AC6" s="7">
        <v>0</v>
      </c>
      <c r="AD6" s="8">
        <v>0</v>
      </c>
      <c r="AE6" s="8">
        <v>0</v>
      </c>
      <c r="AF6" s="7">
        <v>0</v>
      </c>
      <c r="AG6" s="8">
        <v>0</v>
      </c>
      <c r="AH6" s="6" t="s">
        <v>82</v>
      </c>
      <c r="AI6" s="6" t="s">
        <v>154</v>
      </c>
      <c r="AJ6" s="6" t="s">
        <v>79</v>
      </c>
    </row>
    <row r="7" spans="1:36">
      <c r="A7" s="6" t="s">
        <v>18</v>
      </c>
      <c r="B7" s="6" t="s">
        <v>19</v>
      </c>
      <c r="C7" s="6" t="s">
        <v>146</v>
      </c>
      <c r="D7" s="7">
        <v>14</v>
      </c>
      <c r="E7" s="7">
        <v>0</v>
      </c>
      <c r="F7" s="6" t="s">
        <v>147</v>
      </c>
      <c r="G7" s="6" t="s">
        <v>148</v>
      </c>
      <c r="H7" s="6" t="s">
        <v>154</v>
      </c>
      <c r="I7" s="7">
        <v>0</v>
      </c>
      <c r="J7" s="7">
        <v>0</v>
      </c>
      <c r="K7" s="7">
        <v>0</v>
      </c>
      <c r="L7" s="7">
        <v>0</v>
      </c>
      <c r="M7" s="6" t="s">
        <v>149</v>
      </c>
      <c r="N7" s="6" t="s">
        <v>84</v>
      </c>
      <c r="O7" s="6" t="s">
        <v>150</v>
      </c>
      <c r="P7" s="6" t="s">
        <v>155</v>
      </c>
      <c r="Q7" s="6" t="s">
        <v>82</v>
      </c>
      <c r="R7" s="6" t="s">
        <v>152</v>
      </c>
      <c r="S7" s="6" t="s">
        <v>153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7">
        <v>0</v>
      </c>
      <c r="Z7" s="8">
        <v>0</v>
      </c>
      <c r="AA7" s="7">
        <v>0</v>
      </c>
      <c r="AB7" s="8">
        <v>0</v>
      </c>
      <c r="AC7" s="7">
        <v>0</v>
      </c>
      <c r="AD7" s="8">
        <v>0</v>
      </c>
      <c r="AE7" s="8">
        <v>0</v>
      </c>
      <c r="AF7" s="7">
        <v>0</v>
      </c>
      <c r="AG7" s="8">
        <v>0</v>
      </c>
      <c r="AH7" s="6" t="s">
        <v>82</v>
      </c>
      <c r="AI7" s="6" t="s">
        <v>154</v>
      </c>
      <c r="AJ7" s="6" t="s">
        <v>79</v>
      </c>
    </row>
    <row r="8" spans="1:36">
      <c r="A8" s="6" t="s">
        <v>22</v>
      </c>
      <c r="B8" s="6" t="s">
        <v>23</v>
      </c>
      <c r="C8" s="6" t="s">
        <v>146</v>
      </c>
      <c r="D8" s="7">
        <v>11</v>
      </c>
      <c r="E8" s="7">
        <v>0</v>
      </c>
      <c r="F8" s="6" t="s">
        <v>147</v>
      </c>
      <c r="G8" s="6" t="s">
        <v>148</v>
      </c>
      <c r="H8" s="6" t="s">
        <v>82</v>
      </c>
      <c r="I8" s="7">
        <v>0</v>
      </c>
      <c r="J8" s="7">
        <v>0</v>
      </c>
      <c r="K8" s="7">
        <v>0</v>
      </c>
      <c r="L8" s="7">
        <v>0</v>
      </c>
      <c r="M8" s="6" t="s">
        <v>149</v>
      </c>
      <c r="N8" s="6" t="s">
        <v>84</v>
      </c>
      <c r="O8" s="6" t="s">
        <v>150</v>
      </c>
      <c r="P8" s="6" t="s">
        <v>155</v>
      </c>
      <c r="Q8" s="6" t="s">
        <v>82</v>
      </c>
      <c r="R8" s="6" t="s">
        <v>152</v>
      </c>
      <c r="S8" s="6" t="s">
        <v>153</v>
      </c>
      <c r="T8" s="8">
        <v>751.08</v>
      </c>
      <c r="U8" s="8">
        <v>0</v>
      </c>
      <c r="V8" s="8">
        <v>0</v>
      </c>
      <c r="W8" s="8">
        <v>0</v>
      </c>
      <c r="X8" s="8">
        <v>0</v>
      </c>
      <c r="Y8" s="7">
        <v>0</v>
      </c>
      <c r="Z8" s="8">
        <v>0</v>
      </c>
      <c r="AA8" s="7">
        <v>0</v>
      </c>
      <c r="AB8" s="8">
        <v>0</v>
      </c>
      <c r="AC8" s="7">
        <v>0</v>
      </c>
      <c r="AD8" s="8">
        <v>0</v>
      </c>
      <c r="AE8" s="8">
        <v>0</v>
      </c>
      <c r="AF8" s="7">
        <v>0</v>
      </c>
      <c r="AG8" s="8">
        <v>0</v>
      </c>
      <c r="AH8" s="6" t="s">
        <v>82</v>
      </c>
      <c r="AI8" s="6" t="s">
        <v>154</v>
      </c>
      <c r="AJ8" s="6" t="s">
        <v>82</v>
      </c>
    </row>
    <row r="9" spans="1:36">
      <c r="A9" s="6" t="s">
        <v>24</v>
      </c>
      <c r="B9" s="6" t="s">
        <v>25</v>
      </c>
      <c r="C9" s="6" t="s">
        <v>146</v>
      </c>
      <c r="D9" s="7">
        <v>9</v>
      </c>
      <c r="E9" s="7">
        <v>0</v>
      </c>
      <c r="F9" s="6" t="s">
        <v>147</v>
      </c>
      <c r="G9" s="6" t="s">
        <v>148</v>
      </c>
      <c r="H9" s="6" t="s">
        <v>82</v>
      </c>
      <c r="I9" s="7">
        <v>0</v>
      </c>
      <c r="J9" s="7">
        <v>0</v>
      </c>
      <c r="K9" s="7">
        <v>0</v>
      </c>
      <c r="L9" s="7">
        <v>0</v>
      </c>
      <c r="M9" s="6" t="s">
        <v>149</v>
      </c>
      <c r="N9" s="6" t="s">
        <v>84</v>
      </c>
      <c r="O9" s="6" t="s">
        <v>150</v>
      </c>
      <c r="P9" s="6" t="s">
        <v>156</v>
      </c>
      <c r="Q9" s="6" t="s">
        <v>82</v>
      </c>
      <c r="R9" s="6" t="s">
        <v>152</v>
      </c>
      <c r="S9" s="6" t="s">
        <v>153</v>
      </c>
      <c r="T9" s="8">
        <v>614.16</v>
      </c>
      <c r="U9" s="8">
        <v>0</v>
      </c>
      <c r="V9" s="8">
        <v>0</v>
      </c>
      <c r="W9" s="8">
        <v>0</v>
      </c>
      <c r="X9" s="8">
        <v>0</v>
      </c>
      <c r="Y9" s="7">
        <v>0</v>
      </c>
      <c r="Z9" s="8">
        <v>0</v>
      </c>
      <c r="AA9" s="7">
        <v>0</v>
      </c>
      <c r="AB9" s="8">
        <v>0</v>
      </c>
      <c r="AC9" s="7">
        <v>0</v>
      </c>
      <c r="AD9" s="8">
        <v>0</v>
      </c>
      <c r="AE9" s="8">
        <v>0</v>
      </c>
      <c r="AF9" s="7">
        <v>0</v>
      </c>
      <c r="AG9" s="8">
        <v>0</v>
      </c>
      <c r="AH9" s="6" t="s">
        <v>82</v>
      </c>
      <c r="AI9" s="6" t="s">
        <v>154</v>
      </c>
      <c r="AJ9" s="6" t="s">
        <v>82</v>
      </c>
    </row>
    <row r="10" spans="1:36">
      <c r="A10" s="6" t="s">
        <v>30</v>
      </c>
      <c r="B10" s="6" t="s">
        <v>31</v>
      </c>
      <c r="C10" s="6" t="s">
        <v>146</v>
      </c>
      <c r="D10" s="7">
        <v>2</v>
      </c>
      <c r="E10" s="7">
        <v>0</v>
      </c>
      <c r="F10" s="6" t="s">
        <v>147</v>
      </c>
      <c r="G10" s="6" t="s">
        <v>148</v>
      </c>
      <c r="H10" s="6" t="s">
        <v>154</v>
      </c>
      <c r="I10" s="7">
        <v>0</v>
      </c>
      <c r="J10" s="7">
        <v>0</v>
      </c>
      <c r="K10" s="7">
        <v>0</v>
      </c>
      <c r="L10" s="7">
        <v>0</v>
      </c>
      <c r="M10" s="6" t="s">
        <v>149</v>
      </c>
      <c r="N10" s="6" t="s">
        <v>84</v>
      </c>
      <c r="O10" s="6" t="s">
        <v>150</v>
      </c>
      <c r="P10" s="6" t="s">
        <v>157</v>
      </c>
      <c r="Q10" s="6" t="s">
        <v>82</v>
      </c>
      <c r="R10" s="6" t="s">
        <v>152</v>
      </c>
      <c r="S10" s="6" t="s">
        <v>153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7">
        <v>0</v>
      </c>
      <c r="Z10" s="8">
        <v>0</v>
      </c>
      <c r="AA10" s="7">
        <v>0</v>
      </c>
      <c r="AB10" s="8">
        <v>0</v>
      </c>
      <c r="AC10" s="7">
        <v>0</v>
      </c>
      <c r="AD10" s="8">
        <v>0</v>
      </c>
      <c r="AE10" s="8">
        <v>0</v>
      </c>
      <c r="AF10" s="7">
        <v>0</v>
      </c>
      <c r="AG10" s="8">
        <v>0</v>
      </c>
      <c r="AH10" s="6" t="s">
        <v>82</v>
      </c>
      <c r="AI10" s="6" t="s">
        <v>154</v>
      </c>
      <c r="AJ10" s="6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22.10.31库存</vt:lpstr>
      <vt:lpstr>11月入库</vt:lpstr>
      <vt:lpstr>11月出库</vt:lpstr>
      <vt:lpstr>22.11.30库存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2022-12-14T10:26:25Z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C4FF9FD7AE8942D5AC3E4EE459490DA7</vt:lpwstr>
  </property>
</Properties>
</file>