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总表" sheetId="15" r:id="rId1"/>
    <sheet name="22.9.30库存" sheetId="1" r:id="rId2"/>
    <sheet name="10月入库" sheetId="2" r:id="rId3"/>
    <sheet name="10月出库" sheetId="3" r:id="rId4"/>
    <sheet name="22.10.31库存" sheetId="4" r:id="rId5"/>
  </sheets>
  <definedNames>
    <definedName name="_xlnm._FilterDatabase" localSheetId="1" hidden="1">'22.9.30库存'!$A$1:$H$8</definedName>
    <definedName name="_xlnm._FilterDatabase" localSheetId="3" hidden="1">'10月出库'!$A$1:$AN$2</definedName>
    <definedName name="_xlnm._FilterDatabase" localSheetId="4" hidden="1">'22.10.31库存'!#REF!</definedName>
    <definedName name="_xlnm._FilterDatabase" localSheetId="2" hidden="1">'10月入库'!$A$1:$AB$1</definedName>
    <definedName name="_xlnm.Print_Area" localSheetId="0">总表!$A$1:$H$19</definedName>
  </definedNames>
  <calcPr calcId="144525"/>
</workbook>
</file>

<file path=xl/sharedStrings.xml><?xml version="1.0" encoding="utf-8"?>
<sst xmlns="http://schemas.openxmlformats.org/spreadsheetml/2006/main" count="343" uniqueCount="139">
  <si>
    <t>中国外运—重汽海西项目组2022年10月出入库汇总/明细</t>
  </si>
  <si>
    <t>序号</t>
  </si>
  <si>
    <t>编码</t>
  </si>
  <si>
    <t>名称</t>
  </si>
  <si>
    <t>厂家</t>
  </si>
  <si>
    <t>22.9.30库存</t>
  </si>
  <si>
    <t>10月入库</t>
  </si>
  <si>
    <t>10月出库</t>
  </si>
  <si>
    <t>22.10.31库存</t>
  </si>
  <si>
    <t>712W63730-6573/1</t>
  </si>
  <si>
    <t>补盲镜（ECE）（北京荣昌）</t>
  </si>
  <si>
    <t>河北光华荣昌</t>
  </si>
  <si>
    <t>LG1611770006/1</t>
  </si>
  <si>
    <t>左镜座总成(北京光华荣昌)</t>
  </si>
  <si>
    <t>LG1611770007/1</t>
  </si>
  <si>
    <t>右镜座总成(北京光华荣昌)</t>
  </si>
  <si>
    <t>LG1611771003/1</t>
  </si>
  <si>
    <t>补盲外后视镜总成(北京光华荣昌 )</t>
  </si>
  <si>
    <t>LG1611771004/1</t>
  </si>
  <si>
    <t>内后视镜总成(北京光华荣昌）</t>
  </si>
  <si>
    <t>LG1611771012/1</t>
  </si>
  <si>
    <t>右后视镜总成(ECE)（北京光华荣昌 ）</t>
  </si>
  <si>
    <t>LG1614770001/1</t>
  </si>
  <si>
    <t>左后视镜总成（北京荣昌)</t>
  </si>
  <si>
    <t>LG1614770002/1</t>
  </si>
  <si>
    <t>右后视镜总成（北京荣昌）</t>
  </si>
  <si>
    <t>LG1614770003/1</t>
  </si>
  <si>
    <t>左后视镜支架(北京荣昌)</t>
  </si>
  <si>
    <t>LG1614770004/1</t>
  </si>
  <si>
    <t>右后视镜支架(北京荣昌)</t>
  </si>
  <si>
    <t>LG1616770057/1</t>
  </si>
  <si>
    <t>前下视镜总成(右置车)(ECE)（北京荣昌）</t>
  </si>
  <si>
    <t>LG1611771011/1</t>
  </si>
  <si>
    <t>左后视镜总成(ECE)（北京光华荣昌 ）</t>
  </si>
  <si>
    <t>合计</t>
  </si>
  <si>
    <t>制单（中国外运盖章）：</t>
  </si>
  <si>
    <t>供应商（盖章）：</t>
  </si>
  <si>
    <t>如确认无误请盖章回传！</t>
  </si>
  <si>
    <t>仓库代码</t>
  </si>
  <si>
    <t>仓库名称</t>
  </si>
  <si>
    <t>物料编码</t>
  </si>
  <si>
    <t>物料名称</t>
  </si>
  <si>
    <t>单位</t>
  </si>
  <si>
    <t>厂家代码</t>
  </si>
  <si>
    <t>厂家名称</t>
  </si>
  <si>
    <t>质量状态</t>
  </si>
  <si>
    <t>库存数量</t>
  </si>
  <si>
    <t>00.01.C9975</t>
  </si>
  <si>
    <t>中外运不合格品库（托管）</t>
  </si>
  <si>
    <t>件</t>
  </si>
  <si>
    <t>11.01.00403</t>
  </si>
  <si>
    <t>合格</t>
  </si>
  <si>
    <t>HX.74.C7475</t>
  </si>
  <si>
    <t>sfwl中外运不合格品库</t>
  </si>
  <si>
    <t>入库单号</t>
  </si>
  <si>
    <t>物料编号</t>
  </si>
  <si>
    <t>规格型号</t>
  </si>
  <si>
    <t>计量单位</t>
  </si>
  <si>
    <t>厂家ID</t>
  </si>
  <si>
    <t>厂家简称</t>
  </si>
  <si>
    <t>单据数量</t>
  </si>
  <si>
    <t>入库数量</t>
  </si>
  <si>
    <t>入库类型</t>
  </si>
  <si>
    <t>明细备注</t>
  </si>
  <si>
    <t>仓库接收确认</t>
  </si>
  <si>
    <t>仓库接收确认时间</t>
  </si>
  <si>
    <t>仓库接收确认人</t>
  </si>
  <si>
    <t>发料单号</t>
  </si>
  <si>
    <t>发料单位</t>
  </si>
  <si>
    <t>发料仓库</t>
  </si>
  <si>
    <t>发料仓库名称</t>
  </si>
  <si>
    <t>入库原因</t>
  </si>
  <si>
    <t>入库依据</t>
  </si>
  <si>
    <t>单据备注</t>
  </si>
  <si>
    <t>生产批次号</t>
  </si>
  <si>
    <t>财务确认</t>
  </si>
  <si>
    <t>开票标记</t>
  </si>
  <si>
    <t>开票通知单号</t>
  </si>
  <si>
    <t>00.01.C9951</t>
  </si>
  <si>
    <t>中外运内饰库（托管）</t>
  </si>
  <si>
    <t>RC995122102400103</t>
  </si>
  <si>
    <t>425</t>
  </si>
  <si>
    <t xml:space="preserve">托管入库  </t>
  </si>
  <si>
    <t>Y</t>
  </si>
  <si>
    <t>2022/10/24 15:47:42</t>
  </si>
  <si>
    <t xml:space="preserve">罗金秀    </t>
  </si>
  <si>
    <t>F080022102204120</t>
  </si>
  <si>
    <t>待检</t>
  </si>
  <si>
    <t>要货入库</t>
  </si>
  <si>
    <t>wmsNo:Y2022102200734</t>
  </si>
  <si>
    <t>MJ24F05288</t>
  </si>
  <si>
    <t>未确认</t>
  </si>
  <si>
    <t>0</t>
  </si>
  <si>
    <t>出库单号</t>
  </si>
  <si>
    <t>出库类型</t>
  </si>
  <si>
    <t>出库数量</t>
  </si>
  <si>
    <t>实发数量</t>
  </si>
  <si>
    <t>退件数量</t>
  </si>
  <si>
    <t>接收数量</t>
  </si>
  <si>
    <t>出库确认</t>
  </si>
  <si>
    <t>入库_接收确认</t>
  </si>
  <si>
    <t>出库_接收确认</t>
  </si>
  <si>
    <t>出库_接收确认人员</t>
  </si>
  <si>
    <t>出库确认时间</t>
  </si>
  <si>
    <t>接收确认时间</t>
  </si>
  <si>
    <t>接收单号</t>
  </si>
  <si>
    <t>退库单号</t>
  </si>
  <si>
    <t>中转出库单</t>
  </si>
  <si>
    <t>中转入库单</t>
  </si>
  <si>
    <t>计划单据号</t>
  </si>
  <si>
    <t>出库理由</t>
  </si>
  <si>
    <t>出库依据</t>
  </si>
  <si>
    <t>领料单位</t>
  </si>
  <si>
    <t>领料单位仓库</t>
  </si>
  <si>
    <t>领料仓库名称</t>
  </si>
  <si>
    <t>实际接收单位</t>
  </si>
  <si>
    <t>实际接收单位仓库</t>
  </si>
  <si>
    <t>实际接收仓库名称</t>
  </si>
  <si>
    <t>备注</t>
  </si>
  <si>
    <t>出库登记时间</t>
  </si>
  <si>
    <t>CC995122102500011</t>
  </si>
  <si>
    <t>销售出库</t>
  </si>
  <si>
    <t>200</t>
  </si>
  <si>
    <t>1</t>
  </si>
  <si>
    <t xml:space="preserve">刘宏      </t>
  </si>
  <si>
    <t>2022/10/25 8:23:12</t>
  </si>
  <si>
    <t>2022/10/26 10:17:20</t>
  </si>
  <si>
    <t>RC140122102600062</t>
  </si>
  <si>
    <t>CC905122102600096</t>
  </si>
  <si>
    <t>RC905122102600387</t>
  </si>
  <si>
    <t>Y74221025006</t>
  </si>
  <si>
    <t>计划出库</t>
  </si>
  <si>
    <t>HX.74.H7400</t>
  </si>
  <si>
    <t>HX.74.C9051</t>
  </si>
  <si>
    <t>中外运内饰库(中转库)</t>
  </si>
  <si>
    <t>HX.14.H1400</t>
  </si>
  <si>
    <t>HX.14.C1401</t>
  </si>
  <si>
    <t>内饰分厂投产库</t>
  </si>
  <si>
    <t>内饰三组 最小包装补件 100包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</si>
</sst>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Arial"/>
      <family val="2"/>
      <charset val="0"/>
    </font>
    <font>
      <sz val="10"/>
      <name val="Arial"/>
      <charset val="0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Arial"/>
      <charset val="0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sz val="10"/>
      <name val="Arial"/>
      <charset val="0"/>
    </font>
    <font>
      <sz val="11"/>
      <color indexed="8"/>
      <name val="Arial"/>
      <charset val="134"/>
    </font>
    <font>
      <sz val="12"/>
      <color theme="1"/>
      <name val="Arial"/>
      <charset val="134"/>
    </font>
    <font>
      <b/>
      <sz val="11"/>
      <color theme="1"/>
      <name val="宋体"/>
      <charset val="134"/>
      <scheme val="minor"/>
    </font>
    <font>
      <b/>
      <sz val="14"/>
      <color indexed="8"/>
      <name val="宋体"/>
      <charset val="134"/>
    </font>
    <font>
      <b/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0" fillId="11" borderId="11" applyNumberFormat="0" applyAlignment="0" applyProtection="0">
      <alignment vertical="center"/>
    </xf>
    <xf numFmtId="0" fontId="31" fillId="11" borderId="7" applyNumberFormat="0" applyAlignment="0" applyProtection="0">
      <alignment vertical="center"/>
    </xf>
    <xf numFmtId="0" fontId="32" fillId="12" borderId="12" applyNumberForma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8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9" fillId="0" borderId="0" xfId="0" applyFont="1" applyAlignment="1">
      <alignment vertical="center"/>
    </xf>
    <xf numFmtId="41" fontId="0" fillId="0" borderId="0" xfId="0" applyNumberFormat="1" applyAlignment="1">
      <alignment vertical="center"/>
    </xf>
    <xf numFmtId="0" fontId="10" fillId="0" borderId="2" xfId="0" applyNumberFormat="1" applyFont="1" applyFill="1" applyBorder="1" applyAlignment="1" applyProtection="1">
      <alignment horizontal="center" vertical="center"/>
    </xf>
    <xf numFmtId="0" fontId="10" fillId="0" borderId="3" xfId="0" applyNumberFormat="1" applyFont="1" applyFill="1" applyBorder="1" applyAlignment="1" applyProtection="1">
      <alignment horizontal="center" vertical="center"/>
    </xf>
    <xf numFmtId="41" fontId="10" fillId="0" borderId="3" xfId="0" applyNumberFormat="1" applyFont="1" applyFill="1" applyBorder="1" applyAlignment="1" applyProtection="1">
      <alignment horizontal="center" vertical="center"/>
    </xf>
    <xf numFmtId="41" fontId="10" fillId="0" borderId="4" xfId="0" applyNumberFormat="1" applyFont="1" applyFill="1" applyBorder="1" applyAlignment="1" applyProtection="1">
      <alignment horizontal="center" vertical="center"/>
    </xf>
    <xf numFmtId="0" fontId="11" fillId="0" borderId="5" xfId="0" applyNumberFormat="1" applyFont="1" applyFill="1" applyBorder="1" applyAlignment="1" applyProtection="1">
      <alignment horizontal="center" vertical="center"/>
    </xf>
    <xf numFmtId="0" fontId="11" fillId="0" borderId="6" xfId="0" applyNumberFormat="1" applyFont="1" applyFill="1" applyBorder="1" applyAlignment="1" applyProtection="1">
      <alignment horizontal="center" vertical="center"/>
    </xf>
    <xf numFmtId="41" fontId="11" fillId="0" borderId="6" xfId="0" applyNumberFormat="1" applyFont="1" applyFill="1" applyBorder="1" applyAlignment="1" applyProtection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41" fontId="14" fillId="0" borderId="1" xfId="0" applyNumberFormat="1" applyFont="1" applyBorder="1" applyAlignment="1">
      <alignment horizontal="left" vertical="center"/>
    </xf>
    <xf numFmtId="41" fontId="14" fillId="0" borderId="1" xfId="0" applyNumberFormat="1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vertical="center" shrinkToFit="1"/>
    </xf>
    <xf numFmtId="0" fontId="0" fillId="0" borderId="1" xfId="0" applyBorder="1" applyAlignment="1">
      <alignment horizontal="center" vertical="center"/>
    </xf>
    <xf numFmtId="41" fontId="15" fillId="0" borderId="1" xfId="0" applyNumberFormat="1" applyFont="1" applyBorder="1" applyAlignment="1">
      <alignment horizontal="left"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vertical="center"/>
    </xf>
    <xf numFmtId="41" fontId="17" fillId="0" borderId="0" xfId="0" applyNumberFormat="1" applyFont="1" applyFill="1" applyBorder="1" applyAlignment="1" applyProtection="1">
      <alignment vertical="center"/>
    </xf>
    <xf numFmtId="41" fontId="16" fillId="0" borderId="0" xfId="0" applyNumberFormat="1" applyFont="1" applyFill="1" applyBorder="1" applyAlignment="1" applyProtection="1">
      <alignment horizontal="center" vertical="center"/>
    </xf>
    <xf numFmtId="41" fontId="8" fillId="0" borderId="0" xfId="0" applyNumberFormat="1" applyFont="1" applyFill="1" applyBorder="1" applyAlignment="1" applyProtection="1">
      <alignment vertical="center"/>
    </xf>
    <xf numFmtId="0" fontId="16" fillId="0" borderId="0" xfId="0" applyNumberFormat="1" applyFont="1" applyFill="1" applyBorder="1" applyAlignment="1" applyProtection="1">
      <alignment horizontal="right" vertical="center"/>
    </xf>
    <xf numFmtId="41" fontId="8" fillId="0" borderId="0" xfId="0" applyNumberFormat="1" applyFont="1" applyFill="1" applyBorder="1" applyAlignment="1" applyProtection="1">
      <alignment horizontal="center" vertical="center"/>
    </xf>
    <xf numFmtId="41" fontId="9" fillId="0" borderId="0" xfId="0" applyNumberFormat="1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zoomScale="90" zoomScaleNormal="90" workbookViewId="0">
      <selection activeCell="D28" sqref="D28"/>
    </sheetView>
  </sheetViews>
  <sheetFormatPr defaultColWidth="9" defaultRowHeight="20" customHeight="1"/>
  <cols>
    <col min="1" max="1" width="5.375" style="3" customWidth="1"/>
    <col min="2" max="2" width="18.6083333333333" style="2" customWidth="1"/>
    <col min="3" max="3" width="36" style="3" customWidth="1"/>
    <col min="4" max="4" width="12.875" style="3" customWidth="1"/>
    <col min="5" max="5" width="17.375" style="23" customWidth="1"/>
    <col min="6" max="7" width="12.7666666666667" style="23" customWidth="1"/>
    <col min="8" max="8" width="16.125" style="23" customWidth="1"/>
    <col min="9" max="9" width="9" style="23"/>
    <col min="10" max="10" width="9.375" style="23" customWidth="1"/>
    <col min="11" max="16384" width="9" style="3"/>
  </cols>
  <sheetData>
    <row r="1" s="20" customFormat="1" ht="38" customHeight="1" spans="1:10">
      <c r="A1" s="24" t="s">
        <v>0</v>
      </c>
      <c r="B1" s="25"/>
      <c r="C1" s="25"/>
      <c r="D1" s="25"/>
      <c r="E1" s="26"/>
      <c r="F1" s="26"/>
      <c r="G1" s="26"/>
      <c r="H1" s="27"/>
      <c r="I1" s="45"/>
      <c r="J1" s="45"/>
    </row>
    <row r="2" s="21" customFormat="1" customHeight="1" spans="1:10">
      <c r="A2" s="28" t="s">
        <v>1</v>
      </c>
      <c r="B2" s="29" t="s">
        <v>2</v>
      </c>
      <c r="C2" s="29" t="s">
        <v>3</v>
      </c>
      <c r="D2" s="29" t="s">
        <v>4</v>
      </c>
      <c r="E2" s="30" t="s">
        <v>5</v>
      </c>
      <c r="F2" s="30" t="s">
        <v>6</v>
      </c>
      <c r="G2" s="30" t="s">
        <v>7</v>
      </c>
      <c r="H2" s="30" t="s">
        <v>8</v>
      </c>
      <c r="I2" s="47"/>
      <c r="J2" s="47"/>
    </row>
    <row r="3" s="22" customFormat="1" customHeight="1" spans="1:10">
      <c r="A3" s="31">
        <v>1</v>
      </c>
      <c r="B3" s="32" t="s">
        <v>9</v>
      </c>
      <c r="C3" s="33" t="s">
        <v>10</v>
      </c>
      <c r="D3" s="34" t="s">
        <v>11</v>
      </c>
      <c r="E3" s="35">
        <f>SUMIF('22.9.30库存'!C:C,B3,'22.9.30库存'!I:I)</f>
        <v>1</v>
      </c>
      <c r="F3" s="35">
        <f>SUMIF('10月入库'!D:D,B3,'10月入库'!K:K)</f>
        <v>0</v>
      </c>
      <c r="G3" s="36">
        <f>SUMIF('10月出库'!D:D,B3,'10月出库'!N:N)</f>
        <v>0</v>
      </c>
      <c r="H3" s="35">
        <f>SUMIF('22.10.31库存'!C:C,B3,'22.10.31库存'!I:I)</f>
        <v>1</v>
      </c>
      <c r="I3" s="48"/>
      <c r="J3" s="48">
        <f t="shared" ref="J3:J15" si="0">E3+F3-G3-H3</f>
        <v>0</v>
      </c>
    </row>
    <row r="4" s="22" customFormat="1" customHeight="1" spans="1:10">
      <c r="A4" s="31">
        <v>2</v>
      </c>
      <c r="B4" s="32" t="s">
        <v>12</v>
      </c>
      <c r="C4" s="33" t="s">
        <v>13</v>
      </c>
      <c r="D4" s="34" t="s">
        <v>11</v>
      </c>
      <c r="E4" s="35">
        <f>SUMIF('22.9.30库存'!C:C,B4,'22.9.30库存'!I:I)</f>
        <v>1</v>
      </c>
      <c r="F4" s="35">
        <f>SUMIF('10月入库'!D:D,B4,'10月入库'!K:K)</f>
        <v>0</v>
      </c>
      <c r="G4" s="36">
        <f>SUMIF('10月出库'!D:D,B4,'10月出库'!N:N)</f>
        <v>0</v>
      </c>
      <c r="H4" s="35">
        <f>SUMIF('22.10.31库存'!C:C,B4,'22.10.31库存'!I:I)</f>
        <v>1</v>
      </c>
      <c r="I4" s="48"/>
      <c r="J4" s="48">
        <f t="shared" si="0"/>
        <v>0</v>
      </c>
    </row>
    <row r="5" s="22" customFormat="1" customHeight="1" spans="1:10">
      <c r="A5" s="31">
        <v>3</v>
      </c>
      <c r="B5" s="32" t="s">
        <v>14</v>
      </c>
      <c r="C5" s="33" t="s">
        <v>15</v>
      </c>
      <c r="D5" s="34" t="s">
        <v>11</v>
      </c>
      <c r="E5" s="35">
        <f>SUMIF('22.9.30库存'!C:C,B5,'22.9.30库存'!I:I)</f>
        <v>1</v>
      </c>
      <c r="F5" s="35">
        <f>SUMIF('10月入库'!D:D,B5,'10月入库'!K:K)</f>
        <v>0</v>
      </c>
      <c r="G5" s="36">
        <f>SUMIF('10月出库'!D:D,B5,'10月出库'!N:N)</f>
        <v>0</v>
      </c>
      <c r="H5" s="35">
        <f>SUMIF('22.10.31库存'!C:C,B5,'22.10.31库存'!I:I)</f>
        <v>1</v>
      </c>
      <c r="I5" s="48"/>
      <c r="J5" s="48">
        <f t="shared" si="0"/>
        <v>0</v>
      </c>
    </row>
    <row r="6" s="22" customFormat="1" customHeight="1" spans="1:10">
      <c r="A6" s="31">
        <v>4</v>
      </c>
      <c r="B6" s="37" t="s">
        <v>16</v>
      </c>
      <c r="C6" s="38" t="s">
        <v>17</v>
      </c>
      <c r="D6" s="34" t="s">
        <v>11</v>
      </c>
      <c r="E6" s="35">
        <f>SUMIF('22.9.30库存'!C:C,B6,'22.9.30库存'!I:I)</f>
        <v>4</v>
      </c>
      <c r="F6" s="35">
        <f>SUMIF('10月入库'!D:D,B6,'10月入库'!K:K)</f>
        <v>0</v>
      </c>
      <c r="G6" s="36">
        <f>SUMIF('10月出库'!D:D,B6,'10月出库'!N:N)</f>
        <v>0</v>
      </c>
      <c r="H6" s="35">
        <f>SUMIF('22.10.31库存'!C:C,B6,'22.10.31库存'!I:I)</f>
        <v>4</v>
      </c>
      <c r="I6" s="48"/>
      <c r="J6" s="48">
        <f t="shared" si="0"/>
        <v>0</v>
      </c>
    </row>
    <row r="7" s="22" customFormat="1" customHeight="1" spans="1:10">
      <c r="A7" s="31">
        <v>5</v>
      </c>
      <c r="B7" s="37" t="s">
        <v>18</v>
      </c>
      <c r="C7" s="38" t="s">
        <v>19</v>
      </c>
      <c r="D7" s="34" t="s">
        <v>11</v>
      </c>
      <c r="E7" s="35">
        <f>SUMIF('22.9.30库存'!C:C,B7,'22.9.30库存'!I:I)</f>
        <v>14</v>
      </c>
      <c r="F7" s="35">
        <f>SUMIF('10月入库'!D:D,B7,'10月入库'!K:K)</f>
        <v>425</v>
      </c>
      <c r="G7" s="36">
        <f>SUMIF('10月出库'!D:D,B7,'10月出库'!N:N)</f>
        <v>200</v>
      </c>
      <c r="H7" s="35">
        <f>SUMIF('22.10.31库存'!C:C,B7,'22.10.31库存'!I:I)</f>
        <v>239</v>
      </c>
      <c r="I7" s="48"/>
      <c r="J7" s="48">
        <f t="shared" si="0"/>
        <v>0</v>
      </c>
    </row>
    <row r="8" s="22" customFormat="1" customHeight="1" spans="1:10">
      <c r="A8" s="31">
        <v>6</v>
      </c>
      <c r="B8" s="37" t="s">
        <v>20</v>
      </c>
      <c r="C8" s="38" t="s">
        <v>21</v>
      </c>
      <c r="D8" s="34" t="s">
        <v>11</v>
      </c>
      <c r="E8" s="35">
        <f>SUMIF('22.9.30库存'!C:C,B8,'22.9.30库存'!I:I)</f>
        <v>0</v>
      </c>
      <c r="F8" s="35">
        <f>SUMIF('10月入库'!D:D,B8,'10月入库'!K:K)</f>
        <v>0</v>
      </c>
      <c r="G8" s="36">
        <f>SUMIF('10月出库'!D:D,B8,'10月出库'!N:N)</f>
        <v>0</v>
      </c>
      <c r="H8" s="35">
        <f>SUMIF('22.10.31库存'!C:C,B8,'22.10.31库存'!I:I)</f>
        <v>0</v>
      </c>
      <c r="I8" s="48"/>
      <c r="J8" s="48">
        <f t="shared" si="0"/>
        <v>0</v>
      </c>
    </row>
    <row r="9" s="22" customFormat="1" customHeight="1" spans="1:10">
      <c r="A9" s="31">
        <v>7</v>
      </c>
      <c r="B9" s="37" t="s">
        <v>22</v>
      </c>
      <c r="C9" s="38" t="s">
        <v>23</v>
      </c>
      <c r="D9" s="34" t="s">
        <v>11</v>
      </c>
      <c r="E9" s="35">
        <f>SUMIF('22.9.30库存'!C:C,B9,'22.9.30库存'!I:I)</f>
        <v>11</v>
      </c>
      <c r="F9" s="35">
        <f>SUMIF('10月入库'!D:D,B9,'10月入库'!K:K)</f>
        <v>0</v>
      </c>
      <c r="G9" s="36">
        <f>SUMIF('10月出库'!D:D,B9,'10月出库'!N:N)</f>
        <v>0</v>
      </c>
      <c r="H9" s="35">
        <f>SUMIF('22.10.31库存'!C:C,B9,'22.10.31库存'!I:I)</f>
        <v>11</v>
      </c>
      <c r="I9" s="48"/>
      <c r="J9" s="48">
        <f t="shared" si="0"/>
        <v>0</v>
      </c>
    </row>
    <row r="10" s="22" customFormat="1" customHeight="1" spans="1:10">
      <c r="A10" s="31">
        <v>8</v>
      </c>
      <c r="B10" s="37" t="s">
        <v>24</v>
      </c>
      <c r="C10" s="38" t="s">
        <v>25</v>
      </c>
      <c r="D10" s="34" t="s">
        <v>11</v>
      </c>
      <c r="E10" s="35">
        <f>SUMIF('22.9.30库存'!C:C,B10,'22.9.30库存'!I:I)</f>
        <v>9</v>
      </c>
      <c r="F10" s="35">
        <f>SUMIF('10月入库'!D:D,B10,'10月入库'!K:K)</f>
        <v>0</v>
      </c>
      <c r="G10" s="36">
        <f>SUMIF('10月出库'!D:D,B10,'10月出库'!N:N)</f>
        <v>0</v>
      </c>
      <c r="H10" s="35">
        <f>SUMIF('22.10.31库存'!C:C,B10,'22.10.31库存'!I:I)</f>
        <v>9</v>
      </c>
      <c r="I10" s="48"/>
      <c r="J10" s="48">
        <f t="shared" si="0"/>
        <v>0</v>
      </c>
    </row>
    <row r="11" s="22" customFormat="1" customHeight="1" spans="1:10">
      <c r="A11" s="31">
        <v>9</v>
      </c>
      <c r="B11" s="37" t="s">
        <v>26</v>
      </c>
      <c r="C11" s="38" t="s">
        <v>27</v>
      </c>
      <c r="D11" s="34" t="s">
        <v>11</v>
      </c>
      <c r="E11" s="35">
        <f>SUMIF('22.9.30库存'!C:C,B11,'22.9.30库存'!I:I)</f>
        <v>0</v>
      </c>
      <c r="F11" s="35">
        <f>SUMIF('10月入库'!D:D,B11,'10月入库'!K:K)</f>
        <v>0</v>
      </c>
      <c r="G11" s="36">
        <f>SUMIF('10月出库'!D:D,B11,'10月出库'!N:N)</f>
        <v>0</v>
      </c>
      <c r="H11" s="35">
        <f>SUMIF('22.10.31库存'!C:C,B11,'22.10.31库存'!I:I)</f>
        <v>0</v>
      </c>
      <c r="I11" s="48"/>
      <c r="J11" s="48">
        <f t="shared" si="0"/>
        <v>0</v>
      </c>
    </row>
    <row r="12" s="22" customFormat="1" customHeight="1" spans="1:10">
      <c r="A12" s="31">
        <v>10</v>
      </c>
      <c r="B12" s="37" t="s">
        <v>28</v>
      </c>
      <c r="C12" s="38" t="s">
        <v>29</v>
      </c>
      <c r="D12" s="34" t="s">
        <v>11</v>
      </c>
      <c r="E12" s="35">
        <f>SUMIF('22.9.30库存'!C:C,B12,'22.9.30库存'!I:I)</f>
        <v>0</v>
      </c>
      <c r="F12" s="35">
        <f>SUMIF('10月入库'!D:D,B12,'10月入库'!K:K)</f>
        <v>0</v>
      </c>
      <c r="G12" s="36">
        <f>SUMIF('10月出库'!D:D,B12,'10月出库'!N:N)</f>
        <v>0</v>
      </c>
      <c r="H12" s="35">
        <f>SUMIF('22.10.31库存'!C:C,B12,'22.10.31库存'!I:I)</f>
        <v>0</v>
      </c>
      <c r="I12" s="48"/>
      <c r="J12" s="48">
        <f t="shared" si="0"/>
        <v>0</v>
      </c>
    </row>
    <row r="13" s="22" customFormat="1" customHeight="1" spans="1:10">
      <c r="A13" s="31">
        <v>11</v>
      </c>
      <c r="B13" s="37" t="s">
        <v>30</v>
      </c>
      <c r="C13" s="38" t="s">
        <v>31</v>
      </c>
      <c r="D13" s="34" t="s">
        <v>11</v>
      </c>
      <c r="E13" s="35">
        <f>SUMIF('22.9.30库存'!C:C,B13,'22.9.30库存'!I:I)</f>
        <v>2</v>
      </c>
      <c r="F13" s="35">
        <f>SUMIF('10月入库'!D:D,B13,'10月入库'!K:K)</f>
        <v>0</v>
      </c>
      <c r="G13" s="36">
        <f>SUMIF('10月出库'!D:D,B13,'10月出库'!N:N)</f>
        <v>0</v>
      </c>
      <c r="H13" s="35">
        <f>SUMIF('22.10.31库存'!C:C,B13,'22.10.31库存'!I:I)</f>
        <v>2</v>
      </c>
      <c r="I13" s="48"/>
      <c r="J13" s="48">
        <f t="shared" si="0"/>
        <v>0</v>
      </c>
    </row>
    <row r="14" s="22" customFormat="1" customHeight="1" spans="1:10">
      <c r="A14" s="31">
        <v>12</v>
      </c>
      <c r="B14" s="37" t="s">
        <v>32</v>
      </c>
      <c r="C14" s="38" t="s">
        <v>33</v>
      </c>
      <c r="D14" s="34" t="s">
        <v>11</v>
      </c>
      <c r="E14" s="35">
        <f>SUMIF('22.9.30库存'!C:C,B14,'22.9.30库存'!I:I)</f>
        <v>0</v>
      </c>
      <c r="F14" s="35">
        <f>SUMIF('10月入库'!D:D,B14,'10月入库'!K:K)</f>
        <v>0</v>
      </c>
      <c r="G14" s="36">
        <f>SUMIF('10月出库'!D:D,B14,'10月出库'!N:N)</f>
        <v>0</v>
      </c>
      <c r="H14" s="35">
        <f>SUMIF('22.10.31库存'!C:C,B14,'22.10.31库存'!I:I)</f>
        <v>0</v>
      </c>
      <c r="I14" s="48"/>
      <c r="J14" s="48">
        <f t="shared" si="0"/>
        <v>0</v>
      </c>
    </row>
    <row r="15" customHeight="1" spans="1:10">
      <c r="A15" s="39" t="s">
        <v>34</v>
      </c>
      <c r="B15" s="39"/>
      <c r="C15" s="39"/>
      <c r="D15" s="39"/>
      <c r="E15" s="40">
        <f>SUM(E3:E14)</f>
        <v>43</v>
      </c>
      <c r="F15" s="40">
        <f>SUM(F3:F14)</f>
        <v>425</v>
      </c>
      <c r="G15" s="40">
        <f>SUM(G3:G14)</f>
        <v>200</v>
      </c>
      <c r="H15" s="40">
        <f>SUM(H3:H14)</f>
        <v>268</v>
      </c>
      <c r="J15" s="48">
        <f t="shared" si="0"/>
        <v>0</v>
      </c>
    </row>
    <row r="16" customHeight="1" spans="10:10">
      <c r="J16" s="48"/>
    </row>
    <row r="17" s="20" customFormat="1" customHeight="1" spans="2:10">
      <c r="B17" s="41" t="s">
        <v>35</v>
      </c>
      <c r="D17" s="42"/>
      <c r="E17" s="43"/>
      <c r="F17" s="44" t="s">
        <v>36</v>
      </c>
      <c r="G17" s="45"/>
      <c r="H17" s="45"/>
      <c r="I17" s="45"/>
      <c r="J17" s="45"/>
    </row>
    <row r="18" s="20" customFormat="1" customHeight="1" spans="2:10">
      <c r="B18" s="21"/>
      <c r="C18" s="42"/>
      <c r="D18" s="42"/>
      <c r="E18" s="43"/>
      <c r="F18" s="43"/>
      <c r="G18" s="45"/>
      <c r="H18" s="43"/>
      <c r="I18" s="45"/>
      <c r="J18" s="45"/>
    </row>
    <row r="19" s="20" customFormat="1" customHeight="1" spans="2:10">
      <c r="B19" s="21"/>
      <c r="C19" s="46" t="s">
        <v>37</v>
      </c>
      <c r="E19" s="45"/>
      <c r="F19" s="45"/>
      <c r="G19" s="45"/>
      <c r="H19" s="45"/>
      <c r="I19" s="45"/>
      <c r="J19" s="45"/>
    </row>
  </sheetData>
  <mergeCells count="2">
    <mergeCell ref="A1:H1"/>
    <mergeCell ref="A15:D15"/>
  </mergeCells>
  <conditionalFormatting sqref="B12">
    <cfRule type="duplicateValues" dxfId="0" priority="2"/>
  </conditionalFormatting>
  <conditionalFormatting sqref="B14">
    <cfRule type="duplicateValues" dxfId="0" priority="1"/>
  </conditionalFormatting>
  <conditionalFormatting sqref="B3:B11 B13">
    <cfRule type="duplicateValues" dxfId="0" priority="3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9"/>
  <sheetViews>
    <sheetView workbookViewId="0">
      <selection activeCell="D14" sqref="D14"/>
    </sheetView>
  </sheetViews>
  <sheetFormatPr defaultColWidth="10.75" defaultRowHeight="13.5"/>
  <cols>
    <col min="1" max="1" width="12.625" customWidth="1"/>
    <col min="2" max="2" width="22.125" customWidth="1"/>
    <col min="3" max="3" width="18.25" customWidth="1"/>
    <col min="4" max="4" width="39.5" customWidth="1"/>
    <col min="5" max="5" width="4.625" customWidth="1"/>
    <col min="6" max="6" width="12.625" customWidth="1"/>
    <col min="7" max="7" width="12.875" customWidth="1"/>
    <col min="8" max="8" width="7.875" style="2" customWidth="1"/>
    <col min="9" max="9" width="7.875" customWidth="1"/>
    <col min="10" max="16375" width="10.75" customWidth="1"/>
  </cols>
  <sheetData>
    <row r="1" s="2" customFormat="1" ht="14.25" spans="1:13">
      <c r="A1" s="16" t="s">
        <v>38</v>
      </c>
      <c r="B1" s="16" t="s">
        <v>39</v>
      </c>
      <c r="C1" s="16" t="s">
        <v>40</v>
      </c>
      <c r="D1" s="16" t="s">
        <v>41</v>
      </c>
      <c r="E1" s="16" t="s">
        <v>42</v>
      </c>
      <c r="F1" s="16" t="s">
        <v>43</v>
      </c>
      <c r="G1" s="16" t="s">
        <v>44</v>
      </c>
      <c r="H1" s="16" t="s">
        <v>45</v>
      </c>
      <c r="I1" s="16" t="s">
        <v>46</v>
      </c>
      <c r="J1" s="18"/>
      <c r="K1" s="1"/>
      <c r="L1" s="1"/>
      <c r="M1" s="1"/>
    </row>
    <row r="2" spans="1:13">
      <c r="A2" s="17" t="s">
        <v>47</v>
      </c>
      <c r="B2" s="17" t="s">
        <v>48</v>
      </c>
      <c r="C2" s="17" t="s">
        <v>16</v>
      </c>
      <c r="D2" s="17" t="s">
        <v>17</v>
      </c>
      <c r="E2" s="17" t="s">
        <v>49</v>
      </c>
      <c r="F2" s="17" t="s">
        <v>50</v>
      </c>
      <c r="G2" s="17" t="s">
        <v>11</v>
      </c>
      <c r="H2" s="17" t="s">
        <v>51</v>
      </c>
      <c r="I2" s="17">
        <v>1</v>
      </c>
      <c r="J2" s="19"/>
      <c r="K2" s="1"/>
      <c r="L2" s="1"/>
      <c r="M2" s="1"/>
    </row>
    <row r="3" spans="1:13">
      <c r="A3" s="17" t="s">
        <v>47</v>
      </c>
      <c r="B3" s="17" t="s">
        <v>48</v>
      </c>
      <c r="C3" s="17" t="s">
        <v>18</v>
      </c>
      <c r="D3" s="17" t="s">
        <v>19</v>
      </c>
      <c r="E3" s="17" t="s">
        <v>49</v>
      </c>
      <c r="F3" s="17" t="s">
        <v>50</v>
      </c>
      <c r="G3" s="17" t="s">
        <v>11</v>
      </c>
      <c r="H3" s="17" t="s">
        <v>51</v>
      </c>
      <c r="I3" s="17">
        <v>14</v>
      </c>
      <c r="J3" s="19"/>
      <c r="K3" s="1"/>
      <c r="L3" s="1"/>
      <c r="M3" s="1"/>
    </row>
    <row r="4" spans="1:13">
      <c r="A4" s="17" t="s">
        <v>47</v>
      </c>
      <c r="B4" s="17" t="s">
        <v>48</v>
      </c>
      <c r="C4" s="17" t="s">
        <v>30</v>
      </c>
      <c r="D4" s="17" t="s">
        <v>31</v>
      </c>
      <c r="E4" s="17" t="s">
        <v>49</v>
      </c>
      <c r="F4" s="17" t="s">
        <v>50</v>
      </c>
      <c r="G4" s="17" t="s">
        <v>11</v>
      </c>
      <c r="H4" s="17" t="s">
        <v>51</v>
      </c>
      <c r="I4" s="17">
        <v>2</v>
      </c>
      <c r="J4" s="19"/>
      <c r="K4" s="1"/>
      <c r="L4" s="1"/>
      <c r="M4" s="1"/>
    </row>
    <row r="5" spans="1:13">
      <c r="A5" s="17" t="s">
        <v>52</v>
      </c>
      <c r="B5" s="17" t="s">
        <v>53</v>
      </c>
      <c r="C5" s="17" t="s">
        <v>9</v>
      </c>
      <c r="D5" s="17" t="s">
        <v>10</v>
      </c>
      <c r="E5" s="17" t="s">
        <v>49</v>
      </c>
      <c r="F5" s="17" t="s">
        <v>50</v>
      </c>
      <c r="G5" s="17" t="s">
        <v>11</v>
      </c>
      <c r="H5" s="17" t="s">
        <v>51</v>
      </c>
      <c r="I5" s="17">
        <v>1</v>
      </c>
      <c r="J5" s="19"/>
      <c r="K5" s="1"/>
      <c r="L5" s="1"/>
      <c r="M5" s="1"/>
    </row>
    <row r="6" spans="1:13">
      <c r="A6" s="17" t="s">
        <v>52</v>
      </c>
      <c r="B6" s="17" t="s">
        <v>53</v>
      </c>
      <c r="C6" s="17" t="s">
        <v>12</v>
      </c>
      <c r="D6" s="17" t="s">
        <v>13</v>
      </c>
      <c r="E6" s="17" t="s">
        <v>49</v>
      </c>
      <c r="F6" s="17" t="s">
        <v>50</v>
      </c>
      <c r="G6" s="17" t="s">
        <v>11</v>
      </c>
      <c r="H6" s="17" t="s">
        <v>51</v>
      </c>
      <c r="I6" s="17">
        <v>1</v>
      </c>
      <c r="J6" s="1"/>
      <c r="K6" s="1"/>
      <c r="L6" s="1"/>
      <c r="M6" s="1"/>
    </row>
    <row r="7" spans="1:13">
      <c r="A7" s="17" t="s">
        <v>52</v>
      </c>
      <c r="B7" s="17" t="s">
        <v>53</v>
      </c>
      <c r="C7" s="17" t="s">
        <v>14</v>
      </c>
      <c r="D7" s="17" t="s">
        <v>15</v>
      </c>
      <c r="E7" s="17" t="s">
        <v>49</v>
      </c>
      <c r="F7" s="17" t="s">
        <v>50</v>
      </c>
      <c r="G7" s="17" t="s">
        <v>11</v>
      </c>
      <c r="H7" s="17" t="s">
        <v>51</v>
      </c>
      <c r="I7" s="17">
        <v>1</v>
      </c>
      <c r="J7" s="1"/>
      <c r="K7" s="1"/>
      <c r="L7" s="1"/>
      <c r="M7" s="1"/>
    </row>
    <row r="8" spans="1:13">
      <c r="A8" s="17" t="s">
        <v>52</v>
      </c>
      <c r="B8" s="17" t="s">
        <v>53</v>
      </c>
      <c r="C8" s="17" t="s">
        <v>16</v>
      </c>
      <c r="D8" s="17" t="s">
        <v>17</v>
      </c>
      <c r="E8" s="17" t="s">
        <v>49</v>
      </c>
      <c r="F8" s="17" t="s">
        <v>50</v>
      </c>
      <c r="G8" s="17" t="s">
        <v>11</v>
      </c>
      <c r="H8" s="17" t="s">
        <v>51</v>
      </c>
      <c r="I8" s="17">
        <v>3</v>
      </c>
      <c r="J8" s="1"/>
      <c r="K8" s="1"/>
      <c r="L8" s="1"/>
      <c r="M8" s="1"/>
    </row>
    <row r="9" spans="1:13">
      <c r="A9" s="17" t="s">
        <v>52</v>
      </c>
      <c r="B9" s="17" t="s">
        <v>53</v>
      </c>
      <c r="C9" s="17" t="s">
        <v>22</v>
      </c>
      <c r="D9" s="17" t="s">
        <v>23</v>
      </c>
      <c r="E9" s="17" t="s">
        <v>49</v>
      </c>
      <c r="F9" s="17" t="s">
        <v>50</v>
      </c>
      <c r="G9" s="17" t="s">
        <v>11</v>
      </c>
      <c r="H9" s="17" t="s">
        <v>51</v>
      </c>
      <c r="I9" s="17">
        <v>11</v>
      </c>
      <c r="J9" s="1"/>
      <c r="K9" s="1"/>
      <c r="L9" s="1"/>
      <c r="M9" s="1"/>
    </row>
    <row r="10" spans="1:13">
      <c r="A10" s="17" t="s">
        <v>52</v>
      </c>
      <c r="B10" s="17" t="s">
        <v>53</v>
      </c>
      <c r="C10" s="17" t="s">
        <v>24</v>
      </c>
      <c r="D10" s="17" t="s">
        <v>25</v>
      </c>
      <c r="E10" s="17" t="s">
        <v>49</v>
      </c>
      <c r="F10" s="17" t="s">
        <v>50</v>
      </c>
      <c r="G10" s="17" t="s">
        <v>11</v>
      </c>
      <c r="H10" s="17" t="s">
        <v>51</v>
      </c>
      <c r="I10" s="17">
        <v>9</v>
      </c>
      <c r="J10" s="1"/>
      <c r="K10" s="1"/>
      <c r="L10" s="1"/>
      <c r="M10" s="1"/>
    </row>
    <row r="11" spans="1:13">
      <c r="A11" s="9"/>
      <c r="B11" s="9"/>
      <c r="C11" s="9"/>
      <c r="D11" s="9"/>
      <c r="E11" s="9"/>
      <c r="F11" s="9"/>
      <c r="G11" s="9"/>
      <c r="H11" s="9"/>
      <c r="I11" s="9"/>
      <c r="J11" s="1"/>
      <c r="K11" s="1"/>
      <c r="L11" s="1"/>
      <c r="M11" s="1"/>
    </row>
    <row r="12" spans="1:13">
      <c r="A12" s="9"/>
      <c r="B12" s="9"/>
      <c r="C12" s="9"/>
      <c r="D12" s="9"/>
      <c r="E12" s="9"/>
      <c r="F12" s="9"/>
      <c r="G12" s="9"/>
      <c r="H12" s="9"/>
      <c r="I12" s="9"/>
      <c r="J12" s="1"/>
      <c r="K12" s="1"/>
      <c r="L12" s="1"/>
      <c r="M12" s="1"/>
    </row>
    <row r="13" spans="1:13">
      <c r="A13" s="9"/>
      <c r="B13" s="9"/>
      <c r="C13" s="9"/>
      <c r="D13" s="9"/>
      <c r="E13" s="9"/>
      <c r="F13" s="9"/>
      <c r="G13" s="9"/>
      <c r="H13" s="9"/>
      <c r="I13" s="9"/>
      <c r="J13" s="1"/>
      <c r="K13" s="1"/>
      <c r="L13" s="1"/>
      <c r="M13" s="1"/>
    </row>
    <row r="14" spans="1:13">
      <c r="A14" s="9"/>
      <c r="B14" s="9"/>
      <c r="C14" s="9"/>
      <c r="D14" s="9"/>
      <c r="E14" s="9"/>
      <c r="F14" s="9"/>
      <c r="G14" s="9"/>
      <c r="H14" s="9"/>
      <c r="I14" s="9"/>
      <c r="J14" s="1"/>
      <c r="K14" s="1"/>
      <c r="L14" s="1"/>
      <c r="M14" s="1"/>
    </row>
    <row r="15" spans="1:13">
      <c r="A15" s="2"/>
      <c r="B15" s="3"/>
      <c r="C15" s="3"/>
      <c r="D15" s="3"/>
      <c r="E15" s="2"/>
      <c r="F15" s="4"/>
      <c r="G15" s="2"/>
      <c r="I15" s="1"/>
      <c r="J15" s="1"/>
      <c r="K15" s="1"/>
      <c r="L15" s="1"/>
      <c r="M15" s="1"/>
    </row>
    <row r="16" spans="1:13">
      <c r="A16" s="2"/>
      <c r="B16" s="3"/>
      <c r="C16" s="3"/>
      <c r="D16" s="3"/>
      <c r="E16" s="2"/>
      <c r="F16" s="4"/>
      <c r="G16" s="2"/>
      <c r="I16" s="1"/>
      <c r="J16" s="1"/>
      <c r="K16" s="1"/>
      <c r="L16" s="1"/>
      <c r="M16" s="1"/>
    </row>
    <row r="17" spans="1:13">
      <c r="A17" s="2"/>
      <c r="B17" s="3"/>
      <c r="C17" s="3"/>
      <c r="D17" s="3"/>
      <c r="E17" s="2"/>
      <c r="F17" s="4"/>
      <c r="G17" s="2"/>
      <c r="I17" s="1"/>
      <c r="J17" s="1"/>
      <c r="K17" s="1"/>
      <c r="L17" s="1"/>
      <c r="M17" s="1"/>
    </row>
    <row r="18" spans="1:13">
      <c r="A18" s="2"/>
      <c r="B18" s="3"/>
      <c r="C18" s="3"/>
      <c r="D18" s="3"/>
      <c r="E18" s="2"/>
      <c r="F18" s="4"/>
      <c r="G18" s="2"/>
      <c r="I18" s="1"/>
      <c r="J18" s="1"/>
      <c r="K18" s="1"/>
      <c r="L18" s="1"/>
      <c r="M18" s="1"/>
    </row>
    <row r="19" spans="1:13">
      <c r="A19" s="2"/>
      <c r="B19" s="3"/>
      <c r="C19" s="3"/>
      <c r="D19" s="3"/>
      <c r="E19" s="2"/>
      <c r="F19" s="4"/>
      <c r="G19" s="2"/>
      <c r="I19" s="1"/>
      <c r="J19" s="1"/>
      <c r="K19" s="1"/>
      <c r="L19" s="1"/>
      <c r="M19" s="1"/>
    </row>
    <row r="20" spans="1:13">
      <c r="A20" s="2"/>
      <c r="B20" s="3"/>
      <c r="C20" s="3"/>
      <c r="D20" s="3"/>
      <c r="E20" s="2"/>
      <c r="F20" s="4"/>
      <c r="G20" s="2"/>
      <c r="I20" s="1"/>
      <c r="J20" s="1"/>
      <c r="K20" s="1"/>
      <c r="L20" s="1"/>
      <c r="M20" s="1"/>
    </row>
    <row r="21" spans="1:13">
      <c r="A21" s="2"/>
      <c r="B21" s="3"/>
      <c r="C21" s="3"/>
      <c r="D21" s="3"/>
      <c r="E21" s="2"/>
      <c r="F21" s="4"/>
      <c r="G21" s="2"/>
      <c r="I21" s="1"/>
      <c r="J21" s="1"/>
      <c r="K21" s="1"/>
      <c r="L21" s="1"/>
      <c r="M21" s="1"/>
    </row>
    <row r="22" spans="1:13">
      <c r="A22" s="2"/>
      <c r="B22" s="3"/>
      <c r="C22" s="3"/>
      <c r="D22" s="3"/>
      <c r="E22" s="2"/>
      <c r="F22" s="4"/>
      <c r="G22" s="2"/>
      <c r="I22" s="1"/>
      <c r="J22" s="1"/>
      <c r="K22" s="1"/>
      <c r="L22" s="1"/>
      <c r="M22" s="1"/>
    </row>
    <row r="23" spans="1:13">
      <c r="A23" s="2"/>
      <c r="B23" s="3"/>
      <c r="C23" s="3"/>
      <c r="D23" s="3"/>
      <c r="E23" s="2"/>
      <c r="F23" s="4"/>
      <c r="G23" s="2"/>
      <c r="I23" s="1"/>
      <c r="J23" s="1"/>
      <c r="K23" s="1"/>
      <c r="L23" s="1"/>
      <c r="M23" s="1"/>
    </row>
    <row r="79" spans="3:4">
      <c r="C79" s="3"/>
      <c r="D79" s="3"/>
    </row>
  </sheetData>
  <sortState ref="C16:D104">
    <sortCondition ref="C16:C104"/>
  </sortState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"/>
  <sheetViews>
    <sheetView zoomScale="90" zoomScaleNormal="90" workbookViewId="0">
      <selection activeCell="K8" sqref="K8"/>
    </sheetView>
  </sheetViews>
  <sheetFormatPr defaultColWidth="9" defaultRowHeight="13.5" outlineLevelRow="1"/>
  <cols>
    <col min="1" max="1" width="12.625" style="11" customWidth="1"/>
    <col min="2" max="2" width="17.375" style="11" customWidth="1"/>
    <col min="3" max="3" width="19.375" style="11" customWidth="1"/>
    <col min="4" max="4" width="18.25" style="11" customWidth="1"/>
    <col min="5" max="5" width="26.625" style="11" customWidth="1"/>
    <col min="6" max="7" width="8.875" style="11" customWidth="1"/>
    <col min="8" max="8" width="12.625" style="11" customWidth="1"/>
    <col min="9" max="9" width="12.875" style="11" customWidth="1"/>
    <col min="10" max="13" width="8.875" style="11" customWidth="1"/>
    <col min="14" max="14" width="12.875" style="11" customWidth="1"/>
    <col min="15" max="15" width="20.375" style="11" customWidth="1"/>
    <col min="16" max="16" width="15" style="11" customWidth="1"/>
    <col min="17" max="17" width="19.375" style="11" customWidth="1"/>
    <col min="18" max="19" width="12.625" style="11" customWidth="1"/>
    <col min="20" max="20" width="17.125" style="11" customWidth="1"/>
    <col min="21" max="22" width="8.875" style="11" customWidth="1"/>
    <col min="23" max="23" width="19.375" style="11" customWidth="1"/>
    <col min="24" max="24" width="22.625" style="11" customWidth="1"/>
    <col min="25" max="25" width="11.5" style="11" customWidth="1"/>
    <col min="26" max="27" width="8.875" style="11" customWidth="1"/>
    <col min="28" max="28" width="22.625" style="11" customWidth="1"/>
    <col min="29" max="16384" width="9" style="11"/>
  </cols>
  <sheetData>
    <row r="1" s="11" customFormat="1" spans="1:28">
      <c r="A1" s="14" t="s">
        <v>38</v>
      </c>
      <c r="B1" s="14" t="s">
        <v>39</v>
      </c>
      <c r="C1" s="14" t="s">
        <v>54</v>
      </c>
      <c r="D1" s="14" t="s">
        <v>55</v>
      </c>
      <c r="E1" s="14" t="s">
        <v>41</v>
      </c>
      <c r="F1" s="14" t="s">
        <v>56</v>
      </c>
      <c r="G1" s="14" t="s">
        <v>57</v>
      </c>
      <c r="H1" s="14" t="s">
        <v>58</v>
      </c>
      <c r="I1" s="14" t="s">
        <v>59</v>
      </c>
      <c r="J1" s="14" t="s">
        <v>60</v>
      </c>
      <c r="K1" s="14" t="s">
        <v>61</v>
      </c>
      <c r="L1" s="14" t="s">
        <v>62</v>
      </c>
      <c r="M1" s="14" t="s">
        <v>63</v>
      </c>
      <c r="N1" s="14" t="s">
        <v>64</v>
      </c>
      <c r="O1" s="14" t="s">
        <v>65</v>
      </c>
      <c r="P1" s="14" t="s">
        <v>66</v>
      </c>
      <c r="Q1" s="14" t="s">
        <v>67</v>
      </c>
      <c r="R1" s="14" t="s">
        <v>68</v>
      </c>
      <c r="S1" s="14" t="s">
        <v>69</v>
      </c>
      <c r="T1" s="14" t="s">
        <v>70</v>
      </c>
      <c r="U1" s="14" t="s">
        <v>45</v>
      </c>
      <c r="V1" s="14" t="s">
        <v>71</v>
      </c>
      <c r="W1" s="14" t="s">
        <v>72</v>
      </c>
      <c r="X1" s="14" t="s">
        <v>73</v>
      </c>
      <c r="Y1" s="14" t="s">
        <v>74</v>
      </c>
      <c r="Z1" s="14" t="s">
        <v>75</v>
      </c>
      <c r="AA1" s="14" t="s">
        <v>76</v>
      </c>
      <c r="AB1" s="14" t="s">
        <v>77</v>
      </c>
    </row>
    <row r="2" s="11" customFormat="1" spans="1:28">
      <c r="A2" s="14" t="s">
        <v>78</v>
      </c>
      <c r="B2" s="14" t="s">
        <v>79</v>
      </c>
      <c r="C2" s="14" t="s">
        <v>80</v>
      </c>
      <c r="D2" s="14" t="s">
        <v>18</v>
      </c>
      <c r="E2" s="14" t="s">
        <v>19</v>
      </c>
      <c r="F2" s="14"/>
      <c r="G2" s="14" t="s">
        <v>49</v>
      </c>
      <c r="H2" s="14" t="s">
        <v>50</v>
      </c>
      <c r="I2" s="14" t="s">
        <v>11</v>
      </c>
      <c r="J2" s="14" t="s">
        <v>81</v>
      </c>
      <c r="K2" s="15">
        <v>425</v>
      </c>
      <c r="L2" s="14" t="s">
        <v>82</v>
      </c>
      <c r="M2" s="14"/>
      <c r="N2" s="14" t="s">
        <v>83</v>
      </c>
      <c r="O2" s="14" t="s">
        <v>84</v>
      </c>
      <c r="P2" s="14" t="s">
        <v>85</v>
      </c>
      <c r="Q2" s="14" t="s">
        <v>86</v>
      </c>
      <c r="R2" s="14" t="s">
        <v>50</v>
      </c>
      <c r="S2" s="14"/>
      <c r="T2" s="14"/>
      <c r="U2" s="14" t="s">
        <v>87</v>
      </c>
      <c r="V2" s="14" t="s">
        <v>88</v>
      </c>
      <c r="W2" s="14" t="s">
        <v>86</v>
      </c>
      <c r="X2" s="14" t="s">
        <v>89</v>
      </c>
      <c r="Y2" s="14" t="s">
        <v>90</v>
      </c>
      <c r="Z2" s="14" t="s">
        <v>91</v>
      </c>
      <c r="AA2" s="14" t="s">
        <v>92</v>
      </c>
      <c r="AB2" s="14"/>
    </row>
  </sheetData>
  <sortState ref="A1:Z1048574">
    <sortCondition ref="N1"/>
  </sortState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"/>
  <sheetViews>
    <sheetView zoomScale="90" zoomScaleNormal="90" workbookViewId="0">
      <selection activeCell="L13" sqref="L13"/>
    </sheetView>
  </sheetViews>
  <sheetFormatPr defaultColWidth="9" defaultRowHeight="14" customHeight="1" outlineLevelRow="1"/>
  <cols>
    <col min="1" max="1" width="12.625" customWidth="1"/>
    <col min="2" max="2" width="21.5" customWidth="1"/>
    <col min="3" max="3" width="19.375" customWidth="1"/>
    <col min="4" max="4" width="18.25" customWidth="1"/>
    <col min="5" max="5" width="32.875" customWidth="1"/>
    <col min="6" max="7" width="8.875" customWidth="1"/>
    <col min="8" max="8" width="12.625" customWidth="1"/>
    <col min="9" max="9" width="12.875" customWidth="1"/>
    <col min="10" max="17" width="8.875" customWidth="1"/>
    <col min="18" max="19" width="14" customWidth="1"/>
    <col min="20" max="20" width="18.25" customWidth="1"/>
    <col min="21" max="22" width="17.125" customWidth="1"/>
    <col min="23" max="23" width="19.375" customWidth="1"/>
    <col min="24" max="24" width="8.875" customWidth="1"/>
    <col min="25" max="26" width="10.875" customWidth="1"/>
    <col min="27" max="27" width="13.75" customWidth="1"/>
    <col min="28" max="29" width="8.875" customWidth="1"/>
    <col min="30" max="30" width="12.625" customWidth="1"/>
    <col min="31" max="31" width="12.875" customWidth="1"/>
    <col min="32" max="32" width="17.125" customWidth="1"/>
    <col min="33" max="33" width="12.875" customWidth="1"/>
    <col min="34" max="35" width="17.125" customWidth="1"/>
    <col min="36" max="36" width="42.5" customWidth="1"/>
    <col min="37" max="38" width="8.875" customWidth="1"/>
    <col min="39" max="39" width="12.875" customWidth="1"/>
    <col min="40" max="40" width="17.125" customWidth="1"/>
  </cols>
  <sheetData>
    <row r="1" s="10" customFormat="1" ht="13.5" spans="1:40">
      <c r="A1" s="12" t="s">
        <v>38</v>
      </c>
      <c r="B1" s="12" t="s">
        <v>39</v>
      </c>
      <c r="C1" s="12" t="s">
        <v>93</v>
      </c>
      <c r="D1" s="12" t="s">
        <v>55</v>
      </c>
      <c r="E1" s="12" t="s">
        <v>41</v>
      </c>
      <c r="F1" s="12" t="s">
        <v>56</v>
      </c>
      <c r="G1" s="12" t="s">
        <v>57</v>
      </c>
      <c r="H1" s="12" t="s">
        <v>58</v>
      </c>
      <c r="I1" s="12" t="s">
        <v>59</v>
      </c>
      <c r="J1" s="12" t="s">
        <v>45</v>
      </c>
      <c r="K1" s="12" t="s">
        <v>94</v>
      </c>
      <c r="L1" s="12" t="s">
        <v>60</v>
      </c>
      <c r="M1" s="12" t="s">
        <v>95</v>
      </c>
      <c r="N1" s="12" t="s">
        <v>96</v>
      </c>
      <c r="O1" s="12" t="s">
        <v>97</v>
      </c>
      <c r="P1" s="12" t="s">
        <v>98</v>
      </c>
      <c r="Q1" s="12" t="s">
        <v>99</v>
      </c>
      <c r="R1" s="12" t="s">
        <v>100</v>
      </c>
      <c r="S1" s="12" t="s">
        <v>101</v>
      </c>
      <c r="T1" s="12" t="s">
        <v>102</v>
      </c>
      <c r="U1" s="12" t="s">
        <v>103</v>
      </c>
      <c r="V1" s="12" t="s">
        <v>104</v>
      </c>
      <c r="W1" s="12" t="s">
        <v>105</v>
      </c>
      <c r="X1" s="12" t="s">
        <v>106</v>
      </c>
      <c r="Y1" s="12" t="s">
        <v>107</v>
      </c>
      <c r="Z1" s="12" t="s">
        <v>108</v>
      </c>
      <c r="AA1" s="12" t="s">
        <v>109</v>
      </c>
      <c r="AB1" s="12" t="s">
        <v>110</v>
      </c>
      <c r="AC1" s="12" t="s">
        <v>111</v>
      </c>
      <c r="AD1" s="12" t="s">
        <v>112</v>
      </c>
      <c r="AE1" s="12" t="s">
        <v>113</v>
      </c>
      <c r="AF1" s="12" t="s">
        <v>114</v>
      </c>
      <c r="AG1" s="12" t="s">
        <v>115</v>
      </c>
      <c r="AH1" s="12" t="s">
        <v>116</v>
      </c>
      <c r="AI1" s="12" t="s">
        <v>117</v>
      </c>
      <c r="AJ1" s="12" t="s">
        <v>118</v>
      </c>
      <c r="AK1" s="12" t="s">
        <v>75</v>
      </c>
      <c r="AL1" s="12" t="s">
        <v>76</v>
      </c>
      <c r="AM1" s="12" t="s">
        <v>77</v>
      </c>
      <c r="AN1" s="12" t="s">
        <v>119</v>
      </c>
    </row>
    <row r="2" s="11" customFormat="1" ht="13.5" spans="1:40">
      <c r="A2" s="12" t="s">
        <v>78</v>
      </c>
      <c r="B2" s="12" t="s">
        <v>79</v>
      </c>
      <c r="C2" s="12" t="s">
        <v>120</v>
      </c>
      <c r="D2" s="12" t="s">
        <v>18</v>
      </c>
      <c r="E2" s="12" t="s">
        <v>19</v>
      </c>
      <c r="F2" s="12"/>
      <c r="G2" s="12" t="s">
        <v>49</v>
      </c>
      <c r="H2" s="12" t="s">
        <v>50</v>
      </c>
      <c r="I2" s="12" t="s">
        <v>11</v>
      </c>
      <c r="J2" s="12" t="s">
        <v>51</v>
      </c>
      <c r="K2" s="12" t="s">
        <v>121</v>
      </c>
      <c r="L2" s="12" t="s">
        <v>122</v>
      </c>
      <c r="M2" s="12" t="s">
        <v>122</v>
      </c>
      <c r="N2" s="13">
        <v>200</v>
      </c>
      <c r="O2" s="12"/>
      <c r="P2" s="12" t="s">
        <v>122</v>
      </c>
      <c r="Q2" s="12" t="s">
        <v>123</v>
      </c>
      <c r="R2" s="12" t="s">
        <v>123</v>
      </c>
      <c r="S2" s="12" t="s">
        <v>123</v>
      </c>
      <c r="T2" s="12" t="s">
        <v>124</v>
      </c>
      <c r="U2" s="12" t="s">
        <v>125</v>
      </c>
      <c r="V2" s="12" t="s">
        <v>126</v>
      </c>
      <c r="W2" s="12" t="s">
        <v>127</v>
      </c>
      <c r="X2" s="12"/>
      <c r="Y2" s="12" t="s">
        <v>128</v>
      </c>
      <c r="Z2" s="12" t="s">
        <v>129</v>
      </c>
      <c r="AA2" s="12" t="s">
        <v>130</v>
      </c>
      <c r="AB2" s="12" t="s">
        <v>131</v>
      </c>
      <c r="AC2" s="12"/>
      <c r="AD2" s="12" t="s">
        <v>132</v>
      </c>
      <c r="AE2" s="12" t="s">
        <v>133</v>
      </c>
      <c r="AF2" s="12" t="s">
        <v>134</v>
      </c>
      <c r="AG2" s="12" t="s">
        <v>135</v>
      </c>
      <c r="AH2" s="12" t="s">
        <v>136</v>
      </c>
      <c r="AI2" s="12" t="s">
        <v>137</v>
      </c>
      <c r="AJ2" s="12" t="s">
        <v>138</v>
      </c>
      <c r="AK2" s="12" t="s">
        <v>91</v>
      </c>
      <c r="AL2" s="12" t="s">
        <v>92</v>
      </c>
      <c r="AM2" s="12"/>
      <c r="AN2" s="12" t="s">
        <v>125</v>
      </c>
    </row>
  </sheetData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selection activeCell="I1" sqref="I$1:I$1048576"/>
    </sheetView>
  </sheetViews>
  <sheetFormatPr defaultColWidth="9" defaultRowHeight="13.5"/>
  <cols>
    <col min="1" max="1" width="12.625" style="2" customWidth="1"/>
    <col min="2" max="2" width="22.125" style="3" customWidth="1"/>
    <col min="3" max="3" width="18.25" style="3" customWidth="1"/>
    <col min="4" max="4" width="39.5" style="3" customWidth="1"/>
    <col min="5" max="5" width="4.625" style="2" customWidth="1"/>
    <col min="6" max="6" width="12.625" style="4" customWidth="1"/>
    <col min="7" max="7" width="12.875" style="2" customWidth="1"/>
    <col min="8" max="8" width="7.875" style="2" customWidth="1"/>
    <col min="9" max="9" width="7.875" style="1" customWidth="1"/>
    <col min="10" max="16384" width="9" style="1"/>
  </cols>
  <sheetData>
    <row r="1" s="1" customFormat="1" ht="12" customHeight="1" spans="1:10">
      <c r="A1" s="5" t="s">
        <v>38</v>
      </c>
      <c r="B1" s="5" t="s">
        <v>39</v>
      </c>
      <c r="C1" s="5" t="s">
        <v>40</v>
      </c>
      <c r="D1" s="5" t="s">
        <v>41</v>
      </c>
      <c r="E1" s="5" t="s">
        <v>42</v>
      </c>
      <c r="F1" s="5" t="s">
        <v>43</v>
      </c>
      <c r="G1" s="5" t="s">
        <v>44</v>
      </c>
      <c r="H1" s="5" t="s">
        <v>45</v>
      </c>
      <c r="I1" s="5" t="s">
        <v>46</v>
      </c>
      <c r="J1" s="8"/>
    </row>
    <row r="2" s="1" customFormat="1" ht="12" customHeight="1" spans="1:10">
      <c r="A2" s="6" t="s">
        <v>78</v>
      </c>
      <c r="B2" s="7" t="s">
        <v>79</v>
      </c>
      <c r="C2" s="6" t="s">
        <v>18</v>
      </c>
      <c r="D2" s="6" t="s">
        <v>19</v>
      </c>
      <c r="E2" s="6" t="s">
        <v>49</v>
      </c>
      <c r="F2" s="6" t="s">
        <v>50</v>
      </c>
      <c r="G2" s="6" t="s">
        <v>11</v>
      </c>
      <c r="H2" s="6" t="s">
        <v>51</v>
      </c>
      <c r="I2" s="6">
        <v>225</v>
      </c>
      <c r="J2" s="9"/>
    </row>
    <row r="3" ht="12" customHeight="1" spans="1:10">
      <c r="A3" s="6" t="s">
        <v>47</v>
      </c>
      <c r="B3" s="7" t="s">
        <v>48</v>
      </c>
      <c r="C3" s="6" t="s">
        <v>16</v>
      </c>
      <c r="D3" s="6" t="s">
        <v>17</v>
      </c>
      <c r="E3" s="6" t="s">
        <v>49</v>
      </c>
      <c r="F3" s="6" t="s">
        <v>50</v>
      </c>
      <c r="G3" s="6" t="s">
        <v>11</v>
      </c>
      <c r="H3" s="6" t="s">
        <v>51</v>
      </c>
      <c r="I3" s="6">
        <v>1</v>
      </c>
      <c r="J3" s="9"/>
    </row>
    <row r="4" ht="12" customHeight="1" spans="1:10">
      <c r="A4" s="6" t="s">
        <v>47</v>
      </c>
      <c r="B4" s="7" t="s">
        <v>48</v>
      </c>
      <c r="C4" s="6" t="s">
        <v>18</v>
      </c>
      <c r="D4" s="6" t="s">
        <v>19</v>
      </c>
      <c r="E4" s="6" t="s">
        <v>49</v>
      </c>
      <c r="F4" s="6" t="s">
        <v>50</v>
      </c>
      <c r="G4" s="6" t="s">
        <v>11</v>
      </c>
      <c r="H4" s="6" t="s">
        <v>51</v>
      </c>
      <c r="I4" s="6">
        <v>14</v>
      </c>
      <c r="J4" s="9"/>
    </row>
    <row r="5" spans="1:10">
      <c r="A5" s="6" t="s">
        <v>47</v>
      </c>
      <c r="B5" s="7" t="s">
        <v>48</v>
      </c>
      <c r="C5" s="6" t="s">
        <v>30</v>
      </c>
      <c r="D5" s="6" t="s">
        <v>31</v>
      </c>
      <c r="E5" s="6" t="s">
        <v>49</v>
      </c>
      <c r="F5" s="6" t="s">
        <v>50</v>
      </c>
      <c r="G5" s="6" t="s">
        <v>11</v>
      </c>
      <c r="H5" s="6" t="s">
        <v>51</v>
      </c>
      <c r="I5" s="6">
        <v>2</v>
      </c>
      <c r="J5" s="9"/>
    </row>
    <row r="6" spans="1:10">
      <c r="A6" s="6" t="s">
        <v>52</v>
      </c>
      <c r="B6" s="7" t="s">
        <v>53</v>
      </c>
      <c r="C6" s="6" t="s">
        <v>9</v>
      </c>
      <c r="D6" s="6" t="s">
        <v>10</v>
      </c>
      <c r="E6" s="6" t="s">
        <v>49</v>
      </c>
      <c r="F6" s="6" t="s">
        <v>50</v>
      </c>
      <c r="G6" s="6" t="s">
        <v>11</v>
      </c>
      <c r="H6" s="6" t="s">
        <v>51</v>
      </c>
      <c r="I6" s="6">
        <v>1</v>
      </c>
      <c r="J6" s="9"/>
    </row>
    <row r="7" spans="1:10">
      <c r="A7" s="6" t="s">
        <v>52</v>
      </c>
      <c r="B7" s="7" t="s">
        <v>53</v>
      </c>
      <c r="C7" s="6" t="s">
        <v>12</v>
      </c>
      <c r="D7" s="6" t="s">
        <v>13</v>
      </c>
      <c r="E7" s="6" t="s">
        <v>49</v>
      </c>
      <c r="F7" s="6" t="s">
        <v>50</v>
      </c>
      <c r="G7" s="6" t="s">
        <v>11</v>
      </c>
      <c r="H7" s="6" t="s">
        <v>51</v>
      </c>
      <c r="I7" s="6">
        <v>1</v>
      </c>
      <c r="J7" s="9"/>
    </row>
    <row r="8" spans="1:10">
      <c r="A8" s="6" t="s">
        <v>52</v>
      </c>
      <c r="B8" s="7" t="s">
        <v>53</v>
      </c>
      <c r="C8" s="6" t="s">
        <v>14</v>
      </c>
      <c r="D8" s="6" t="s">
        <v>15</v>
      </c>
      <c r="E8" s="6" t="s">
        <v>49</v>
      </c>
      <c r="F8" s="6" t="s">
        <v>50</v>
      </c>
      <c r="G8" s="6" t="s">
        <v>11</v>
      </c>
      <c r="H8" s="6" t="s">
        <v>51</v>
      </c>
      <c r="I8" s="6">
        <v>1</v>
      </c>
      <c r="J8" s="9"/>
    </row>
    <row r="9" spans="1:10">
      <c r="A9" s="6" t="s">
        <v>52</v>
      </c>
      <c r="B9" s="7" t="s">
        <v>53</v>
      </c>
      <c r="C9" s="6" t="s">
        <v>16</v>
      </c>
      <c r="D9" s="6" t="s">
        <v>17</v>
      </c>
      <c r="E9" s="6" t="s">
        <v>49</v>
      </c>
      <c r="F9" s="6" t="s">
        <v>50</v>
      </c>
      <c r="G9" s="6" t="s">
        <v>11</v>
      </c>
      <c r="H9" s="6" t="s">
        <v>51</v>
      </c>
      <c r="I9" s="6">
        <v>3</v>
      </c>
      <c r="J9" s="9"/>
    </row>
    <row r="10" spans="1:10">
      <c r="A10" s="6" t="s">
        <v>52</v>
      </c>
      <c r="B10" s="7" t="s">
        <v>53</v>
      </c>
      <c r="C10" s="6" t="s">
        <v>22</v>
      </c>
      <c r="D10" s="6" t="s">
        <v>23</v>
      </c>
      <c r="E10" s="6" t="s">
        <v>49</v>
      </c>
      <c r="F10" s="6" t="s">
        <v>50</v>
      </c>
      <c r="G10" s="6" t="s">
        <v>11</v>
      </c>
      <c r="H10" s="6" t="s">
        <v>51</v>
      </c>
      <c r="I10" s="6">
        <v>11</v>
      </c>
      <c r="J10" s="9"/>
    </row>
    <row r="11" spans="1:10">
      <c r="A11" s="6" t="s">
        <v>52</v>
      </c>
      <c r="B11" s="7" t="s">
        <v>53</v>
      </c>
      <c r="C11" s="6" t="s">
        <v>24</v>
      </c>
      <c r="D11" s="6" t="s">
        <v>25</v>
      </c>
      <c r="E11" s="6" t="s">
        <v>49</v>
      </c>
      <c r="F11" s="6" t="s">
        <v>50</v>
      </c>
      <c r="G11" s="6" t="s">
        <v>11</v>
      </c>
      <c r="H11" s="6" t="s">
        <v>51</v>
      </c>
      <c r="I11" s="6">
        <v>9</v>
      </c>
      <c r="J11" s="9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总表</vt:lpstr>
      <vt:lpstr>22.9.30库存</vt:lpstr>
      <vt:lpstr>10月入库</vt:lpstr>
      <vt:lpstr>10月出库</vt:lpstr>
      <vt:lpstr>22.10.31库存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陌生的路人</cp:lastModifiedBy>
  <dcterms:created xsi:type="dcterms:W3CDTF">2019-04-01T01:57:00Z</dcterms:created>
  <dcterms:modified xsi:type="dcterms:W3CDTF">2022-11-02T06:35:56Z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C4FF9FD7AE8942D5AC3E4EE459490DA7</vt:lpwstr>
  </property>
</Properties>
</file>