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angguangqun\Desktop\"/>
    </mc:Choice>
  </mc:AlternateContent>
  <bookViews>
    <workbookView xWindow="-60" yWindow="-60" windowWidth="24120" windowHeight="12960" firstSheet="1" activeTab="1"/>
  </bookViews>
  <sheets>
    <sheet name="数据" sheetId="1" state="hidden" r:id="rId1"/>
    <sheet name="数据 (2)" sheetId="4" r:id="rId2"/>
  </sheets>
  <externalReferences>
    <externalReference r:id="rId3"/>
  </externalReferences>
  <definedNames>
    <definedName name="_xlnm._FilterDatabase" localSheetId="1" hidden="1">'数据 (2)'!$A$1:$N$111</definedName>
    <definedName name="_xlnm.Print_Area" localSheetId="1">'数据 (2)'!$D$1:$O$111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" i="4" l="1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2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2" i="4"/>
  <c r="M111" i="4" l="1"/>
  <c r="M110" i="4"/>
  <c r="M109" i="4"/>
  <c r="M108" i="4"/>
  <c r="M107" i="4"/>
  <c r="M106" i="4"/>
  <c r="M105" i="4"/>
  <c r="M104" i="4"/>
  <c r="M103" i="4"/>
  <c r="M102" i="4"/>
  <c r="K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M2" i="4"/>
</calcChain>
</file>

<file path=xl/sharedStrings.xml><?xml version="1.0" encoding="utf-8"?>
<sst xmlns="http://schemas.openxmlformats.org/spreadsheetml/2006/main" count="2095" uniqueCount="543">
  <si>
    <t>供应商</t>
  </si>
  <si>
    <t>名称</t>
  </si>
  <si>
    <t>采购订单行号</t>
  </si>
  <si>
    <t>地点</t>
  </si>
  <si>
    <t>物料号</t>
  </si>
  <si>
    <t>零件描述合并</t>
  </si>
  <si>
    <t>库存单位</t>
  </si>
  <si>
    <t>采购成本</t>
  </si>
  <si>
    <t>当前价格单价格</t>
  </si>
  <si>
    <t>S413022</t>
  </si>
  <si>
    <t>海兴中盛弹簧有限公司</t>
  </si>
  <si>
    <t>220</t>
  </si>
  <si>
    <t>BFA0000047</t>
  </si>
  <si>
    <t>B40调角器手柄限位销B40前排</t>
  </si>
  <si>
    <t>EA</t>
  </si>
  <si>
    <t>210</t>
  </si>
  <si>
    <t>BFA0000746</t>
  </si>
  <si>
    <t>BWL7500转轴ML20φ4*111mm</t>
  </si>
  <si>
    <t>Ea</t>
  </si>
  <si>
    <t>BSP0000013</t>
  </si>
  <si>
    <t>1041弹簧</t>
  </si>
  <si>
    <t>BSP0000014</t>
  </si>
  <si>
    <t>重卡弹簧(彩)65Mn∮4镀彩</t>
  </si>
  <si>
    <t>BSP0000016</t>
  </si>
  <si>
    <t>M20弹簧65Si2Mn</t>
  </si>
  <si>
    <t>BSP0000019</t>
  </si>
  <si>
    <t>ETX档位弹簧65Mn 镀彩φ5</t>
  </si>
  <si>
    <t>BSP0000020</t>
  </si>
  <si>
    <t>M50N弹簧60Si2Mn</t>
  </si>
  <si>
    <t>BSP0000021</t>
  </si>
  <si>
    <t>J6K弹簧D24d2.8H19</t>
  </si>
  <si>
    <t>BSP0000029</t>
  </si>
  <si>
    <t>曼项目前下视镜镜头弹簧65Mnφ3.8镀彩</t>
  </si>
  <si>
    <t>BSP0000031</t>
  </si>
  <si>
    <t>靠背扣手扭簧B40L中改后排</t>
  </si>
  <si>
    <t>230</t>
  </si>
  <si>
    <t>BSP0000032</t>
  </si>
  <si>
    <t>Φ1.3弹簧</t>
  </si>
  <si>
    <t>BSP0000033</t>
  </si>
  <si>
    <t>后排扣手弹簧B40V后排黑色</t>
  </si>
  <si>
    <t>BSP0000035</t>
  </si>
  <si>
    <t>仰角回复拉簧H4</t>
  </si>
  <si>
    <t>BSP0000036</t>
  </si>
  <si>
    <t>前翻弹簧前翻弹簧</t>
  </si>
  <si>
    <t>BSP0000037</t>
  </si>
  <si>
    <t>拉簧C33D</t>
  </si>
  <si>
    <t>BSP0000042</t>
  </si>
  <si>
    <t>升降小拉簧升降器</t>
  </si>
  <si>
    <t>BSP0000043</t>
  </si>
  <si>
    <t>仰角调节机构扭簧H4座框</t>
  </si>
  <si>
    <t>BSP0000046</t>
  </si>
  <si>
    <t>减震扣拉簧</t>
  </si>
  <si>
    <t>BSP0000048</t>
  </si>
  <si>
    <t>手柄拉簧升降器</t>
  </si>
  <si>
    <t>BSP0000049</t>
  </si>
  <si>
    <t>齿板拉簧升降器</t>
  </si>
  <si>
    <t>BSP0000050</t>
  </si>
  <si>
    <t>升降大拉簧φ2.8升降器</t>
  </si>
  <si>
    <t>BSP0000051</t>
  </si>
  <si>
    <t>φ8减震弹簧L3000</t>
  </si>
  <si>
    <t>BSP0000052</t>
  </si>
  <si>
    <t>大拉簧机械减震</t>
  </si>
  <si>
    <t>BSP0000058</t>
  </si>
  <si>
    <t>奥铃弹簧65Mn∮6 镀彩</t>
  </si>
  <si>
    <t>BSP0000059</t>
  </si>
  <si>
    <t>仿丰田弹簧65Mn镀彩</t>
  </si>
  <si>
    <t>BSP0000060</t>
  </si>
  <si>
    <t>重卡弹簧(白)65Mn∮4镀白锌</t>
  </si>
  <si>
    <t>BSP0000062</t>
  </si>
  <si>
    <t>1780弹簧(老)65Mn∮5镀彩</t>
  </si>
  <si>
    <t>BSP0000063</t>
  </si>
  <si>
    <t>捷运弹簧65Mn∮6镀彩</t>
  </si>
  <si>
    <t>BSP0000064</t>
  </si>
  <si>
    <t>豪泺下镜座∮6弹簧65Mn∮6</t>
  </si>
  <si>
    <t>BSP0000065</t>
  </si>
  <si>
    <t>豪泺上镜座∮5弹簧65Mn∮5</t>
  </si>
  <si>
    <t>BSP0000066</t>
  </si>
  <si>
    <t>新时代弹簧65Mn∮6镀彩</t>
  </si>
  <si>
    <t>BSP0000067</t>
  </si>
  <si>
    <t>1780弹簧(北京)65锰钢∮6.0镀彩</t>
  </si>
  <si>
    <t>BSP0000069</t>
  </si>
  <si>
    <t>6486弹簧65Mn</t>
  </si>
  <si>
    <t>BSP0000077</t>
  </si>
  <si>
    <t>回位簧</t>
  </si>
  <si>
    <t>BSP0000078</t>
  </si>
  <si>
    <t>仰角调节机构扭簧X3000副驾座框</t>
  </si>
  <si>
    <t>BSP0000079</t>
  </si>
  <si>
    <t>司机背左舵蛇簧φ3.5欧马克</t>
  </si>
  <si>
    <t>BSP0000084</t>
  </si>
  <si>
    <t>欧马克背下部S形弹簧φ4.2</t>
  </si>
  <si>
    <t>BSP0000085</t>
  </si>
  <si>
    <t>欧马克背上部S形弹簧φ3.5</t>
  </si>
  <si>
    <t>BSP0000088</t>
  </si>
  <si>
    <t>靠背复位卷簧P203</t>
  </si>
  <si>
    <t>BSP0000089</t>
  </si>
  <si>
    <t>调角手柄复位簧P203</t>
  </si>
  <si>
    <t>BSP0000097</t>
  </si>
  <si>
    <t>BWL7500扭簧65Mnφ1.5</t>
  </si>
  <si>
    <t>BSP0000099</t>
  </si>
  <si>
    <t>奥威弹簧φ3φ3.0</t>
  </si>
  <si>
    <t>BSP0000100</t>
  </si>
  <si>
    <t>豪泺弹簧φ3.5φ3.5</t>
  </si>
  <si>
    <t>BSP0000106</t>
  </si>
  <si>
    <t>升降大拉簧φ2.5一汽升降器</t>
  </si>
  <si>
    <t>BSP0010006</t>
  </si>
  <si>
    <t>靠背调节蜗簧</t>
  </si>
  <si>
    <t>BSP0010007</t>
  </si>
  <si>
    <t>仰角回位蜗簧H6</t>
  </si>
  <si>
    <t>BSP0010008</t>
  </si>
  <si>
    <t>靠背调节钣金回位簧</t>
  </si>
  <si>
    <t>BSP0010009</t>
  </si>
  <si>
    <t>仰角解锁铸件回位簧H6</t>
  </si>
  <si>
    <t>BSP0010011</t>
  </si>
  <si>
    <t>变阻尼拉线回位簧H6</t>
  </si>
  <si>
    <t>BSP0010012</t>
  </si>
  <si>
    <t>滑轨解锁手柄右侧回位簧H6</t>
  </si>
  <si>
    <t>BSP0010013</t>
  </si>
  <si>
    <t>滑轨解锁机构回位簧H6</t>
  </si>
  <si>
    <t>BSP0010014</t>
  </si>
  <si>
    <t>高调器滑盖回位簧</t>
  </si>
  <si>
    <t>BSP0010015</t>
  </si>
  <si>
    <t>调高解锁按钮回位簧</t>
  </si>
  <si>
    <t>BSP0010016</t>
  </si>
  <si>
    <t>坐垫翻折限位钣金回位簧</t>
  </si>
  <si>
    <t>BSP0010017</t>
  </si>
  <si>
    <t>主驾驶靠背调节手柄卡接簧</t>
  </si>
  <si>
    <t>BSP0010018</t>
  </si>
  <si>
    <t>副驾驶靠背调节手柄卡接簧</t>
  </si>
  <si>
    <t>BSP0010035</t>
  </si>
  <si>
    <t>靠背回位簧重汽T5-2.0翻折</t>
  </si>
  <si>
    <t>REM0001010</t>
  </si>
  <si>
    <t>ETX改型弹簧65Mn</t>
  </si>
  <si>
    <t>REM0003411</t>
  </si>
  <si>
    <t>奥威弹簧(H6状态)</t>
  </si>
  <si>
    <t>REM0010172</t>
  </si>
  <si>
    <t>H6下镜座弹簧82B</t>
  </si>
  <si>
    <t>REM0010272</t>
  </si>
  <si>
    <t>T5G上镜座弹簧65Mn</t>
  </si>
  <si>
    <t>RIM0000009</t>
  </si>
  <si>
    <t>球头弹卡50CrVA</t>
  </si>
  <si>
    <t>RIM0000010</t>
  </si>
  <si>
    <t>3GD手柄弹簧65Mn</t>
  </si>
  <si>
    <t>RSM0010036</t>
  </si>
  <si>
    <t>H6补盲弹簧82B</t>
  </si>
  <si>
    <t>SCS0004192</t>
  </si>
  <si>
    <t>靠背扣手转轴B40L中改后排</t>
  </si>
  <si>
    <t>SCS0004312</t>
  </si>
  <si>
    <t>C50靠背预埋钢丝</t>
  </si>
  <si>
    <t>SCS0004313</t>
  </si>
  <si>
    <t>C50泡沫钢丝A</t>
  </si>
  <si>
    <t>SCS0004314</t>
  </si>
  <si>
    <t>C50泡沫钢丝B</t>
  </si>
  <si>
    <t>SCS0004315</t>
  </si>
  <si>
    <t>B40L中改钢丝短</t>
  </si>
  <si>
    <t>SCS0004316</t>
  </si>
  <si>
    <t>靠背扶手支撑钢丝B40L中改后排</t>
  </si>
  <si>
    <t>SCS0004321</t>
  </si>
  <si>
    <t>B40中改钢丝</t>
  </si>
  <si>
    <t>SCS0004325</t>
  </si>
  <si>
    <t>后排座垫骨架总成C50EB加厚</t>
  </si>
  <si>
    <t>SCS0004412</t>
  </si>
  <si>
    <t>泡棉支撑钢丝组合B40L中改后排右座椅</t>
  </si>
  <si>
    <t>SCS0004413</t>
  </si>
  <si>
    <t>泡棉支撑钢丝组合B40L中改后排左座椅</t>
  </si>
  <si>
    <t>SCS0004414</t>
  </si>
  <si>
    <t>中改右座椅座垫前支撑钢丝B40L中改后排</t>
  </si>
  <si>
    <t>SCS0004415</t>
  </si>
  <si>
    <t>中改右座椅侧翼下支撑钢丝B40L中改后排</t>
  </si>
  <si>
    <t>SCS0004416</t>
  </si>
  <si>
    <t>中改座垫内侧儿童座椅挂钩B40L中改后排右座椅</t>
  </si>
  <si>
    <t>SCS0004417</t>
  </si>
  <si>
    <t>中改座垫外侧儿童座椅挂钩B40L中改后排右座椅</t>
  </si>
  <si>
    <t>SCS0004418</t>
  </si>
  <si>
    <t>中改右座椅背泡棉支撑钢丝B40L中改后排</t>
  </si>
  <si>
    <t>SCS0004419</t>
  </si>
  <si>
    <t>泡棉前加强支撑钢丝B40L中改后排</t>
  </si>
  <si>
    <t>SCS0004420</t>
  </si>
  <si>
    <t>左座椅座泡棉前支撑钢丝B40L中改后排</t>
  </si>
  <si>
    <t>SCS0004421</t>
  </si>
  <si>
    <t>中改左座椅侧翼下支撑钢丝B40L中改后排</t>
  </si>
  <si>
    <t>SCS0004422</t>
  </si>
  <si>
    <t>中改座垫儿童座椅上挂钩B40L中改后排</t>
  </si>
  <si>
    <t>SCS0004423</t>
  </si>
  <si>
    <t>中改座垫内侧儿童座椅挂钩B40L中改后排左座椅</t>
  </si>
  <si>
    <t>SCS0004424</t>
  </si>
  <si>
    <t>中改座垫外侧儿童座椅挂钩B40L中改后排左座椅</t>
  </si>
  <si>
    <t>SCS0004425</t>
  </si>
  <si>
    <t>中改左座椅背泡棉支撑钢丝B40L中改后排</t>
  </si>
  <si>
    <t>SCS0004561</t>
  </si>
  <si>
    <t>副驾左侧侧翼支撑钢丝C32B</t>
  </si>
  <si>
    <t>SCS0004562</t>
  </si>
  <si>
    <t>主驾右侧侧翼支撑钢丝C32B</t>
  </si>
  <si>
    <t>SCS0004563</t>
  </si>
  <si>
    <t>背面套成型钢丝右C32B</t>
  </si>
  <si>
    <t>SCS0004564</t>
  </si>
  <si>
    <t>左侧背面套成型钢丝C32B</t>
  </si>
  <si>
    <t>SCS0005279</t>
  </si>
  <si>
    <t>压簧C50E</t>
  </si>
  <si>
    <t>SCS0005280</t>
  </si>
  <si>
    <t>四分背钢丝C50E</t>
  </si>
  <si>
    <t>SCS0005281</t>
  </si>
  <si>
    <t>六分背钢丝C50E</t>
  </si>
  <si>
    <t>SCS0005282</t>
  </si>
  <si>
    <t>垂直靠背钢丝C50E</t>
  </si>
  <si>
    <t>SCS0006414</t>
  </si>
  <si>
    <t>靠背左侧面套固定钢丝P203</t>
  </si>
  <si>
    <t>SCS0006416</t>
  </si>
  <si>
    <t>靠背右侧面套固定钢丝P203</t>
  </si>
  <si>
    <t>SCS0007057</t>
  </si>
  <si>
    <t>儿童座椅固定挂钩B40V后排坐垫</t>
  </si>
  <si>
    <t>SCS0010791</t>
  </si>
  <si>
    <t>中改六分座钢丝焊接总成B40L中改后排</t>
  </si>
  <si>
    <t>SCS0010792</t>
  </si>
  <si>
    <t>中改四分座钢丝焊接总成B40L中改后排</t>
  </si>
  <si>
    <t>SHT0000986</t>
  </si>
  <si>
    <t>右侧固定罩壳钢丝支架H3000</t>
  </si>
  <si>
    <t>SHT0000990</t>
  </si>
  <si>
    <t>罩壳固定线框H3000/H3A/M4</t>
  </si>
  <si>
    <t>SHT0001935</t>
  </si>
  <si>
    <t>侧翼支撑上安装钢丝F3000</t>
  </si>
  <si>
    <t>SHT0002060</t>
  </si>
  <si>
    <t>下支撑钢线一汽</t>
  </si>
  <si>
    <t>SHT0002074</t>
  </si>
  <si>
    <t>大运靠背支撑钢丝左</t>
  </si>
  <si>
    <t>SHT0002251</t>
  </si>
  <si>
    <t>靠背发泡支撑钢丝一汽</t>
  </si>
  <si>
    <t>SHT0002532</t>
  </si>
  <si>
    <t>侧翼支撑下安装钢丝</t>
  </si>
  <si>
    <t>SHT0002744</t>
  </si>
  <si>
    <t>大运靠背支撑钢丝右</t>
  </si>
  <si>
    <t>SHT0010039</t>
  </si>
  <si>
    <t>延伸锁止钣金</t>
  </si>
  <si>
    <t>SHT0010060</t>
  </si>
  <si>
    <t>安全带上支撑钢丝H6主驾</t>
  </si>
  <si>
    <t>SHT0010074</t>
  </si>
  <si>
    <t>靠背侧翼支撑钢丝H6</t>
  </si>
  <si>
    <t>SHT0010081</t>
  </si>
  <si>
    <t>靠背板支撑钢丝1H6</t>
  </si>
  <si>
    <t>SHT0010418</t>
  </si>
  <si>
    <t>安全带上支撑钢丝H6副驾</t>
  </si>
  <si>
    <t>SHT0010465</t>
  </si>
  <si>
    <t>气管防护长弹簧黑色Ф5.5*55mm</t>
  </si>
  <si>
    <t>SHT0010520</t>
  </si>
  <si>
    <t>变阻尼弹簧φ0.7Φ5.1（内径）*36</t>
  </si>
  <si>
    <t>SHT0010763</t>
  </si>
  <si>
    <t>肩部支撑钢丝H6</t>
  </si>
  <si>
    <t>SHT0010779</t>
  </si>
  <si>
    <t>气袋腰托侧翼支撑钢丝H6</t>
  </si>
  <si>
    <t>SHT0010780</t>
  </si>
  <si>
    <t>气袋腰托下固定点焊接总成H6</t>
  </si>
  <si>
    <t>SHT0010967</t>
  </si>
  <si>
    <t>气管防护弹簧</t>
  </si>
  <si>
    <t>SHT0011014</t>
  </si>
  <si>
    <t>钢丝焊接总成H6</t>
  </si>
  <si>
    <t>SHT0011022</t>
  </si>
  <si>
    <t>靠背泡沫预埋钢丝1</t>
  </si>
  <si>
    <t>SHT0011028</t>
  </si>
  <si>
    <t>座垫泡沫预埋钢丝1H6</t>
  </si>
  <si>
    <t>SHT0011054</t>
  </si>
  <si>
    <t>靠背骨架下支撑钢线一汽</t>
  </si>
  <si>
    <t>SHT0011072</t>
  </si>
  <si>
    <t>坐垫泡沫预埋钢丝3.1H4-2.2</t>
  </si>
  <si>
    <t>SHT0011260</t>
  </si>
  <si>
    <t>面套钩挂钢丝H6</t>
  </si>
  <si>
    <t>SHT0011597</t>
  </si>
  <si>
    <t>坐垫泡沫预埋钢丝4.1H4-2.2</t>
  </si>
  <si>
    <t>SHT0011656</t>
  </si>
  <si>
    <t>坐垫钢丝H6主驾</t>
  </si>
  <si>
    <t>SHT0011693</t>
  </si>
  <si>
    <t>坐垫钢丝H6副驾标配靠背用</t>
  </si>
  <si>
    <t>SHT0011809</t>
  </si>
  <si>
    <t>仰角调节机构扭簧主驾座框</t>
  </si>
  <si>
    <t>SHT0011945</t>
  </si>
  <si>
    <t>靠背面套钢丝1</t>
  </si>
  <si>
    <t>SHT0011946</t>
  </si>
  <si>
    <t>靠背面套钢丝2</t>
  </si>
  <si>
    <t>SHT0012006</t>
  </si>
  <si>
    <t>升降锁止轴安装卡箍1.3平台</t>
  </si>
  <si>
    <t>SHT0012034</t>
  </si>
  <si>
    <t>气阀固定钢丝1.3平台</t>
  </si>
  <si>
    <t>SHT0012049</t>
  </si>
  <si>
    <t>拉簧固定钢丝1.3平台</t>
  </si>
  <si>
    <t>SHT0012062</t>
  </si>
  <si>
    <t>升降解锁总成安装弹簧1.3平台</t>
  </si>
  <si>
    <t>SHT0012110</t>
  </si>
  <si>
    <t>主边罩壳固定钢丝M4</t>
  </si>
  <si>
    <t>SHT0012112</t>
  </si>
  <si>
    <t>副边罩壳钢丝M3000</t>
  </si>
  <si>
    <t>SHT0012385</t>
  </si>
  <si>
    <t>侧翼支撑上安装钢丝M3000-S</t>
  </si>
  <si>
    <t>SHT0012573</t>
  </si>
  <si>
    <t>靠背横向预埋弯钢丝</t>
  </si>
  <si>
    <t>SHT0012748</t>
  </si>
  <si>
    <t>靠背肩部钢丝</t>
  </si>
  <si>
    <t>SHT0013063</t>
  </si>
  <si>
    <t>仰角调节机构卷簧右侧</t>
  </si>
  <si>
    <t>SHT0013145</t>
  </si>
  <si>
    <t>前升降拉簧1.3平台</t>
  </si>
  <si>
    <t>SHT0013146</t>
  </si>
  <si>
    <t>后升降拉簧1.3平台</t>
  </si>
  <si>
    <t>SHT0013320</t>
  </si>
  <si>
    <t>钢丝焊接总成重汽T5-2.0翻折</t>
  </si>
  <si>
    <t>SHT0013729</t>
  </si>
  <si>
    <t>H6扶手手轮弹簧</t>
  </si>
  <si>
    <t>SHT0013855</t>
  </si>
  <si>
    <t>驾驶员上安全带导向钢丝</t>
  </si>
  <si>
    <t>SHT0013856</t>
  </si>
  <si>
    <t>驾驶员中间安全带导向钢丝</t>
  </si>
  <si>
    <t>SHT0013857</t>
  </si>
  <si>
    <t>驾驶员下安全带导向钢丝</t>
  </si>
  <si>
    <t>SHT0013858</t>
  </si>
  <si>
    <t>副驾上安全带导向钢丝</t>
  </si>
  <si>
    <t>SHT0013859</t>
  </si>
  <si>
    <t>副驾中间安全带导向钢丝</t>
  </si>
  <si>
    <t>SHT0013860</t>
  </si>
  <si>
    <t>副驾下安全带导向钢丝</t>
  </si>
  <si>
    <t>SHT0014474</t>
  </si>
  <si>
    <t>支架方管重汽价值版</t>
  </si>
  <si>
    <t>SHT0014490</t>
  </si>
  <si>
    <t>驾驶员下左安全带导向钢丝</t>
  </si>
  <si>
    <t>SHT0014491</t>
  </si>
  <si>
    <t>副驾驶员下安全带导向钢丝</t>
  </si>
  <si>
    <t>SHT0014931</t>
  </si>
  <si>
    <t>定位弹片H4-2.2 固定仰角手柄</t>
  </si>
  <si>
    <t>SLT0000060</t>
  </si>
  <si>
    <t>侧上钢丝H3改型</t>
  </si>
  <si>
    <t>SLT0000102</t>
  </si>
  <si>
    <t>靠背卡面钢丝1</t>
  </si>
  <si>
    <t>SLT0000103</t>
  </si>
  <si>
    <t>副驾驶座钢丝奥铃升级1995</t>
  </si>
  <si>
    <t>SLT0001123</t>
  </si>
  <si>
    <t>驾驶座钢丝奥铃升级1995</t>
  </si>
  <si>
    <t>SLT0001679</t>
  </si>
  <si>
    <t>副驾支撑杆长M31RB</t>
  </si>
  <si>
    <t>SLT0001680</t>
  </si>
  <si>
    <t>主驾支撑杆短M31RB</t>
  </si>
  <si>
    <t>SLT0002130</t>
  </si>
  <si>
    <t>驾驶员座垫骨架总成通风</t>
  </si>
  <si>
    <t>SLT0002131</t>
  </si>
  <si>
    <t>驾驶员旁侧板固定钢丝J7F</t>
  </si>
  <si>
    <t>SLT0002404</t>
  </si>
  <si>
    <t>垫片K1</t>
  </si>
  <si>
    <t>SLT0002415</t>
  </si>
  <si>
    <t>驾驶员座垫框架总成J7F/虎V</t>
  </si>
  <si>
    <t>SLT0002496</t>
  </si>
  <si>
    <t>副驾驶员座垫内嵌钢丝1J7F/虎V</t>
  </si>
  <si>
    <t>SLT0002501</t>
  </si>
  <si>
    <t>副驾驶员座椅座垫骨架总成J7F&amp;虎V</t>
  </si>
  <si>
    <t>SLT0002553</t>
  </si>
  <si>
    <t>驾驶员靠背支撑钢丝总成J7F/虎V靠背骨架</t>
  </si>
  <si>
    <t>SLT0002555</t>
  </si>
  <si>
    <t>驾驶员左侧侧翼支撑钢丝J7F/虎V靠背骨架</t>
  </si>
  <si>
    <t>SLT0002556</t>
  </si>
  <si>
    <t>驾驶员右侧侧翼支撑钢丝J7F/虎V靠背骨架</t>
  </si>
  <si>
    <t>SLT0002562</t>
  </si>
  <si>
    <t>驾驶员头枕支撑杆J7F-AA95</t>
  </si>
  <si>
    <t>SLT0002563</t>
  </si>
  <si>
    <t>驾驶员头枕加强钢丝J6F-AA95</t>
  </si>
  <si>
    <t>SLT0002564</t>
  </si>
  <si>
    <t>驾驶员靠背支撑钢丝总成J7F-AA95</t>
  </si>
  <si>
    <t>SLT0002667</t>
  </si>
  <si>
    <t>驾驶员靠背支撑钢丝FJ7F/虎V靠背骨架</t>
  </si>
  <si>
    <t>SLT0002696</t>
  </si>
  <si>
    <t>副驾驶员座椅座垫骨架总成J7F-BA97</t>
  </si>
  <si>
    <t>SLT0002706</t>
  </si>
  <si>
    <t>头枕支撑钢丝112mmL项目</t>
  </si>
  <si>
    <t>SLT0002707</t>
  </si>
  <si>
    <t>靠背支撑钢丝440mmL项目</t>
  </si>
  <si>
    <t>SLT0002708</t>
  </si>
  <si>
    <t>头枕支撑钢丝155mmL项目</t>
  </si>
  <si>
    <t>SLT0002709</t>
  </si>
  <si>
    <t>靠背支撑钢丝398mmL项目</t>
  </si>
  <si>
    <t>SLT0010193</t>
  </si>
  <si>
    <t>气管接线头固定钢丝</t>
  </si>
  <si>
    <t>SLT0010242</t>
  </si>
  <si>
    <t>驾驶员右侧侧翼支撑钢丝一汽轻卡减震</t>
  </si>
  <si>
    <t>SLT0010335</t>
  </si>
  <si>
    <t>驾驶员侧翼支撑钢丝济南轻卡统帅</t>
  </si>
  <si>
    <t>SLT0010355</t>
  </si>
  <si>
    <t>副驾靠背侧翼支撑钢丝济南轻卡统帅</t>
  </si>
  <si>
    <t>SLT0010397</t>
  </si>
  <si>
    <t>副驾座垫骨架总成统帅2080</t>
  </si>
  <si>
    <t>SLT0010415</t>
  </si>
  <si>
    <t>驾驶员左侧护板固定钢丝A济南轻卡统帅</t>
  </si>
  <si>
    <t>SLT0010416</t>
  </si>
  <si>
    <t>驾驶员左侧护板固定钢丝B济南轻卡统帅</t>
  </si>
  <si>
    <t>SLT0010437</t>
  </si>
  <si>
    <t>副驾靠背头枕支撑杆济南轻卡统帅</t>
  </si>
  <si>
    <t>SLT0010438</t>
  </si>
  <si>
    <t>副驾靠背头枕加强钢丝济南轻卡统帅</t>
  </si>
  <si>
    <t>SLT0010439</t>
  </si>
  <si>
    <t>副驾靠背支撑钢丝焊接总成济南轻卡统帅</t>
  </si>
  <si>
    <t>SLT0010472</t>
  </si>
  <si>
    <t>拉簧济南轻卡统帅</t>
  </si>
  <si>
    <t>SLT0010587</t>
  </si>
  <si>
    <t>下管左焊接钢丝统帅1880副驾</t>
  </si>
  <si>
    <t>SLT0010602</t>
  </si>
  <si>
    <t>副驾靠背侧翼支撑钢丝统帅1880</t>
  </si>
  <si>
    <t>SLT0010605</t>
  </si>
  <si>
    <t>副驾靠背横支撑钢丝C统帅1880</t>
  </si>
  <si>
    <t>SLT0010614</t>
  </si>
  <si>
    <t>副驾座垫骨架总成统帅1880</t>
  </si>
  <si>
    <t>SLT0010628</t>
  </si>
  <si>
    <t>靠背调角器涡簧统帅1880</t>
  </si>
  <si>
    <t>SLT0010630</t>
  </si>
  <si>
    <t>座框钢丝支撑焊接总成一汽轻卡减震</t>
  </si>
  <si>
    <t>SLT0010639</t>
  </si>
  <si>
    <t>下管右焊接钢丝统帅1880副驾靠背</t>
  </si>
  <si>
    <t>SLT0010647</t>
  </si>
  <si>
    <t>副驾靠背支撑钢丝焊接总成</t>
  </si>
  <si>
    <t>SLT0010674</t>
  </si>
  <si>
    <t>左侧护板固定钢丝焊接总成一汽轻卡减震</t>
  </si>
  <si>
    <t>SLT0010678</t>
  </si>
  <si>
    <t>左侧护板下固定钢丝一汽轻卡减震</t>
  </si>
  <si>
    <t>SLT0010755</t>
  </si>
  <si>
    <t>驾驶员靠背泡沫预埋钢丝A一汽轻卡减震</t>
  </si>
  <si>
    <t>SLT0010756</t>
  </si>
  <si>
    <t>驾驶员靠背泡沫预埋钢丝B一汽轻卡减震</t>
  </si>
  <si>
    <t>SLT0010757</t>
  </si>
  <si>
    <t>驾驶员靠背泡沫预埋钢丝C一汽轻卡减震</t>
  </si>
  <si>
    <t>SLT0010758</t>
  </si>
  <si>
    <t>驾驶员靠背泡沫预埋钢丝D一汽轻卡减震</t>
  </si>
  <si>
    <t>SLT0010759</t>
  </si>
  <si>
    <t>驾驶员靠背支撑钢丝总成一汽轻卡减震</t>
  </si>
  <si>
    <t>SLT0010764</t>
  </si>
  <si>
    <t>驾驶员座垫泡沫预埋钢丝A一汽轻卡减震</t>
  </si>
  <si>
    <t>SLT0010766</t>
  </si>
  <si>
    <t>驾驶员座垫泡沫预埋钢丝C一汽轻卡减震</t>
  </si>
  <si>
    <t>SLT0010767</t>
  </si>
  <si>
    <t>驾驶员座垫泡沫预埋钢丝D一汽轻卡减震</t>
  </si>
  <si>
    <t>K3码</t>
  </si>
  <si>
    <t>材质</t>
  </si>
  <si>
    <t>未税目标价格</t>
  </si>
  <si>
    <t>价差</t>
  </si>
  <si>
    <t>60φ2</t>
  </si>
  <si>
    <t>02.12.06.094</t>
  </si>
  <si>
    <t>02.12.06.098</t>
  </si>
  <si>
    <t>02.03.30.134</t>
  </si>
  <si>
    <t>02.03.30.133A</t>
  </si>
  <si>
    <t>02.03.30.132</t>
  </si>
  <si>
    <t>02.03.30.131A</t>
  </si>
  <si>
    <t>02.03.30.129</t>
  </si>
  <si>
    <t>02.03.30.128</t>
  </si>
  <si>
    <t>02.03.30.127</t>
  </si>
  <si>
    <t>02.03.30.126</t>
  </si>
  <si>
    <t>02.03.30.124</t>
  </si>
  <si>
    <t>02.03.30.123A</t>
  </si>
  <si>
    <t>02.03.30.122</t>
  </si>
  <si>
    <t>02.03.30.121</t>
  </si>
  <si>
    <t>02.03.30.120</t>
  </si>
  <si>
    <t>02.03.30.118</t>
  </si>
  <si>
    <t>02.03.29.016</t>
  </si>
  <si>
    <t>02.03.29.015</t>
  </si>
  <si>
    <t>02.03.29.014</t>
  </si>
  <si>
    <t>02.03.29.013</t>
  </si>
  <si>
    <t>02.03.50.009</t>
  </si>
  <si>
    <t>Q235 φ5</t>
  </si>
  <si>
    <t>02.03.50.010</t>
  </si>
  <si>
    <t>02.03.16.023</t>
  </si>
  <si>
    <t>02.03.30.194</t>
  </si>
  <si>
    <t>ASSY</t>
  </si>
  <si>
    <t>02.03.30.195</t>
  </si>
  <si>
    <t>02.03.37.012</t>
  </si>
  <si>
    <t>02.03.34.008</t>
  </si>
  <si>
    <t>20#</t>
  </si>
  <si>
    <t>02.03.46.002</t>
  </si>
  <si>
    <t>Q235 Φ7</t>
  </si>
  <si>
    <t>02.03.27.031</t>
  </si>
  <si>
    <t>02.03.13.002</t>
  </si>
  <si>
    <t>02.03.27.030</t>
  </si>
  <si>
    <t>02.03.61.021</t>
  </si>
  <si>
    <t>02.03.57.042</t>
  </si>
  <si>
    <t>Q235</t>
  </si>
  <si>
    <t>02.03.57.052</t>
  </si>
  <si>
    <t>02.03.57.041</t>
  </si>
  <si>
    <t>Q235 Φ5</t>
  </si>
  <si>
    <t>02.03.57.043</t>
  </si>
  <si>
    <t>02.03.57.039</t>
  </si>
  <si>
    <t>Q235  Φ8</t>
  </si>
  <si>
    <t>02.03.57.040</t>
  </si>
  <si>
    <t>02.03.57.054</t>
  </si>
  <si>
    <t>02.03.57.046</t>
  </si>
  <si>
    <t>60 φ2</t>
  </si>
  <si>
    <t>02.03.57.048</t>
  </si>
  <si>
    <t>02.03.27.097A</t>
  </si>
  <si>
    <t>02.03.57.044</t>
  </si>
  <si>
    <t>02.03.57.051</t>
  </si>
  <si>
    <t>02.03.57.047</t>
  </si>
  <si>
    <t>02.12.35.013</t>
  </si>
  <si>
    <t>60 φ3</t>
  </si>
  <si>
    <t>02.12.35.014</t>
  </si>
  <si>
    <t>02.03.60.036</t>
  </si>
  <si>
    <t>02.03.60.005</t>
  </si>
  <si>
    <t>02.03.60.015</t>
  </si>
  <si>
    <t>02.03.60.068</t>
  </si>
  <si>
    <t>02.03.61.020</t>
  </si>
  <si>
    <t>02.12.34.044</t>
  </si>
  <si>
    <t>20 φ2</t>
  </si>
  <si>
    <t xml:space="preserve">65 φ2 </t>
  </si>
  <si>
    <t>02.03.61.046</t>
  </si>
  <si>
    <t>02.03.61.057</t>
  </si>
  <si>
    <t>Q235 φ6</t>
  </si>
  <si>
    <t>02.03.61.058</t>
  </si>
  <si>
    <t>02.03.61.059</t>
  </si>
  <si>
    <t>Q235 φ8</t>
  </si>
  <si>
    <t>02.03.61.060</t>
  </si>
  <si>
    <t>02.03.61.061</t>
  </si>
  <si>
    <t>02.03.61.062</t>
  </si>
  <si>
    <t>02.12.05.167</t>
  </si>
  <si>
    <t>02.12.05.166</t>
  </si>
  <si>
    <t>02.12.38.029</t>
  </si>
  <si>
    <t>02.12.38.004</t>
  </si>
  <si>
    <t>02.12.36.006</t>
  </si>
  <si>
    <t>02.12.27.002</t>
  </si>
  <si>
    <t>02.12.27.001</t>
  </si>
  <si>
    <t>02.03.27.091</t>
  </si>
  <si>
    <t>02.03.27.084</t>
  </si>
  <si>
    <t>02.03.27.085</t>
  </si>
  <si>
    <t>02.03.55.006</t>
  </si>
  <si>
    <t>02.03.27.081</t>
  </si>
  <si>
    <t>02.03.27.092</t>
  </si>
  <si>
    <t>02.12.27.003</t>
  </si>
  <si>
    <t>02.03.06.043</t>
  </si>
  <si>
    <t>02.03.06.044</t>
  </si>
  <si>
    <t>02.03.06.045</t>
  </si>
  <si>
    <t>02.03.06.046</t>
  </si>
  <si>
    <t>02.03.54.005</t>
  </si>
  <si>
    <t>02.03.64.004</t>
  </si>
  <si>
    <t>02.03.64.019</t>
  </si>
  <si>
    <t>02.12.36.002</t>
  </si>
  <si>
    <t>02.12.36.004</t>
  </si>
  <si>
    <t>02.12.36.005</t>
  </si>
  <si>
    <t>02.03.64.015</t>
  </si>
  <si>
    <t>02.03.64.016</t>
  </si>
  <si>
    <t>Q195 Φ10x1.5</t>
  </si>
  <si>
    <t>02.12.40.001</t>
  </si>
  <si>
    <t>Q235/φ6</t>
  </si>
  <si>
    <t>60#</t>
    <phoneticPr fontId="5" type="noConversion"/>
  </si>
  <si>
    <t>采购每公斤价格</t>
    <phoneticPr fontId="5" type="noConversion"/>
  </si>
  <si>
    <r>
      <rPr>
        <sz val="8"/>
        <rFont val="宋体"/>
        <family val="3"/>
        <charset val="134"/>
      </rPr>
      <t>净重</t>
    </r>
    <r>
      <rPr>
        <sz val="8"/>
        <rFont val="Microsoft Sans Serif"/>
        <family val="2"/>
      </rPr>
      <t>/kg</t>
    </r>
  </si>
  <si>
    <r>
      <t>TC</t>
    </r>
    <r>
      <rPr>
        <sz val="8"/>
        <rFont val="宋体"/>
        <family val="3"/>
        <charset val="134"/>
      </rPr>
      <t>没有</t>
    </r>
  </si>
  <si>
    <t>采购协议未税价格</t>
    <phoneticPr fontId="5" type="noConversion"/>
  </si>
  <si>
    <t>QAD系统未税采购成本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</si>
</sst>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00_);[Red]\(0.0000\)"/>
    <numFmt numFmtId="177" formatCode="0.0000_ "/>
    <numFmt numFmtId="178" formatCode="##0"/>
    <numFmt numFmtId="179" formatCode="#,###,###,##0.00###"/>
    <numFmt numFmtId="180" formatCode="###########0.00###"/>
  </numFmts>
  <fonts count="11" x14ac:knownFonts="1">
    <font>
      <sz val="11"/>
      <color theme="1"/>
      <name val="宋体"/>
      <charset val="134"/>
      <scheme val="minor"/>
    </font>
    <font>
      <sz val="8"/>
      <color rgb="FF0000FF"/>
      <name val="Microsoft Sans Serif"/>
      <family val="2"/>
    </font>
    <font>
      <sz val="8"/>
      <color rgb="FF000000"/>
      <name val="Microsoft Sans Serif"/>
      <family val="2"/>
    </font>
    <font>
      <sz val="8"/>
      <color rgb="FFFF0000"/>
      <name val="Microsoft Sans Serif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8"/>
      <name val="Microsoft Sans Serif"/>
      <family val="2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8C8C8"/>
      </left>
      <right style="thin">
        <color rgb="FFC8C8C8"/>
      </right>
      <top/>
      <bottom style="thin">
        <color rgb="FFC8C8C8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</borders>
  <cellStyleXfs count="3">
    <xf numFmtId="0" fontId="0" fillId="0" borderId="0"/>
    <xf numFmtId="0" fontId="4" fillId="0" borderId="0"/>
    <xf numFmtId="43" fontId="6" fillId="0" borderId="0" applyFont="0" applyFill="0" applyBorder="0" applyAlignment="0" applyProtection="0">
      <alignment vertical="center"/>
    </xf>
  </cellStyleXfs>
  <cellXfs count="42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78" fontId="2" fillId="2" borderId="4" xfId="0" applyNumberFormat="1" applyFont="1" applyFill="1" applyBorder="1" applyAlignment="1">
      <alignment horizontal="right" vertical="center"/>
    </xf>
    <xf numFmtId="179" fontId="2" fillId="2" borderId="4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178" fontId="2" fillId="2" borderId="5" xfId="0" applyNumberFormat="1" applyFont="1" applyFill="1" applyBorder="1" applyAlignment="1">
      <alignment horizontal="right" vertical="center"/>
    </xf>
    <xf numFmtId="179" fontId="2" fillId="2" borderId="5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8" fontId="2" fillId="0" borderId="5" xfId="0" applyNumberFormat="1" applyFont="1" applyBorder="1" applyAlignment="1">
      <alignment horizontal="right" vertical="center"/>
    </xf>
    <xf numFmtId="179" fontId="2" fillId="0" borderId="5" xfId="0" applyNumberFormat="1" applyFont="1" applyBorder="1" applyAlignment="1">
      <alignment horizontal="right" vertical="center"/>
    </xf>
    <xf numFmtId="180" fontId="2" fillId="2" borderId="4" xfId="0" applyNumberFormat="1" applyFont="1" applyFill="1" applyBorder="1" applyAlignment="1">
      <alignment horizontal="right" vertical="center"/>
    </xf>
    <xf numFmtId="180" fontId="2" fillId="2" borderId="5" xfId="0" applyNumberFormat="1" applyFont="1" applyFill="1" applyBorder="1" applyAlignment="1">
      <alignment horizontal="right" vertical="center"/>
    </xf>
    <xf numFmtId="180" fontId="2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8" fillId="0" borderId="1" xfId="0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right" vertical="center"/>
    </xf>
    <xf numFmtId="179" fontId="8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/>
    <xf numFmtId="176" fontId="9" fillId="0" borderId="1" xfId="0" applyNumberFormat="1" applyFont="1" applyFill="1" applyBorder="1"/>
    <xf numFmtId="43" fontId="9" fillId="0" borderId="0" xfId="2" applyFont="1" applyFill="1" applyAlignment="1"/>
    <xf numFmtId="179" fontId="8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/>
    <xf numFmtId="177" fontId="9" fillId="3" borderId="1" xfId="0" applyNumberFormat="1" applyFont="1" applyFill="1" applyBorder="1"/>
    <xf numFmtId="177" fontId="9" fillId="3" borderId="0" xfId="0" applyNumberFormat="1" applyFont="1" applyFill="1"/>
    <xf numFmtId="176" fontId="7" fillId="0" borderId="2" xfId="0" applyNumberFormat="1" applyFont="1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176" fontId="7" fillId="0" borderId="2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千位分隔" xfId="2" builtinId="3"/>
    <cellStyle name="样式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T\&#26032;&#39033;&#30446;\&#19968;&#27773;&#36731;&#21345;&#20943;&#38663;&#21644;J7F\&#38271;&#26149;&#19968;&#27773;&#36731;&#21345;&#20943;&#38663;I&#29256;&#24037;&#33402;BOM%20--QAD-2022.11.25&#24037;&#33402;&#20449;&#24687;&#23436;&#218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清单"/>
      <sheetName val="驾驶员首页"/>
      <sheetName val="驾驶员座总成EBOM清单"/>
      <sheetName val="SLT0011538"/>
      <sheetName val="SLT0010554"/>
      <sheetName val="护面BOM"/>
    </sheetNames>
    <sheetDataSet>
      <sheetData sheetId="0"/>
      <sheetData sheetId="1"/>
      <sheetData sheetId="2"/>
      <sheetData sheetId="3">
        <row r="2">
          <cell r="M2" t="str">
            <v>标准化：</v>
          </cell>
          <cell r="O2" t="str">
            <v>轻卡减震平台(底座模块化)EBOM清单</v>
          </cell>
        </row>
        <row r="4">
          <cell r="M4" t="str">
            <v>日期：</v>
          </cell>
        </row>
        <row r="8">
          <cell r="L8" t="str">
            <v>QAD</v>
          </cell>
          <cell r="M8" t="str">
            <v>零件号</v>
          </cell>
          <cell r="N8" t="str">
            <v>中文名称</v>
          </cell>
          <cell r="O8" t="str">
            <v>零件描述</v>
          </cell>
          <cell r="P8" t="str">
            <v>重要度</v>
          </cell>
          <cell r="Q8" t="str">
            <v>单位</v>
          </cell>
          <cell r="R8" t="str">
            <v>图示</v>
          </cell>
          <cell r="S8" t="str">
            <v>数据版本</v>
          </cell>
          <cell r="T8" t="str">
            <v>图纸号</v>
          </cell>
          <cell r="U8" t="str">
            <v>图纸版本</v>
          </cell>
          <cell r="V8" t="str">
            <v>是否申请新零件号</v>
          </cell>
          <cell r="W8" t="str">
            <v>沿用件            Y/N</v>
          </cell>
          <cell r="X8" t="str">
            <v>零件类别</v>
          </cell>
          <cell r="Y8" t="str">
            <v>材料</v>
          </cell>
        </row>
        <row r="10">
          <cell r="L10" t="str">
            <v>SLT0011538</v>
          </cell>
          <cell r="M10" t="str">
            <v>SLT0010554</v>
          </cell>
          <cell r="N10" t="str">
            <v>减震平台装配总成（无腰托）</v>
          </cell>
          <cell r="P10" t="str">
            <v>A</v>
          </cell>
          <cell r="Q10" t="str">
            <v>EA</v>
          </cell>
          <cell r="S10" t="str">
            <v>A</v>
          </cell>
          <cell r="T10" t="str">
            <v>SLT0011538</v>
          </cell>
          <cell r="V10" t="str">
            <v>Y</v>
          </cell>
          <cell r="W10" t="str">
            <v>N</v>
          </cell>
          <cell r="X10" t="str">
            <v>装配总成件</v>
          </cell>
          <cell r="Y10" t="str">
            <v>ASSY</v>
          </cell>
        </row>
        <row r="11">
          <cell r="L11" t="str">
            <v>SLT0010568</v>
          </cell>
          <cell r="M11" t="str">
            <v>SLT0010568</v>
          </cell>
          <cell r="N11" t="str">
            <v>下底板焊接总成电泳</v>
          </cell>
          <cell r="P11" t="str">
            <v>A</v>
          </cell>
          <cell r="Q11" t="str">
            <v>EA</v>
          </cell>
          <cell r="S11" t="str">
            <v>A</v>
          </cell>
          <cell r="T11" t="str">
            <v>SLT0010568</v>
          </cell>
          <cell r="V11" t="str">
            <v>N</v>
          </cell>
          <cell r="W11" t="str">
            <v>Y</v>
          </cell>
          <cell r="X11" t="str">
            <v>焊接总成件</v>
          </cell>
          <cell r="Y11" t="str">
            <v>ASSY</v>
          </cell>
        </row>
        <row r="12">
          <cell r="L12" t="str">
            <v>SLT0010550</v>
          </cell>
          <cell r="M12" t="str">
            <v>SLT0010550</v>
          </cell>
          <cell r="N12" t="str">
            <v>下底板焊接总成</v>
          </cell>
          <cell r="P12" t="str">
            <v>A</v>
          </cell>
          <cell r="Q12" t="str">
            <v>EA</v>
          </cell>
          <cell r="S12" t="str">
            <v>B</v>
          </cell>
          <cell r="T12" t="str">
            <v>SLT0010550</v>
          </cell>
          <cell r="V12" t="str">
            <v>N</v>
          </cell>
          <cell r="W12" t="str">
            <v>Y</v>
          </cell>
          <cell r="X12" t="str">
            <v>焊接总成件</v>
          </cell>
          <cell r="Y12" t="str">
            <v>ASSY</v>
          </cell>
        </row>
        <row r="13">
          <cell r="L13" t="str">
            <v>SLT0010660</v>
          </cell>
          <cell r="M13" t="str">
            <v>SLT0010660</v>
          </cell>
          <cell r="N13" t="str">
            <v>下底板焊接分总成</v>
          </cell>
          <cell r="P13" t="str">
            <v>A</v>
          </cell>
          <cell r="Q13" t="str">
            <v>EA</v>
          </cell>
          <cell r="S13" t="str">
            <v>A</v>
          </cell>
          <cell r="T13" t="str">
            <v>SLT0010660</v>
          </cell>
          <cell r="V13" t="str">
            <v>N</v>
          </cell>
          <cell r="W13" t="str">
            <v>Y</v>
          </cell>
          <cell r="X13" t="str">
            <v>焊接总成件</v>
          </cell>
          <cell r="Y13" t="str">
            <v>ASSY</v>
          </cell>
        </row>
        <row r="14">
          <cell r="L14" t="str">
            <v>SLT0010545</v>
          </cell>
          <cell r="M14" t="str">
            <v>SLT0010545</v>
          </cell>
          <cell r="N14" t="str">
            <v>减震器下底板</v>
          </cell>
          <cell r="P14" t="str">
            <v>A</v>
          </cell>
          <cell r="Q14" t="str">
            <v>EA</v>
          </cell>
          <cell r="S14" t="str">
            <v>B</v>
          </cell>
          <cell r="T14" t="str">
            <v>SLT0010545</v>
          </cell>
          <cell r="V14" t="str">
            <v>N</v>
          </cell>
          <cell r="W14" t="str">
            <v>Y</v>
          </cell>
          <cell r="X14" t="str">
            <v>钣金件</v>
          </cell>
          <cell r="Y14" t="str">
            <v>SPFH590 /T=3.0</v>
          </cell>
        </row>
        <row r="15">
          <cell r="L15" t="str">
            <v>SLT0010541</v>
          </cell>
          <cell r="M15" t="str">
            <v>SLT0010541</v>
          </cell>
          <cell r="N15" t="str">
            <v>阻尼器支架</v>
          </cell>
          <cell r="P15" t="str">
            <v>A</v>
          </cell>
          <cell r="Q15" t="str">
            <v>EA</v>
          </cell>
          <cell r="S15" t="str">
            <v>A</v>
          </cell>
          <cell r="T15" t="str">
            <v>SLT0010541</v>
          </cell>
          <cell r="V15" t="str">
            <v>N</v>
          </cell>
          <cell r="W15" t="str">
            <v>Y</v>
          </cell>
          <cell r="X15" t="str">
            <v>钣金件</v>
          </cell>
          <cell r="Y15" t="str">
            <v>SAPH440 /T=3.0</v>
          </cell>
        </row>
        <row r="16">
          <cell r="L16" t="str">
            <v>SLT0010546</v>
          </cell>
          <cell r="M16" t="str">
            <v>SLT0010546</v>
          </cell>
          <cell r="N16" t="str">
            <v>直线阀下支架</v>
          </cell>
          <cell r="P16" t="str">
            <v>A</v>
          </cell>
          <cell r="Q16" t="str">
            <v>EA</v>
          </cell>
          <cell r="S16" t="str">
            <v>A</v>
          </cell>
          <cell r="T16" t="str">
            <v>SLT0010546</v>
          </cell>
          <cell r="V16" t="str">
            <v>N</v>
          </cell>
          <cell r="W16" t="str">
            <v>Y</v>
          </cell>
          <cell r="X16" t="str">
            <v>钣金件</v>
          </cell>
          <cell r="Y16" t="str">
            <v>SAPH440 /T=2.0</v>
          </cell>
        </row>
        <row r="17">
          <cell r="L17" t="str">
            <v>SLT0010540</v>
          </cell>
          <cell r="M17" t="str">
            <v>SLT0010540</v>
          </cell>
          <cell r="N17" t="str">
            <v>滚轮下滑槽</v>
          </cell>
          <cell r="P17" t="str">
            <v>A</v>
          </cell>
          <cell r="Q17" t="str">
            <v>EA</v>
          </cell>
          <cell r="S17" t="str">
            <v>A</v>
          </cell>
          <cell r="T17" t="str">
            <v>SLT0010540</v>
          </cell>
          <cell r="V17" t="str">
            <v>N</v>
          </cell>
          <cell r="W17" t="str">
            <v>Y</v>
          </cell>
          <cell r="X17" t="str">
            <v>钣金件</v>
          </cell>
          <cell r="Y17" t="str">
            <v>SAPH440 /T=3.0</v>
          </cell>
        </row>
        <row r="18">
          <cell r="L18" t="str">
            <v>SLT0010543</v>
          </cell>
          <cell r="M18" t="str">
            <v>SLT0010543</v>
          </cell>
          <cell r="N18" t="str">
            <v>滑轨左连接板1</v>
          </cell>
          <cell r="P18" t="str">
            <v>A</v>
          </cell>
          <cell r="Q18" t="str">
            <v>EA</v>
          </cell>
          <cell r="S18" t="str">
            <v>A</v>
          </cell>
          <cell r="T18" t="str">
            <v>SLT0010543</v>
          </cell>
          <cell r="V18" t="str">
            <v>N</v>
          </cell>
          <cell r="W18" t="str">
            <v>Y</v>
          </cell>
          <cell r="X18" t="str">
            <v>钣金件</v>
          </cell>
          <cell r="Y18" t="str">
            <v>SPFH590 /T=3.0</v>
          </cell>
        </row>
        <row r="19">
          <cell r="L19" t="str">
            <v>SLT0010641</v>
          </cell>
          <cell r="M19" t="str">
            <v>SLT0010641</v>
          </cell>
          <cell r="N19" t="str">
            <v>滑轨左连接板2</v>
          </cell>
          <cell r="P19" t="str">
            <v>A</v>
          </cell>
          <cell r="Q19" t="str">
            <v>EA</v>
          </cell>
          <cell r="S19" t="str">
            <v>A</v>
          </cell>
          <cell r="T19" t="str">
            <v>SLT0010641</v>
          </cell>
          <cell r="V19" t="str">
            <v>N</v>
          </cell>
          <cell r="W19" t="str">
            <v>Y</v>
          </cell>
          <cell r="X19" t="str">
            <v>钣金件</v>
          </cell>
          <cell r="Y19" t="str">
            <v>SPFH590 /T=3.0</v>
          </cell>
        </row>
        <row r="20">
          <cell r="L20" t="str">
            <v>SLT0010544</v>
          </cell>
          <cell r="M20" t="str">
            <v>SLT0010642</v>
          </cell>
          <cell r="N20" t="str">
            <v>滑轨右连接板1</v>
          </cell>
          <cell r="P20" t="str">
            <v>A</v>
          </cell>
          <cell r="Q20" t="str">
            <v>EA</v>
          </cell>
          <cell r="S20" t="str">
            <v>B</v>
          </cell>
          <cell r="T20" t="str">
            <v>SLT0010544</v>
          </cell>
          <cell r="U20" t="str">
            <v>B</v>
          </cell>
          <cell r="V20" t="str">
            <v>N</v>
          </cell>
          <cell r="W20" t="str">
            <v>Y</v>
          </cell>
          <cell r="X20" t="str">
            <v>钣金件</v>
          </cell>
          <cell r="Y20" t="str">
            <v>SPFH590 /T=3.0</v>
          </cell>
        </row>
        <row r="21">
          <cell r="L21" t="str">
            <v>SLT0010642</v>
          </cell>
          <cell r="M21" t="str">
            <v>SLT0010642</v>
          </cell>
          <cell r="N21" t="str">
            <v>滑轨右连接板2</v>
          </cell>
          <cell r="P21" t="str">
            <v>A</v>
          </cell>
          <cell r="Q21" t="str">
            <v>EA</v>
          </cell>
          <cell r="S21" t="str">
            <v>A</v>
          </cell>
          <cell r="T21" t="str">
            <v>SLT0010642</v>
          </cell>
          <cell r="V21" t="str">
            <v>N</v>
          </cell>
          <cell r="W21" t="str">
            <v>Y</v>
          </cell>
          <cell r="X21" t="str">
            <v>钣金件</v>
          </cell>
          <cell r="Y21" t="str">
            <v>SPFH590 /T=3.0</v>
          </cell>
        </row>
        <row r="22">
          <cell r="L22" t="str">
            <v>SLT0010569</v>
          </cell>
          <cell r="M22" t="str">
            <v>SLT0010569</v>
          </cell>
          <cell r="N22" t="str">
            <v>上盖板焊接总成电泳</v>
          </cell>
          <cell r="P22" t="str">
            <v>A</v>
          </cell>
          <cell r="Q22" t="str">
            <v>EA</v>
          </cell>
          <cell r="S22" t="str">
            <v>A</v>
          </cell>
          <cell r="T22" t="str">
            <v>SLT0010569</v>
          </cell>
          <cell r="V22" t="str">
            <v>N</v>
          </cell>
          <cell r="W22" t="str">
            <v>Y</v>
          </cell>
          <cell r="X22" t="str">
            <v>电泳总成件</v>
          </cell>
          <cell r="Y22" t="str">
            <v>ASSY</v>
          </cell>
        </row>
        <row r="23">
          <cell r="L23" t="str">
            <v>SLT0010551</v>
          </cell>
          <cell r="M23" t="str">
            <v>SLT0010551</v>
          </cell>
          <cell r="N23" t="str">
            <v>上盖板焊接总成</v>
          </cell>
          <cell r="P23" t="str">
            <v>A</v>
          </cell>
          <cell r="Q23" t="str">
            <v>EA</v>
          </cell>
          <cell r="S23" t="str">
            <v>B</v>
          </cell>
          <cell r="T23" t="str">
            <v>SLT0010551</v>
          </cell>
          <cell r="V23" t="str">
            <v>N</v>
          </cell>
          <cell r="W23" t="str">
            <v>Y</v>
          </cell>
          <cell r="X23" t="str">
            <v>焊接总成件</v>
          </cell>
          <cell r="Y23" t="str">
            <v>ASSY</v>
          </cell>
        </row>
        <row r="24">
          <cell r="L24" t="str">
            <v>SLT0010659</v>
          </cell>
          <cell r="M24" t="str">
            <v>SLT0010659</v>
          </cell>
          <cell r="N24" t="str">
            <v>上盖板焊接分总成</v>
          </cell>
          <cell r="Q24" t="str">
            <v>EA</v>
          </cell>
          <cell r="S24" t="str">
            <v>A</v>
          </cell>
          <cell r="T24" t="str">
            <v>SLT0010659</v>
          </cell>
          <cell r="V24" t="str">
            <v>N</v>
          </cell>
          <cell r="W24" t="str">
            <v>Y</v>
          </cell>
          <cell r="X24" t="str">
            <v>焊接总成件</v>
          </cell>
          <cell r="Y24" t="str">
            <v>ASSY</v>
          </cell>
        </row>
        <row r="25">
          <cell r="L25" t="str">
            <v>SLT0010570</v>
          </cell>
          <cell r="M25" t="str">
            <v>SLT0010570</v>
          </cell>
          <cell r="N25" t="str">
            <v>减震器上盖板分总成</v>
          </cell>
          <cell r="P25" t="str">
            <v>A</v>
          </cell>
          <cell r="Q25" t="str">
            <v>EA</v>
          </cell>
          <cell r="S25" t="str">
            <v>A</v>
          </cell>
          <cell r="T25" t="str">
            <v>SLT0010570</v>
          </cell>
          <cell r="V25" t="str">
            <v>N</v>
          </cell>
          <cell r="W25" t="str">
            <v>Y</v>
          </cell>
          <cell r="X25" t="str">
            <v>焊接总成件</v>
          </cell>
          <cell r="Y25" t="str">
            <v>ASSY</v>
          </cell>
        </row>
        <row r="26">
          <cell r="L26" t="str">
            <v>SLT0010539</v>
          </cell>
          <cell r="M26" t="str">
            <v>SLT0010539</v>
          </cell>
          <cell r="N26" t="str">
            <v>减震器上盖板</v>
          </cell>
          <cell r="P26" t="str">
            <v>A</v>
          </cell>
          <cell r="Q26" t="str">
            <v>EA</v>
          </cell>
          <cell r="S26" t="str">
            <v>B</v>
          </cell>
          <cell r="T26" t="str">
            <v>SLT0010539</v>
          </cell>
          <cell r="V26" t="str">
            <v>N</v>
          </cell>
          <cell r="W26" t="str">
            <v>Y</v>
          </cell>
          <cell r="X26" t="str">
            <v>钣金件</v>
          </cell>
          <cell r="Y26" t="str">
            <v>SPFH590 /T=3.0</v>
          </cell>
        </row>
        <row r="27">
          <cell r="L27" t="str">
            <v>BFA0000316</v>
          </cell>
          <cell r="M27" t="str">
            <v>BFA0000316</v>
          </cell>
          <cell r="N27" t="str">
            <v>焊接方螺母</v>
          </cell>
          <cell r="O27" t="str">
            <v>Q37106</v>
          </cell>
          <cell r="P27" t="str">
            <v>A</v>
          </cell>
          <cell r="Q27" t="str">
            <v>EA</v>
          </cell>
          <cell r="S27" t="str">
            <v>A</v>
          </cell>
          <cell r="T27" t="str">
            <v>/</v>
          </cell>
          <cell r="V27" t="str">
            <v>N</v>
          </cell>
          <cell r="W27" t="str">
            <v>Y</v>
          </cell>
          <cell r="X27" t="str">
            <v>标准件</v>
          </cell>
          <cell r="Y27" t="str">
            <v>钢</v>
          </cell>
        </row>
        <row r="28">
          <cell r="L28" t="str">
            <v>SLT0010541</v>
          </cell>
          <cell r="M28" t="str">
            <v>SLT0010541</v>
          </cell>
          <cell r="N28" t="str">
            <v>阻尼器支架</v>
          </cell>
          <cell r="P28" t="str">
            <v>A</v>
          </cell>
          <cell r="Q28" t="str">
            <v>EA</v>
          </cell>
          <cell r="S28" t="str">
            <v>A</v>
          </cell>
          <cell r="T28" t="str">
            <v>SLT0010541</v>
          </cell>
          <cell r="V28" t="str">
            <v>N</v>
          </cell>
          <cell r="W28" t="str">
            <v>Y</v>
          </cell>
          <cell r="X28" t="str">
            <v>钣金件</v>
          </cell>
          <cell r="Y28" t="str">
            <v>SPFH590 /T=3.0</v>
          </cell>
        </row>
        <row r="29">
          <cell r="L29" t="str">
            <v>SLT0010564</v>
          </cell>
          <cell r="M29" t="str">
            <v>SLT0010564</v>
          </cell>
          <cell r="N29" t="str">
            <v>滚轮上滑槽</v>
          </cell>
          <cell r="P29" t="str">
            <v>A</v>
          </cell>
          <cell r="Q29" t="str">
            <v>EA</v>
          </cell>
          <cell r="S29" t="str">
            <v>A</v>
          </cell>
          <cell r="T29" t="str">
            <v>SLT0010564</v>
          </cell>
          <cell r="V29" t="str">
            <v>N</v>
          </cell>
          <cell r="W29" t="str">
            <v>Y</v>
          </cell>
          <cell r="X29" t="str">
            <v>钣金件</v>
          </cell>
          <cell r="Y29" t="str">
            <v>SAPH440 /T=3.0</v>
          </cell>
        </row>
        <row r="30">
          <cell r="L30" t="str">
            <v>SLT0010552</v>
          </cell>
          <cell r="M30" t="str">
            <v>SLT0010552</v>
          </cell>
          <cell r="N30" t="str">
            <v>左调角器焊接组件</v>
          </cell>
          <cell r="P30" t="str">
            <v>A</v>
          </cell>
          <cell r="Q30" t="str">
            <v>EA</v>
          </cell>
          <cell r="S30" t="str">
            <v>A</v>
          </cell>
          <cell r="T30" t="str">
            <v>SLT0010552</v>
          </cell>
          <cell r="V30" t="str">
            <v>N</v>
          </cell>
          <cell r="W30" t="str">
            <v>Y</v>
          </cell>
          <cell r="X30" t="str">
            <v>焊接总成件</v>
          </cell>
          <cell r="Y30" t="str">
            <v>ASSY</v>
          </cell>
        </row>
        <row r="31">
          <cell r="L31" t="str">
            <v>SLT0010537</v>
          </cell>
          <cell r="M31" t="str">
            <v>SLT0010537</v>
          </cell>
          <cell r="N31" t="str">
            <v>调角器左连接板</v>
          </cell>
          <cell r="P31" t="str">
            <v>A</v>
          </cell>
          <cell r="Q31" t="str">
            <v>EA</v>
          </cell>
          <cell r="S31" t="str">
            <v>B</v>
          </cell>
          <cell r="T31" t="str">
            <v>SLT0010537</v>
          </cell>
          <cell r="V31" t="str">
            <v>N</v>
          </cell>
          <cell r="W31" t="str">
            <v>Y</v>
          </cell>
          <cell r="X31" t="str">
            <v>钣金件</v>
          </cell>
          <cell r="Y31" t="str">
            <v>SPFH590 /T=3.0</v>
          </cell>
        </row>
        <row r="32">
          <cell r="L32" t="str">
            <v>BFA0000518</v>
          </cell>
          <cell r="M32" t="str">
            <v>Q37108</v>
          </cell>
          <cell r="N32" t="str">
            <v>焊接方螺母</v>
          </cell>
          <cell r="O32" t="str">
            <v>Q37108</v>
          </cell>
          <cell r="P32" t="str">
            <v>A</v>
          </cell>
          <cell r="Q32" t="str">
            <v>EA</v>
          </cell>
          <cell r="S32" t="str">
            <v>A</v>
          </cell>
          <cell r="T32" t="str">
            <v>/</v>
          </cell>
          <cell r="V32" t="str">
            <v>N</v>
          </cell>
          <cell r="W32" t="str">
            <v>Y</v>
          </cell>
          <cell r="X32" t="str">
            <v>标准件</v>
          </cell>
          <cell r="Y32" t="str">
            <v>钢</v>
          </cell>
        </row>
        <row r="33">
          <cell r="L33" t="str">
            <v>SLT0010558</v>
          </cell>
          <cell r="M33" t="str">
            <v>SLT0010558</v>
          </cell>
          <cell r="N33" t="str">
            <v>右调角器焊接组件</v>
          </cell>
          <cell r="P33" t="str">
            <v>A</v>
          </cell>
          <cell r="Q33" t="str">
            <v>EA</v>
          </cell>
          <cell r="S33" t="str">
            <v>A</v>
          </cell>
          <cell r="T33" t="str">
            <v>SLT0010558</v>
          </cell>
          <cell r="V33" t="str">
            <v>N</v>
          </cell>
          <cell r="W33" t="str">
            <v>Y</v>
          </cell>
          <cell r="X33" t="str">
            <v>焊接总成件</v>
          </cell>
          <cell r="Y33" t="str">
            <v>ASSY</v>
          </cell>
        </row>
        <row r="34">
          <cell r="L34" t="str">
            <v>SLT0010538</v>
          </cell>
          <cell r="M34" t="str">
            <v>SLT0010538</v>
          </cell>
          <cell r="N34" t="str">
            <v>调角器右连接板</v>
          </cell>
          <cell r="P34" t="str">
            <v>A</v>
          </cell>
          <cell r="Q34" t="str">
            <v>EA</v>
          </cell>
          <cell r="S34" t="str">
            <v>B</v>
          </cell>
          <cell r="T34" t="str">
            <v>SLT0010538</v>
          </cell>
          <cell r="V34" t="str">
            <v>N</v>
          </cell>
          <cell r="W34" t="str">
            <v>Y</v>
          </cell>
          <cell r="X34" t="str">
            <v>钣金件</v>
          </cell>
          <cell r="Y34" t="str">
            <v>SPFH590 /T=3.0</v>
          </cell>
        </row>
        <row r="35">
          <cell r="L35" t="str">
            <v>BFA0000518</v>
          </cell>
          <cell r="M35" t="str">
            <v>Q37108</v>
          </cell>
          <cell r="N35" t="str">
            <v>焊接方螺母</v>
          </cell>
          <cell r="O35" t="str">
            <v>Q37108</v>
          </cell>
          <cell r="P35" t="str">
            <v>A</v>
          </cell>
          <cell r="Q35" t="str">
            <v>EA</v>
          </cell>
          <cell r="S35" t="str">
            <v>A</v>
          </cell>
          <cell r="T35" t="str">
            <v>/</v>
          </cell>
          <cell r="V35" t="str">
            <v>N</v>
          </cell>
          <cell r="W35" t="str">
            <v>Y</v>
          </cell>
          <cell r="X35" t="str">
            <v>标准件</v>
          </cell>
          <cell r="Y35" t="str">
            <v>钢</v>
          </cell>
        </row>
        <row r="36">
          <cell r="L36" t="str">
            <v>SLT0010674</v>
          </cell>
          <cell r="M36" t="str">
            <v>SLT0010674</v>
          </cell>
          <cell r="N36" t="str">
            <v>左侧护板固定钢丝焊接总成</v>
          </cell>
          <cell r="P36" t="str">
            <v>A</v>
          </cell>
          <cell r="Q36" t="str">
            <v>EA</v>
          </cell>
          <cell r="S36" t="str">
            <v>A</v>
          </cell>
          <cell r="T36" t="str">
            <v>SLT0010674</v>
          </cell>
          <cell r="V36" t="str">
            <v>N</v>
          </cell>
          <cell r="W36" t="str">
            <v>Y</v>
          </cell>
          <cell r="X36" t="str">
            <v>焊接总成件</v>
          </cell>
          <cell r="Y36" t="str">
            <v>ASSY</v>
          </cell>
        </row>
        <row r="37">
          <cell r="L37" t="str">
            <v>SLT0010676</v>
          </cell>
          <cell r="M37" t="str">
            <v>SLT0010676</v>
          </cell>
          <cell r="N37" t="str">
            <v>左侧护板前加强钢丝</v>
          </cell>
          <cell r="P37" t="str">
            <v>A</v>
          </cell>
          <cell r="Q37" t="str">
            <v>EA</v>
          </cell>
          <cell r="S37" t="str">
            <v>A</v>
          </cell>
          <cell r="T37" t="str">
            <v>SLT0010676</v>
          </cell>
          <cell r="V37" t="str">
            <v>N</v>
          </cell>
          <cell r="W37" t="str">
            <v>Y</v>
          </cell>
          <cell r="X37" t="str">
            <v>线材件</v>
          </cell>
          <cell r="Y37" t="str">
            <v>Q235/φ6</v>
          </cell>
        </row>
        <row r="38">
          <cell r="L38" t="str">
            <v>SLT0010677</v>
          </cell>
          <cell r="M38" t="str">
            <v>SLT0010677</v>
          </cell>
          <cell r="N38" t="str">
            <v>左侧护板后加强钢丝</v>
          </cell>
          <cell r="P38" t="str">
            <v>A</v>
          </cell>
          <cell r="Q38" t="str">
            <v>EA</v>
          </cell>
          <cell r="S38" t="str">
            <v>A</v>
          </cell>
          <cell r="T38" t="str">
            <v>SLT0010677</v>
          </cell>
          <cell r="V38" t="str">
            <v>N</v>
          </cell>
          <cell r="W38" t="str">
            <v>Y</v>
          </cell>
          <cell r="X38" t="str">
            <v>线材件</v>
          </cell>
          <cell r="Y38" t="str">
            <v>Q235/φ6</v>
          </cell>
        </row>
        <row r="39">
          <cell r="L39" t="str">
            <v>SLT0010675</v>
          </cell>
          <cell r="M39" t="str">
            <v>SLT0010675</v>
          </cell>
          <cell r="N39" t="str">
            <v>左侧护板上固定钢丝</v>
          </cell>
          <cell r="P39" t="str">
            <v>A</v>
          </cell>
          <cell r="Q39" t="str">
            <v>EA</v>
          </cell>
          <cell r="S39" t="str">
            <v>A</v>
          </cell>
          <cell r="T39" t="str">
            <v>SLT0010675</v>
          </cell>
          <cell r="V39" t="str">
            <v>N</v>
          </cell>
          <cell r="W39" t="str">
            <v>Y</v>
          </cell>
          <cell r="X39" t="str">
            <v>线材件</v>
          </cell>
          <cell r="Y39" t="str">
            <v>Q235/φ6</v>
          </cell>
        </row>
        <row r="40">
          <cell r="L40" t="str">
            <v>SLT0010678</v>
          </cell>
          <cell r="M40" t="str">
            <v>SLT0010678</v>
          </cell>
          <cell r="N40" t="str">
            <v>左侧护板下固定钢丝</v>
          </cell>
          <cell r="P40" t="str">
            <v>A</v>
          </cell>
          <cell r="Q40" t="str">
            <v>EA</v>
          </cell>
          <cell r="S40" t="str">
            <v>A</v>
          </cell>
          <cell r="T40" t="str">
            <v>SLT0010678</v>
          </cell>
          <cell r="V40" t="str">
            <v>N</v>
          </cell>
          <cell r="W40" t="str">
            <v>Y</v>
          </cell>
          <cell r="X40" t="str">
            <v>线材件</v>
          </cell>
          <cell r="Y40" t="str">
            <v>Q235/φ6</v>
          </cell>
        </row>
        <row r="41">
          <cell r="L41" t="str">
            <v>SLT0010679</v>
          </cell>
          <cell r="M41" t="str">
            <v>SLT0010679</v>
          </cell>
          <cell r="N41" t="str">
            <v>左侧护板固定钣金</v>
          </cell>
          <cell r="P41" t="str">
            <v>A</v>
          </cell>
          <cell r="Q41" t="str">
            <v>EA</v>
          </cell>
          <cell r="S41" t="str">
            <v>A</v>
          </cell>
          <cell r="T41" t="str">
            <v>SLT0010679</v>
          </cell>
          <cell r="V41" t="str">
            <v>N</v>
          </cell>
          <cell r="W41" t="str">
            <v>Y</v>
          </cell>
          <cell r="X41" t="str">
            <v>钣金件</v>
          </cell>
          <cell r="Y41" t="str">
            <v>Q235/t=2</v>
          </cell>
        </row>
        <row r="42">
          <cell r="L42" t="str">
            <v>SLT0010571</v>
          </cell>
          <cell r="M42" t="str">
            <v>SLT0010571</v>
          </cell>
          <cell r="N42" t="str">
            <v>绞架焊接总成电泳</v>
          </cell>
          <cell r="P42" t="str">
            <v>A</v>
          </cell>
          <cell r="Q42" t="str">
            <v>EA</v>
          </cell>
          <cell r="S42" t="str">
            <v>A</v>
          </cell>
          <cell r="T42" t="str">
            <v>SLT0010571</v>
          </cell>
          <cell r="V42" t="str">
            <v>N</v>
          </cell>
          <cell r="W42" t="str">
            <v>Y</v>
          </cell>
          <cell r="X42" t="str">
            <v>电泳总成件</v>
          </cell>
          <cell r="Y42" t="str">
            <v>ASSY</v>
          </cell>
        </row>
        <row r="43">
          <cell r="L43" t="str">
            <v>SLT0010562</v>
          </cell>
          <cell r="M43" t="str">
            <v>SLT0010562</v>
          </cell>
          <cell r="N43" t="str">
            <v>绞架焊接总成</v>
          </cell>
          <cell r="P43" t="str">
            <v>A</v>
          </cell>
          <cell r="Q43" t="str">
            <v>EA</v>
          </cell>
          <cell r="S43" t="str">
            <v>A</v>
          </cell>
          <cell r="T43" t="str">
            <v>SLT0010562</v>
          </cell>
          <cell r="V43" t="str">
            <v>N</v>
          </cell>
          <cell r="W43" t="str">
            <v>Y</v>
          </cell>
          <cell r="X43" t="str">
            <v>焊接总成件</v>
          </cell>
          <cell r="Y43" t="str">
            <v>ASSY</v>
          </cell>
        </row>
        <row r="44">
          <cell r="L44" t="str">
            <v>SLT0010557</v>
          </cell>
          <cell r="M44" t="str">
            <v>SLT0010557</v>
          </cell>
          <cell r="N44" t="str">
            <v>外绞架支撑板组件</v>
          </cell>
          <cell r="P44" t="str">
            <v>A</v>
          </cell>
          <cell r="Q44" t="str">
            <v>EA</v>
          </cell>
          <cell r="S44" t="str">
            <v>A</v>
          </cell>
          <cell r="T44" t="str">
            <v>SLT0010557</v>
          </cell>
          <cell r="V44" t="str">
            <v>N</v>
          </cell>
          <cell r="W44" t="str">
            <v>Y</v>
          </cell>
          <cell r="X44" t="str">
            <v>焊接总成件</v>
          </cell>
          <cell r="Y44" t="str">
            <v>ASSY</v>
          </cell>
        </row>
        <row r="45">
          <cell r="L45" t="str">
            <v>SLT0010547</v>
          </cell>
          <cell r="M45" t="str">
            <v>SLT0010547</v>
          </cell>
          <cell r="N45" t="str">
            <v>外绞架支撑板</v>
          </cell>
          <cell r="P45" t="str">
            <v>A</v>
          </cell>
          <cell r="Q45" t="str">
            <v>EA</v>
          </cell>
          <cell r="S45" t="str">
            <v>B</v>
          </cell>
          <cell r="T45" t="str">
            <v>SLT0010547</v>
          </cell>
          <cell r="V45" t="str">
            <v>N</v>
          </cell>
          <cell r="W45" t="str">
            <v>Y</v>
          </cell>
          <cell r="X45" t="str">
            <v>钣金件</v>
          </cell>
          <cell r="Y45" t="str">
            <v>SPFH590 /T=6.0</v>
          </cell>
        </row>
        <row r="46">
          <cell r="L46" t="str">
            <v>SLT0010684</v>
          </cell>
          <cell r="M46" t="str">
            <v>SLT0010684</v>
          </cell>
          <cell r="N46" t="str">
            <v>外绞架轴套组件</v>
          </cell>
          <cell r="P46" t="str">
            <v>A</v>
          </cell>
          <cell r="Q46" t="str">
            <v>EA</v>
          </cell>
          <cell r="S46" t="str">
            <v>A</v>
          </cell>
          <cell r="T46" t="str">
            <v>SLT0010684</v>
          </cell>
          <cell r="V46" t="str">
            <v>N</v>
          </cell>
          <cell r="W46" t="str">
            <v>Y</v>
          </cell>
          <cell r="X46" t="str">
            <v>装配总成件</v>
          </cell>
          <cell r="Y46" t="str">
            <v>ASSY</v>
          </cell>
        </row>
        <row r="47">
          <cell r="L47" t="str">
            <v>SLT0010524</v>
          </cell>
          <cell r="M47" t="str">
            <v>SLT0010524</v>
          </cell>
          <cell r="N47" t="str">
            <v>外绞架轴套</v>
          </cell>
          <cell r="P47" t="str">
            <v>A</v>
          </cell>
          <cell r="Q47" t="str">
            <v>EA</v>
          </cell>
          <cell r="S47" t="str">
            <v>A</v>
          </cell>
          <cell r="T47" t="str">
            <v>SLT0010524</v>
          </cell>
          <cell r="V47" t="str">
            <v>N</v>
          </cell>
          <cell r="W47" t="str">
            <v>Y</v>
          </cell>
          <cell r="X47" t="str">
            <v>非标件</v>
          </cell>
          <cell r="Y47" t="str">
            <v>SWRCH35K</v>
          </cell>
        </row>
        <row r="48">
          <cell r="L48" t="str">
            <v>SLT0010535</v>
          </cell>
          <cell r="M48" t="str">
            <v>SLT0010535</v>
          </cell>
          <cell r="N48" t="str">
            <v>钢轴套1</v>
          </cell>
          <cell r="P48" t="str">
            <v>B</v>
          </cell>
          <cell r="Q48" t="str">
            <v>EA</v>
          </cell>
          <cell r="S48" t="str">
            <v>A</v>
          </cell>
          <cell r="T48" t="str">
            <v>SLT0010535</v>
          </cell>
          <cell r="V48" t="str">
            <v>N</v>
          </cell>
          <cell r="W48" t="str">
            <v>Y</v>
          </cell>
          <cell r="X48" t="str">
            <v>标准件</v>
          </cell>
          <cell r="Y48" t="str">
            <v>合金CuSn8Pb3</v>
          </cell>
        </row>
        <row r="49">
          <cell r="L49" t="str">
            <v>SLT0010527</v>
          </cell>
          <cell r="M49" t="str">
            <v>SLT0010527</v>
          </cell>
          <cell r="N49" t="str">
            <v>后轴连接轴</v>
          </cell>
          <cell r="P49" t="str">
            <v>A</v>
          </cell>
          <cell r="Q49" t="str">
            <v>EA</v>
          </cell>
          <cell r="S49" t="str">
            <v>A</v>
          </cell>
          <cell r="T49" t="str">
            <v>SLT0010527</v>
          </cell>
          <cell r="V49" t="str">
            <v>N</v>
          </cell>
          <cell r="W49" t="str">
            <v>Y</v>
          </cell>
          <cell r="X49" t="str">
            <v>机加工件</v>
          </cell>
          <cell r="Y49" t="str">
            <v>SWRCH35K</v>
          </cell>
        </row>
        <row r="50">
          <cell r="L50" t="str">
            <v>SLT0010531</v>
          </cell>
          <cell r="M50" t="str">
            <v>SLT0010531</v>
          </cell>
          <cell r="N50" t="str">
            <v>绞架连杆2</v>
          </cell>
          <cell r="P50" t="str">
            <v>A</v>
          </cell>
          <cell r="Q50" t="str">
            <v>EA</v>
          </cell>
          <cell r="S50" t="str">
            <v>B</v>
          </cell>
          <cell r="T50" t="str">
            <v>SLT0010531</v>
          </cell>
          <cell r="V50" t="str">
            <v>N</v>
          </cell>
          <cell r="W50" t="str">
            <v>Y</v>
          </cell>
          <cell r="X50" t="str">
            <v>机加工件</v>
          </cell>
          <cell r="Y50" t="str">
            <v>20#</v>
          </cell>
        </row>
        <row r="51">
          <cell r="L51" t="str">
            <v>SLT0010549</v>
          </cell>
          <cell r="M51" t="str">
            <v>SLT0010549</v>
          </cell>
          <cell r="N51" t="str">
            <v>外绞架加强板</v>
          </cell>
          <cell r="P51" t="str">
            <v>A</v>
          </cell>
          <cell r="Q51" t="str">
            <v>EA</v>
          </cell>
          <cell r="S51" t="str">
            <v>A</v>
          </cell>
          <cell r="T51" t="str">
            <v>SLT0010549</v>
          </cell>
          <cell r="V51" t="str">
            <v>N</v>
          </cell>
          <cell r="W51" t="str">
            <v>Y</v>
          </cell>
          <cell r="X51" t="str">
            <v>钣金件</v>
          </cell>
          <cell r="Y51" t="str">
            <v>Q235-A</v>
          </cell>
        </row>
        <row r="52">
          <cell r="L52" t="str">
            <v>SLT0010559</v>
          </cell>
          <cell r="M52" t="str">
            <v>SLT0010559</v>
          </cell>
          <cell r="N52" t="str">
            <v>外绞架加强片</v>
          </cell>
          <cell r="P52" t="str">
            <v>A</v>
          </cell>
          <cell r="Q52" t="str">
            <v>EA</v>
          </cell>
          <cell r="S52" t="str">
            <v>A</v>
          </cell>
          <cell r="T52" t="str">
            <v>SLT0010559</v>
          </cell>
          <cell r="V52" t="str">
            <v>N</v>
          </cell>
          <cell r="W52" t="str">
            <v>Y</v>
          </cell>
          <cell r="X52" t="str">
            <v>钣金件</v>
          </cell>
          <cell r="Y52" t="str">
            <v>SPFH590 /T=3.0</v>
          </cell>
        </row>
        <row r="53">
          <cell r="L53" t="str">
            <v>SLT0010572</v>
          </cell>
          <cell r="M53" t="str">
            <v>SLT0010572</v>
          </cell>
          <cell r="N53" t="str">
            <v>内绞架焊接总成</v>
          </cell>
          <cell r="P53" t="str">
            <v>A</v>
          </cell>
          <cell r="Q53" t="str">
            <v>EA</v>
          </cell>
          <cell r="S53" t="str">
            <v>A</v>
          </cell>
          <cell r="T53" t="str">
            <v>SLT0010572</v>
          </cell>
          <cell r="V53" t="str">
            <v>N</v>
          </cell>
          <cell r="W53" t="str">
            <v>Y</v>
          </cell>
          <cell r="X53" t="str">
            <v>焊接总成件</v>
          </cell>
          <cell r="Y53" t="str">
            <v>ASSY</v>
          </cell>
        </row>
        <row r="54">
          <cell r="L54" t="str">
            <v>SLT0010556</v>
          </cell>
          <cell r="M54" t="str">
            <v>SLT0010556</v>
          </cell>
          <cell r="N54" t="str">
            <v>内绞架支撑板组件</v>
          </cell>
          <cell r="P54" t="str">
            <v>A</v>
          </cell>
          <cell r="Q54" t="str">
            <v>EA</v>
          </cell>
          <cell r="S54" t="str">
            <v>A</v>
          </cell>
          <cell r="T54" t="str">
            <v>SLT0010556</v>
          </cell>
          <cell r="V54" t="str">
            <v>N</v>
          </cell>
          <cell r="W54" t="str">
            <v>Y</v>
          </cell>
          <cell r="X54" t="str">
            <v>焊接总成件</v>
          </cell>
          <cell r="Y54" t="str">
            <v>ASSY</v>
          </cell>
        </row>
        <row r="55">
          <cell r="L55" t="str">
            <v>SLT0010548</v>
          </cell>
          <cell r="M55" t="str">
            <v>SLT0010548</v>
          </cell>
          <cell r="N55" t="str">
            <v>内绞架支撑板</v>
          </cell>
          <cell r="P55" t="str">
            <v>A</v>
          </cell>
          <cell r="Q55" t="str">
            <v>EA</v>
          </cell>
          <cell r="S55" t="str">
            <v>A</v>
          </cell>
          <cell r="T55" t="str">
            <v>SLT0010548</v>
          </cell>
          <cell r="V55" t="str">
            <v>N</v>
          </cell>
          <cell r="W55" t="str">
            <v>Y</v>
          </cell>
          <cell r="X55" t="str">
            <v>钣金件</v>
          </cell>
          <cell r="Y55" t="str">
            <v>SPFH590 /T=6.0</v>
          </cell>
        </row>
        <row r="56">
          <cell r="L56" t="str">
            <v>SLT0010269</v>
          </cell>
          <cell r="M56" t="str">
            <v>SLT0010269</v>
          </cell>
          <cell r="N56" t="str">
            <v>内绞架螺母轴套</v>
          </cell>
          <cell r="P56" t="str">
            <v>A</v>
          </cell>
          <cell r="Q56" t="str">
            <v>EA</v>
          </cell>
          <cell r="S56" t="str">
            <v>A</v>
          </cell>
          <cell r="T56" t="str">
            <v>SLT0010269</v>
          </cell>
          <cell r="V56" t="str">
            <v>N</v>
          </cell>
          <cell r="W56" t="str">
            <v>Y</v>
          </cell>
          <cell r="X56" t="str">
            <v>非标件</v>
          </cell>
          <cell r="Y56" t="str">
            <v>SWRCH35K</v>
          </cell>
        </row>
        <row r="57">
          <cell r="L57" t="str">
            <v>SLT0010529</v>
          </cell>
          <cell r="M57" t="str">
            <v>SLT0010529</v>
          </cell>
          <cell r="N57" t="str">
            <v>绞架连杆3</v>
          </cell>
          <cell r="P57" t="str">
            <v>A</v>
          </cell>
          <cell r="Q57" t="str">
            <v>EA</v>
          </cell>
          <cell r="S57" t="str">
            <v>B</v>
          </cell>
          <cell r="T57" t="str">
            <v>SLT0010529</v>
          </cell>
          <cell r="V57" t="str">
            <v>N</v>
          </cell>
          <cell r="W57" t="str">
            <v>Y</v>
          </cell>
          <cell r="X57" t="str">
            <v>机加工件</v>
          </cell>
          <cell r="Y57" t="str">
            <v>20#</v>
          </cell>
        </row>
        <row r="58">
          <cell r="L58" t="str">
            <v>SLT0010530</v>
          </cell>
          <cell r="M58" t="str">
            <v>SLT0010530</v>
          </cell>
          <cell r="N58" t="str">
            <v>绞架连杆1</v>
          </cell>
          <cell r="P58" t="str">
            <v>A</v>
          </cell>
          <cell r="Q58" t="str">
            <v>EA</v>
          </cell>
          <cell r="S58" t="str">
            <v>A</v>
          </cell>
          <cell r="T58" t="str">
            <v>SLT0010530</v>
          </cell>
          <cell r="V58" t="str">
            <v>N</v>
          </cell>
          <cell r="W58" t="str">
            <v>Y</v>
          </cell>
          <cell r="X58" t="str">
            <v>机加工件</v>
          </cell>
          <cell r="Y58" t="str">
            <v>20#</v>
          </cell>
        </row>
        <row r="59">
          <cell r="L59" t="str">
            <v>SLT0010559</v>
          </cell>
          <cell r="M59" t="str">
            <v>SLT0010559</v>
          </cell>
          <cell r="N59" t="str">
            <v>外绞架加强片</v>
          </cell>
          <cell r="P59" t="str">
            <v>B</v>
          </cell>
          <cell r="Q59" t="str">
            <v>EA</v>
          </cell>
          <cell r="S59" t="str">
            <v>A</v>
          </cell>
          <cell r="T59" t="str">
            <v>SLT0010559</v>
          </cell>
          <cell r="V59" t="str">
            <v>N</v>
          </cell>
          <cell r="W59" t="str">
            <v>Y</v>
          </cell>
          <cell r="X59" t="str">
            <v>钣金件</v>
          </cell>
          <cell r="Y59" t="str">
            <v>SPFH590 /T=3.0</v>
          </cell>
        </row>
        <row r="60">
          <cell r="L60" t="str">
            <v>SLT0010528</v>
          </cell>
          <cell r="M60" t="str">
            <v>SLT0010528</v>
          </cell>
          <cell r="N60" t="str">
            <v>直线阀固定轴</v>
          </cell>
          <cell r="P60" t="str">
            <v>A</v>
          </cell>
          <cell r="Q60" t="str">
            <v>EA</v>
          </cell>
          <cell r="S60" t="str">
            <v>A</v>
          </cell>
          <cell r="T60" t="str">
            <v>SLT0010528</v>
          </cell>
          <cell r="V60" t="str">
            <v>N</v>
          </cell>
          <cell r="W60" t="str">
            <v>Y</v>
          </cell>
          <cell r="X60" t="str">
            <v>钣金件</v>
          </cell>
          <cell r="Y60" t="str">
            <v>20#</v>
          </cell>
        </row>
        <row r="61">
          <cell r="L61" t="str">
            <v>SLT0010565</v>
          </cell>
          <cell r="M61" t="str">
            <v>SLT0010565</v>
          </cell>
          <cell r="N61" t="str">
            <v>内绞架加强片</v>
          </cell>
          <cell r="P61" t="str">
            <v>B</v>
          </cell>
          <cell r="Q61" t="str">
            <v>EA</v>
          </cell>
          <cell r="S61" t="str">
            <v>A</v>
          </cell>
          <cell r="T61" t="str">
            <v>SLT0010565</v>
          </cell>
          <cell r="V61" t="str">
            <v>N</v>
          </cell>
          <cell r="W61" t="str">
            <v>Y</v>
          </cell>
          <cell r="X61" t="str">
            <v>钣金件</v>
          </cell>
          <cell r="Y61" t="str">
            <v>SPFH590 /T=3.0</v>
          </cell>
        </row>
        <row r="62">
          <cell r="L62" t="str">
            <v>SLT0010525</v>
          </cell>
          <cell r="M62" t="str">
            <v>SLT0010525</v>
          </cell>
          <cell r="N62" t="str">
            <v>内外绞架连接螺栓</v>
          </cell>
          <cell r="P62" t="str">
            <v>A</v>
          </cell>
          <cell r="Q62" t="str">
            <v>EA</v>
          </cell>
          <cell r="S62" t="str">
            <v>B</v>
          </cell>
          <cell r="T62" t="str">
            <v>SLT0010525</v>
          </cell>
          <cell r="V62" t="str">
            <v>N</v>
          </cell>
          <cell r="W62" t="str">
            <v>Y</v>
          </cell>
          <cell r="X62" t="str">
            <v>非标件</v>
          </cell>
          <cell r="Y62" t="str">
            <v>SWRCH35K</v>
          </cell>
        </row>
        <row r="63">
          <cell r="L63" t="str">
            <v>SHT0014803</v>
          </cell>
          <cell r="M63" t="str">
            <v>BPC0010161</v>
          </cell>
          <cell r="N63" t="str">
            <v>轻卡座椅悬浮阀气路总成-无腰托</v>
          </cell>
          <cell r="P63" t="str">
            <v>A</v>
          </cell>
          <cell r="Q63" t="str">
            <v>EA</v>
          </cell>
          <cell r="R63" t="str">
            <v/>
          </cell>
          <cell r="S63" t="str">
            <v>A</v>
          </cell>
          <cell r="T63" t="str">
            <v>SHT0014803</v>
          </cell>
          <cell r="V63" t="str">
            <v>Y</v>
          </cell>
          <cell r="W63" t="str">
            <v>N</v>
          </cell>
          <cell r="X63" t="str">
            <v>装配总成件</v>
          </cell>
          <cell r="Y63" t="str">
            <v>ASSY</v>
          </cell>
        </row>
        <row r="64">
          <cell r="L64" t="str">
            <v>BCL0010006</v>
          </cell>
          <cell r="M64" t="str">
            <v>BCL0010006</v>
          </cell>
          <cell r="N64" t="str">
            <v>气管卡扣</v>
          </cell>
          <cell r="P64" t="str">
            <v>A</v>
          </cell>
          <cell r="Q64" t="str">
            <v>EA</v>
          </cell>
          <cell r="S64" t="str">
            <v>A</v>
          </cell>
          <cell r="T64" t="str">
            <v>BCL0010006</v>
          </cell>
          <cell r="V64" t="str">
            <v>N</v>
          </cell>
          <cell r="W64" t="str">
            <v>Y</v>
          </cell>
          <cell r="X64" t="str">
            <v>塑料件</v>
          </cell>
          <cell r="Y64" t="str">
            <v>PA66</v>
          </cell>
        </row>
        <row r="65">
          <cell r="L65" t="str">
            <v>SLT0010277</v>
          </cell>
          <cell r="M65" t="str">
            <v>SLT0010277</v>
          </cell>
          <cell r="N65" t="str">
            <v>轻卡座椅气囊总成</v>
          </cell>
          <cell r="P65" t="str">
            <v>A</v>
          </cell>
          <cell r="Q65" t="str">
            <v>EA</v>
          </cell>
          <cell r="S65" t="str">
            <v>A</v>
          </cell>
          <cell r="T65" t="str">
            <v>SLT0010277</v>
          </cell>
          <cell r="V65" t="str">
            <v>N</v>
          </cell>
          <cell r="W65" t="str">
            <v>Y</v>
          </cell>
          <cell r="X65" t="str">
            <v>装配总成件</v>
          </cell>
          <cell r="Y65" t="str">
            <v>ASSY</v>
          </cell>
        </row>
        <row r="66">
          <cell r="L66" t="str">
            <v>BFA0000391</v>
          </cell>
          <cell r="M66" t="str">
            <v>Q43660</v>
          </cell>
          <cell r="N66" t="str">
            <v>开口挡圈</v>
          </cell>
          <cell r="O66" t="str">
            <v>Q43660</v>
          </cell>
          <cell r="P66" t="str">
            <v>A</v>
          </cell>
          <cell r="Q66" t="str">
            <v>EA</v>
          </cell>
          <cell r="S66" t="str">
            <v>A</v>
          </cell>
          <cell r="T66" t="str">
            <v>/</v>
          </cell>
          <cell r="U66" t="str">
            <v/>
          </cell>
          <cell r="V66" t="str">
            <v>N</v>
          </cell>
          <cell r="W66" t="str">
            <v>Y</v>
          </cell>
          <cell r="X66" t="str">
            <v>标准件</v>
          </cell>
          <cell r="Y66" t="str">
            <v>65Mn</v>
          </cell>
        </row>
        <row r="67">
          <cell r="L67" t="str">
            <v>BFA0010072</v>
          </cell>
          <cell r="M67" t="str">
            <v>Q436220</v>
          </cell>
          <cell r="N67" t="str">
            <v>开口挡圈</v>
          </cell>
          <cell r="O67" t="str">
            <v>Q436220</v>
          </cell>
          <cell r="P67" t="str">
            <v>A</v>
          </cell>
          <cell r="Q67" t="str">
            <v>EA</v>
          </cell>
          <cell r="S67" t="str">
            <v>A</v>
          </cell>
          <cell r="T67" t="str">
            <v>/</v>
          </cell>
          <cell r="V67" t="str">
            <v>N</v>
          </cell>
          <cell r="W67" t="str">
            <v>Y</v>
          </cell>
          <cell r="X67" t="str">
            <v>标准件</v>
          </cell>
          <cell r="Y67" t="str">
            <v>65Mn</v>
          </cell>
        </row>
        <row r="68">
          <cell r="L68" t="str">
            <v>SLT0010533</v>
          </cell>
          <cell r="M68" t="str">
            <v>SLT0010533</v>
          </cell>
          <cell r="N68" t="str">
            <v>上限位块</v>
          </cell>
          <cell r="P68" t="str">
            <v>B</v>
          </cell>
          <cell r="Q68" t="str">
            <v>EA</v>
          </cell>
          <cell r="S68" t="str">
            <v>A</v>
          </cell>
          <cell r="T68" t="str">
            <v>SLT0010533</v>
          </cell>
          <cell r="V68" t="str">
            <v>N</v>
          </cell>
          <cell r="W68" t="str">
            <v>Y</v>
          </cell>
          <cell r="X68" t="str">
            <v>塑料件</v>
          </cell>
          <cell r="Y68" t="str">
            <v>NR</v>
          </cell>
        </row>
        <row r="69">
          <cell r="L69" t="str">
            <v>SLT0010534</v>
          </cell>
          <cell r="M69" t="str">
            <v>SLT0010534</v>
          </cell>
          <cell r="N69" t="str">
            <v>下限位块</v>
          </cell>
          <cell r="P69" t="str">
            <v>B</v>
          </cell>
          <cell r="Q69" t="str">
            <v>EA</v>
          </cell>
          <cell r="S69" t="str">
            <v>A</v>
          </cell>
          <cell r="T69" t="str">
            <v>SLT0010534</v>
          </cell>
          <cell r="V69" t="str">
            <v>N</v>
          </cell>
          <cell r="W69" t="str">
            <v>Y</v>
          </cell>
          <cell r="X69" t="str">
            <v>塑料件</v>
          </cell>
          <cell r="Y69" t="str">
            <v>NR</v>
          </cell>
        </row>
        <row r="70">
          <cell r="L70" t="str">
            <v>SHT0001187</v>
          </cell>
          <cell r="M70" t="str">
            <v>ZKGJ-6804060-51</v>
          </cell>
          <cell r="N70" t="str">
            <v>尼龙滚轮</v>
          </cell>
          <cell r="P70" t="str">
            <v>A</v>
          </cell>
          <cell r="Q70" t="str">
            <v>EA</v>
          </cell>
          <cell r="S70" t="str">
            <v>C</v>
          </cell>
          <cell r="T70" t="str">
            <v>SHT0001187</v>
          </cell>
          <cell r="V70" t="str">
            <v>N</v>
          </cell>
          <cell r="W70" t="str">
            <v>Y</v>
          </cell>
          <cell r="X70" t="str">
            <v>塑料件</v>
          </cell>
          <cell r="Y70" t="str">
            <v>PA66</v>
          </cell>
        </row>
        <row r="71">
          <cell r="L71" t="str">
            <v>SLT0010563</v>
          </cell>
          <cell r="M71" t="str">
            <v>SLT0010563</v>
          </cell>
          <cell r="N71" t="str">
            <v>阻尼器总成</v>
          </cell>
          <cell r="P71" t="str">
            <v>A</v>
          </cell>
          <cell r="Q71" t="str">
            <v>EA</v>
          </cell>
          <cell r="S71" t="str">
            <v>A</v>
          </cell>
          <cell r="T71" t="str">
            <v>SLT0010563</v>
          </cell>
          <cell r="V71" t="str">
            <v>N</v>
          </cell>
          <cell r="W71" t="str">
            <v>Y</v>
          </cell>
          <cell r="X71" t="str">
            <v>装配总成件</v>
          </cell>
          <cell r="Y71" t="str">
            <v>ASSY</v>
          </cell>
        </row>
        <row r="72">
          <cell r="L72" t="str">
            <v>BFA0000285</v>
          </cell>
          <cell r="M72" t="str">
            <v>Q43640</v>
          </cell>
          <cell r="N72" t="str">
            <v>开口挡圈</v>
          </cell>
          <cell r="O72" t="str">
            <v>Q43640</v>
          </cell>
          <cell r="P72" t="str">
            <v>A</v>
          </cell>
          <cell r="Q72" t="str">
            <v>EA</v>
          </cell>
          <cell r="S72" t="str">
            <v>A</v>
          </cell>
          <cell r="T72" t="str">
            <v>/</v>
          </cell>
          <cell r="V72" t="str">
            <v>N</v>
          </cell>
          <cell r="W72" t="str">
            <v>Y</v>
          </cell>
          <cell r="X72" t="str">
            <v>标准件</v>
          </cell>
          <cell r="Y72" t="str">
            <v>65Mn</v>
          </cell>
        </row>
        <row r="73">
          <cell r="L73" t="str">
            <v>SLT0010521</v>
          </cell>
          <cell r="M73" t="str">
            <v>SLT0010521</v>
          </cell>
          <cell r="N73" t="str">
            <v>阻尼连接轴</v>
          </cell>
          <cell r="P73" t="str">
            <v>A</v>
          </cell>
          <cell r="Q73" t="str">
            <v>EA</v>
          </cell>
          <cell r="S73" t="str">
            <v>A</v>
          </cell>
          <cell r="T73" t="str">
            <v>SLT0010521</v>
          </cell>
          <cell r="V73" t="str">
            <v>N</v>
          </cell>
          <cell r="W73" t="str">
            <v>Y</v>
          </cell>
          <cell r="X73" t="str">
            <v>机加工件</v>
          </cell>
          <cell r="Y73" t="str">
            <v>20#</v>
          </cell>
        </row>
        <row r="74">
          <cell r="L74" t="str">
            <v>SLT0010532</v>
          </cell>
          <cell r="M74" t="str">
            <v>SLT0010532</v>
          </cell>
          <cell r="N74" t="str">
            <v>直线阀连接轴</v>
          </cell>
          <cell r="P74" t="str">
            <v>A</v>
          </cell>
          <cell r="Q74" t="str">
            <v>EA</v>
          </cell>
          <cell r="S74" t="str">
            <v>A</v>
          </cell>
          <cell r="T74" t="str">
            <v>SLT0010532</v>
          </cell>
          <cell r="V74" t="str">
            <v>N</v>
          </cell>
          <cell r="W74" t="str">
            <v>Y</v>
          </cell>
          <cell r="X74" t="str">
            <v>机加工件</v>
          </cell>
          <cell r="Y74" t="str">
            <v>20#</v>
          </cell>
        </row>
        <row r="75">
          <cell r="L75" t="str">
            <v>BSP0000053</v>
          </cell>
          <cell r="M75" t="str">
            <v>Q43680</v>
          </cell>
          <cell r="N75" t="str">
            <v>开口挡圈</v>
          </cell>
          <cell r="O75" t="str">
            <v>Q43680</v>
          </cell>
          <cell r="P75" t="str">
            <v>A</v>
          </cell>
          <cell r="Q75" t="str">
            <v>EA</v>
          </cell>
          <cell r="S75" t="str">
            <v>A</v>
          </cell>
          <cell r="T75" t="str">
            <v>/</v>
          </cell>
          <cell r="V75" t="str">
            <v>N</v>
          </cell>
          <cell r="W75" t="str">
            <v>Y</v>
          </cell>
          <cell r="X75" t="str">
            <v>标准件</v>
          </cell>
          <cell r="Y75" t="str">
            <v>65Mn</v>
          </cell>
        </row>
        <row r="76">
          <cell r="L76" t="str">
            <v>SLT0010573</v>
          </cell>
          <cell r="M76" t="str">
            <v>SLT0010573</v>
          </cell>
          <cell r="N76" t="str">
            <v>下底板固定块组件</v>
          </cell>
          <cell r="P76" t="str">
            <v>A</v>
          </cell>
          <cell r="Q76" t="str">
            <v>EA</v>
          </cell>
          <cell r="S76" t="str">
            <v>A</v>
          </cell>
          <cell r="T76" t="str">
            <v>SLT0010573</v>
          </cell>
          <cell r="V76" t="str">
            <v>N</v>
          </cell>
          <cell r="W76" t="str">
            <v>Y</v>
          </cell>
          <cell r="X76" t="str">
            <v>装配总成件</v>
          </cell>
          <cell r="Y76" t="str">
            <v>ASSY</v>
          </cell>
        </row>
        <row r="77">
          <cell r="L77" t="str">
            <v>SLT0010522</v>
          </cell>
          <cell r="M77" t="str">
            <v>SLT0010522</v>
          </cell>
          <cell r="N77" t="str">
            <v>下底板固定块</v>
          </cell>
          <cell r="P77" t="str">
            <v>A</v>
          </cell>
          <cell r="Q77" t="str">
            <v>EA</v>
          </cell>
          <cell r="S77" t="str">
            <v>A</v>
          </cell>
          <cell r="T77" t="str">
            <v>SLT0010522</v>
          </cell>
          <cell r="V77" t="str">
            <v>N</v>
          </cell>
          <cell r="W77" t="str">
            <v>Y</v>
          </cell>
          <cell r="X77" t="str">
            <v>机加工件</v>
          </cell>
          <cell r="Y77" t="str">
            <v>20#</v>
          </cell>
        </row>
        <row r="78">
          <cell r="L78" t="str">
            <v>SLT0010536</v>
          </cell>
          <cell r="M78" t="str">
            <v>SLT0010536</v>
          </cell>
          <cell r="N78" t="str">
            <v>钢轴套2</v>
          </cell>
          <cell r="P78" t="str">
            <v>A</v>
          </cell>
          <cell r="Q78" t="str">
            <v>EA</v>
          </cell>
          <cell r="S78" t="str">
            <v>A</v>
          </cell>
          <cell r="T78" t="str">
            <v>SLT0010536</v>
          </cell>
          <cell r="V78" t="str">
            <v>N</v>
          </cell>
          <cell r="W78" t="str">
            <v>Y</v>
          </cell>
          <cell r="X78" t="str">
            <v>标准件</v>
          </cell>
          <cell r="Y78" t="str">
            <v>合金CuSn8Pb3</v>
          </cell>
        </row>
        <row r="79">
          <cell r="L79" t="str">
            <v>SLT0010574</v>
          </cell>
          <cell r="M79" t="str">
            <v>SLT0010574</v>
          </cell>
          <cell r="N79" t="str">
            <v>上盖板固定块组件</v>
          </cell>
          <cell r="P79" t="str">
            <v>A</v>
          </cell>
          <cell r="Q79" t="str">
            <v>EA</v>
          </cell>
          <cell r="S79" t="str">
            <v>A</v>
          </cell>
          <cell r="T79" t="str">
            <v>SLT0010574</v>
          </cell>
          <cell r="V79" t="str">
            <v>N</v>
          </cell>
          <cell r="W79" t="str">
            <v>Y</v>
          </cell>
          <cell r="X79" t="str">
            <v>装配总成件</v>
          </cell>
          <cell r="Y79" t="str">
            <v>ASSY</v>
          </cell>
        </row>
        <row r="80">
          <cell r="L80" t="str">
            <v>SLT0010523</v>
          </cell>
          <cell r="M80" t="str">
            <v>SLT0010523</v>
          </cell>
          <cell r="N80" t="str">
            <v>上盖板固定块</v>
          </cell>
          <cell r="P80" t="str">
            <v>A</v>
          </cell>
          <cell r="Q80" t="str">
            <v>EA</v>
          </cell>
          <cell r="S80" t="str">
            <v>A</v>
          </cell>
          <cell r="T80" t="str">
            <v>SLT0010523</v>
          </cell>
          <cell r="V80" t="str">
            <v>N</v>
          </cell>
          <cell r="W80" t="str">
            <v>Y</v>
          </cell>
          <cell r="X80" t="str">
            <v>机加工件</v>
          </cell>
          <cell r="Y80" t="str">
            <v>20#</v>
          </cell>
        </row>
        <row r="81">
          <cell r="L81" t="str">
            <v>SLT0010536</v>
          </cell>
          <cell r="M81" t="str">
            <v>SLT0010536</v>
          </cell>
          <cell r="N81" t="str">
            <v>钢轴套2</v>
          </cell>
          <cell r="P81" t="str">
            <v>A</v>
          </cell>
          <cell r="Q81" t="str">
            <v>EA</v>
          </cell>
          <cell r="S81" t="str">
            <v>A</v>
          </cell>
          <cell r="T81" t="str">
            <v>SLT0010536</v>
          </cell>
          <cell r="V81" t="str">
            <v>N</v>
          </cell>
          <cell r="W81" t="str">
            <v>Y</v>
          </cell>
          <cell r="X81" t="str">
            <v>标准件</v>
          </cell>
          <cell r="Y81" t="str">
            <v>合金CuSn8Pb3</v>
          </cell>
        </row>
        <row r="82">
          <cell r="L82" t="str">
            <v>BFA0010021</v>
          </cell>
          <cell r="M82" t="str">
            <v>BFA0010021</v>
          </cell>
          <cell r="N82" t="str">
            <v>内六角花型盘头螺钉</v>
          </cell>
          <cell r="O82" t="str">
            <v>M6*12</v>
          </cell>
          <cell r="P82" t="str">
            <v>A</v>
          </cell>
          <cell r="Q82" t="str">
            <v>EA</v>
          </cell>
          <cell r="S82" t="str">
            <v>A</v>
          </cell>
          <cell r="T82" t="str">
            <v>BFA0010021</v>
          </cell>
          <cell r="V82" t="str">
            <v>N</v>
          </cell>
          <cell r="W82" t="str">
            <v>Y</v>
          </cell>
          <cell r="X82" t="str">
            <v>标准件</v>
          </cell>
          <cell r="Y82" t="str">
            <v>钢</v>
          </cell>
        </row>
        <row r="83">
          <cell r="L83" t="str">
            <v>SLT0010852</v>
          </cell>
          <cell r="M83" t="str">
            <v>SLT0010852</v>
          </cell>
          <cell r="N83" t="str">
            <v>橡胶防护圈</v>
          </cell>
          <cell r="P83" t="str">
            <v>A</v>
          </cell>
          <cell r="Q83" t="str">
            <v>EA</v>
          </cell>
          <cell r="S83" t="str">
            <v>A</v>
          </cell>
          <cell r="T83" t="str">
            <v>SLT0010852</v>
          </cell>
          <cell r="V83" t="str">
            <v>N</v>
          </cell>
          <cell r="W83" t="str">
            <v>Y</v>
          </cell>
          <cell r="X83" t="str">
            <v>塑料件</v>
          </cell>
          <cell r="Y83" t="str">
            <v>NR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08"/>
  <sheetViews>
    <sheetView workbookViewId="0">
      <selection activeCell="J196" sqref="J196"/>
    </sheetView>
  </sheetViews>
  <sheetFormatPr defaultColWidth="9.125" defaultRowHeight="13.5" x14ac:dyDescent="0.15"/>
  <cols>
    <col min="1" max="1" width="10.75" customWidth="1"/>
    <col min="2" max="2" width="19.25" customWidth="1"/>
    <col min="3" max="3" width="17.375" customWidth="1"/>
    <col min="4" max="4" width="8.875" customWidth="1"/>
    <col min="5" max="5" width="11.25" customWidth="1"/>
    <col min="6" max="6" width="39" customWidth="1"/>
    <col min="7" max="8" width="12.375" customWidth="1"/>
    <col min="9" max="9" width="17.75" customWidth="1"/>
  </cols>
  <sheetData>
    <row r="1" spans="1:9" ht="18" customHeight="1" x14ac:dyDescent="0.1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</row>
    <row r="2" spans="1:9" x14ac:dyDescent="0.15">
      <c r="A2" s="3" t="s">
        <v>9</v>
      </c>
      <c r="B2" s="4" t="s">
        <v>10</v>
      </c>
      <c r="C2" s="5">
        <v>22</v>
      </c>
      <c r="D2" s="3" t="s">
        <v>11</v>
      </c>
      <c r="E2" s="3" t="s">
        <v>12</v>
      </c>
      <c r="F2" s="4" t="s">
        <v>13</v>
      </c>
      <c r="G2" s="4" t="s">
        <v>14</v>
      </c>
      <c r="H2" s="6">
        <v>0.13819999999999999</v>
      </c>
      <c r="I2" s="15">
        <v>0.13819999999999999</v>
      </c>
    </row>
    <row r="3" spans="1:9" x14ac:dyDescent="0.15">
      <c r="A3" s="7" t="s">
        <v>9</v>
      </c>
      <c r="B3" s="8" t="s">
        <v>10</v>
      </c>
      <c r="C3" s="9">
        <v>22</v>
      </c>
      <c r="D3" s="7" t="s">
        <v>15</v>
      </c>
      <c r="E3" s="7" t="s">
        <v>16</v>
      </c>
      <c r="F3" s="8" t="s">
        <v>17</v>
      </c>
      <c r="G3" s="8" t="s">
        <v>18</v>
      </c>
      <c r="H3" s="10">
        <v>0.22120000000000001</v>
      </c>
      <c r="I3" s="16">
        <v>0</v>
      </c>
    </row>
    <row r="4" spans="1:9" x14ac:dyDescent="0.15">
      <c r="A4" s="11" t="s">
        <v>9</v>
      </c>
      <c r="B4" s="12" t="s">
        <v>10</v>
      </c>
      <c r="C4" s="13">
        <v>17</v>
      </c>
      <c r="D4" s="11" t="s">
        <v>15</v>
      </c>
      <c r="E4" s="11" t="s">
        <v>19</v>
      </c>
      <c r="F4" s="12" t="s">
        <v>20</v>
      </c>
      <c r="G4" s="12" t="s">
        <v>18</v>
      </c>
      <c r="H4" s="14">
        <v>0.7631</v>
      </c>
      <c r="I4" s="17">
        <v>0</v>
      </c>
    </row>
    <row r="5" spans="1:9" x14ac:dyDescent="0.15">
      <c r="A5" s="7" t="s">
        <v>9</v>
      </c>
      <c r="B5" s="8" t="s">
        <v>10</v>
      </c>
      <c r="C5" s="9">
        <v>12</v>
      </c>
      <c r="D5" s="7" t="s">
        <v>15</v>
      </c>
      <c r="E5" s="7" t="s">
        <v>21</v>
      </c>
      <c r="F5" s="8" t="s">
        <v>22</v>
      </c>
      <c r="G5" s="8" t="s">
        <v>18</v>
      </c>
      <c r="H5" s="10">
        <v>0.4002</v>
      </c>
      <c r="I5" s="16">
        <v>0</v>
      </c>
    </row>
    <row r="6" spans="1:9" x14ac:dyDescent="0.15">
      <c r="A6" s="7" t="s">
        <v>9</v>
      </c>
      <c r="B6" s="8" t="s">
        <v>10</v>
      </c>
      <c r="C6" s="9">
        <v>18</v>
      </c>
      <c r="D6" s="7" t="s">
        <v>15</v>
      </c>
      <c r="E6" s="7" t="s">
        <v>23</v>
      </c>
      <c r="F6" s="8" t="s">
        <v>24</v>
      </c>
      <c r="G6" s="8" t="s">
        <v>18</v>
      </c>
      <c r="H6" s="10">
        <v>0.47460000000000002</v>
      </c>
      <c r="I6" s="16">
        <v>0</v>
      </c>
    </row>
    <row r="7" spans="1:9" x14ac:dyDescent="0.15">
      <c r="A7" s="11" t="s">
        <v>9</v>
      </c>
      <c r="B7" s="12" t="s">
        <v>10</v>
      </c>
      <c r="C7" s="13">
        <v>11</v>
      </c>
      <c r="D7" s="11" t="s">
        <v>15</v>
      </c>
      <c r="E7" s="11" t="s">
        <v>25</v>
      </c>
      <c r="F7" s="12" t="s">
        <v>26</v>
      </c>
      <c r="G7" s="12" t="s">
        <v>18</v>
      </c>
      <c r="H7" s="14">
        <v>0.41880000000000001</v>
      </c>
      <c r="I7" s="17">
        <v>0</v>
      </c>
    </row>
    <row r="8" spans="1:9" x14ac:dyDescent="0.15">
      <c r="A8" s="7" t="s">
        <v>9</v>
      </c>
      <c r="B8" s="8" t="s">
        <v>10</v>
      </c>
      <c r="C8" s="9">
        <v>14</v>
      </c>
      <c r="D8" s="7" t="s">
        <v>15</v>
      </c>
      <c r="E8" s="7" t="s">
        <v>27</v>
      </c>
      <c r="F8" s="8" t="s">
        <v>28</v>
      </c>
      <c r="G8" s="8" t="s">
        <v>18</v>
      </c>
      <c r="H8" s="10">
        <v>0.54910000000000003</v>
      </c>
      <c r="I8" s="16">
        <v>0</v>
      </c>
    </row>
    <row r="9" spans="1:9" x14ac:dyDescent="0.15">
      <c r="A9" s="11" t="s">
        <v>9</v>
      </c>
      <c r="B9" s="12" t="s">
        <v>10</v>
      </c>
      <c r="C9" s="13">
        <v>15</v>
      </c>
      <c r="D9" s="11" t="s">
        <v>15</v>
      </c>
      <c r="E9" s="11" t="s">
        <v>29</v>
      </c>
      <c r="F9" s="12" t="s">
        <v>30</v>
      </c>
      <c r="G9" s="12" t="s">
        <v>18</v>
      </c>
      <c r="H9" s="14">
        <v>0.15820000000000001</v>
      </c>
      <c r="I9" s="17">
        <v>0</v>
      </c>
    </row>
    <row r="10" spans="1:9" x14ac:dyDescent="0.15">
      <c r="A10" s="11" t="s">
        <v>9</v>
      </c>
      <c r="B10" s="12" t="s">
        <v>10</v>
      </c>
      <c r="C10" s="13">
        <v>13</v>
      </c>
      <c r="D10" s="11" t="s">
        <v>15</v>
      </c>
      <c r="E10" s="11" t="s">
        <v>31</v>
      </c>
      <c r="F10" s="12" t="s">
        <v>32</v>
      </c>
      <c r="G10" s="12" t="s">
        <v>18</v>
      </c>
      <c r="H10" s="14">
        <v>0.34429999999999999</v>
      </c>
      <c r="I10" s="17">
        <v>0</v>
      </c>
    </row>
    <row r="11" spans="1:9" x14ac:dyDescent="0.15">
      <c r="A11" s="11" t="s">
        <v>9</v>
      </c>
      <c r="B11" s="12" t="s">
        <v>10</v>
      </c>
      <c r="C11" s="13">
        <v>7</v>
      </c>
      <c r="D11" s="11" t="s">
        <v>11</v>
      </c>
      <c r="E11" s="11" t="s">
        <v>33</v>
      </c>
      <c r="F11" s="12" t="s">
        <v>34</v>
      </c>
      <c r="G11" s="12" t="s">
        <v>14</v>
      </c>
      <c r="H11" s="14">
        <v>0.20247999999999999</v>
      </c>
      <c r="I11" s="17">
        <v>0</v>
      </c>
    </row>
    <row r="12" spans="1:9" x14ac:dyDescent="0.15">
      <c r="A12" s="7" t="s">
        <v>9</v>
      </c>
      <c r="B12" s="8" t="s">
        <v>10</v>
      </c>
      <c r="C12" s="9">
        <v>66</v>
      </c>
      <c r="D12" s="7" t="s">
        <v>35</v>
      </c>
      <c r="E12" s="7" t="s">
        <v>36</v>
      </c>
      <c r="F12" s="8" t="s">
        <v>37</v>
      </c>
      <c r="G12" s="8" t="s">
        <v>14</v>
      </c>
      <c r="H12" s="10">
        <v>0</v>
      </c>
      <c r="I12" s="16">
        <v>0</v>
      </c>
    </row>
    <row r="13" spans="1:9" x14ac:dyDescent="0.15">
      <c r="A13" s="7" t="s">
        <v>9</v>
      </c>
      <c r="B13" s="8" t="s">
        <v>10</v>
      </c>
      <c r="C13" s="9">
        <v>68</v>
      </c>
      <c r="D13" s="7" t="s">
        <v>35</v>
      </c>
      <c r="E13" s="7" t="s">
        <v>38</v>
      </c>
      <c r="F13" s="8" t="s">
        <v>39</v>
      </c>
      <c r="G13" s="8" t="s">
        <v>14</v>
      </c>
      <c r="H13" s="10">
        <v>0</v>
      </c>
      <c r="I13" s="16">
        <v>0</v>
      </c>
    </row>
    <row r="14" spans="1:9" x14ac:dyDescent="0.15">
      <c r="A14" s="7" t="s">
        <v>9</v>
      </c>
      <c r="B14" s="8" t="s">
        <v>10</v>
      </c>
      <c r="C14" s="9">
        <v>32</v>
      </c>
      <c r="D14" s="7" t="s">
        <v>35</v>
      </c>
      <c r="E14" s="7" t="s">
        <v>40</v>
      </c>
      <c r="F14" s="8" t="s">
        <v>41</v>
      </c>
      <c r="G14" s="8" t="s">
        <v>14</v>
      </c>
      <c r="H14" s="10">
        <v>0</v>
      </c>
      <c r="I14" s="16">
        <v>0</v>
      </c>
    </row>
    <row r="15" spans="1:9" x14ac:dyDescent="0.15">
      <c r="A15" s="7" t="s">
        <v>9</v>
      </c>
      <c r="B15" s="8" t="s">
        <v>10</v>
      </c>
      <c r="C15" s="9">
        <v>84</v>
      </c>
      <c r="D15" s="7" t="s">
        <v>35</v>
      </c>
      <c r="E15" s="7" t="s">
        <v>42</v>
      </c>
      <c r="F15" s="8" t="s">
        <v>43</v>
      </c>
      <c r="G15" s="8" t="s">
        <v>14</v>
      </c>
      <c r="H15" s="10">
        <v>0</v>
      </c>
      <c r="I15" s="16">
        <v>0</v>
      </c>
    </row>
    <row r="16" spans="1:9" x14ac:dyDescent="0.15">
      <c r="A16" s="7" t="s">
        <v>9</v>
      </c>
      <c r="B16" s="8" t="s">
        <v>10</v>
      </c>
      <c r="C16" s="9">
        <v>122</v>
      </c>
      <c r="D16" s="7" t="s">
        <v>35</v>
      </c>
      <c r="E16" s="7" t="s">
        <v>44</v>
      </c>
      <c r="F16" s="8" t="s">
        <v>45</v>
      </c>
      <c r="G16" s="8" t="s">
        <v>14</v>
      </c>
      <c r="H16" s="10">
        <v>0.23039999999999999</v>
      </c>
      <c r="I16" s="16">
        <v>0</v>
      </c>
    </row>
    <row r="17" spans="1:9" x14ac:dyDescent="0.15">
      <c r="A17" s="11" t="s">
        <v>9</v>
      </c>
      <c r="B17" s="12" t="s">
        <v>10</v>
      </c>
      <c r="C17" s="13">
        <v>27</v>
      </c>
      <c r="D17" s="11" t="s">
        <v>35</v>
      </c>
      <c r="E17" s="11" t="s">
        <v>46</v>
      </c>
      <c r="F17" s="12" t="s">
        <v>47</v>
      </c>
      <c r="G17" s="12" t="s">
        <v>14</v>
      </c>
      <c r="H17" s="14">
        <v>0.48586000000000001</v>
      </c>
      <c r="I17" s="17">
        <v>0</v>
      </c>
    </row>
    <row r="18" spans="1:9" x14ac:dyDescent="0.15">
      <c r="A18" s="7" t="s">
        <v>9</v>
      </c>
      <c r="B18" s="8" t="s">
        <v>10</v>
      </c>
      <c r="C18" s="9">
        <v>26</v>
      </c>
      <c r="D18" s="7" t="s">
        <v>35</v>
      </c>
      <c r="E18" s="7" t="s">
        <v>48</v>
      </c>
      <c r="F18" s="8" t="s">
        <v>49</v>
      </c>
      <c r="G18" s="8" t="s">
        <v>14</v>
      </c>
      <c r="H18" s="10">
        <v>0.12565000000000001</v>
      </c>
      <c r="I18" s="16">
        <v>0</v>
      </c>
    </row>
    <row r="19" spans="1:9" x14ac:dyDescent="0.15">
      <c r="A19" s="11" t="s">
        <v>9</v>
      </c>
      <c r="B19" s="12" t="s">
        <v>10</v>
      </c>
      <c r="C19" s="13">
        <v>91</v>
      </c>
      <c r="D19" s="11" t="s">
        <v>35</v>
      </c>
      <c r="E19" s="11" t="s">
        <v>50</v>
      </c>
      <c r="F19" s="12" t="s">
        <v>51</v>
      </c>
      <c r="G19" s="12" t="s">
        <v>14</v>
      </c>
      <c r="H19" s="14">
        <v>0.26</v>
      </c>
      <c r="I19" s="17">
        <v>0</v>
      </c>
    </row>
    <row r="20" spans="1:9" x14ac:dyDescent="0.15">
      <c r="A20" s="11" t="s">
        <v>9</v>
      </c>
      <c r="B20" s="12" t="s">
        <v>10</v>
      </c>
      <c r="C20" s="13">
        <v>25</v>
      </c>
      <c r="D20" s="11" t="s">
        <v>35</v>
      </c>
      <c r="E20" s="11" t="s">
        <v>52</v>
      </c>
      <c r="F20" s="12" t="s">
        <v>53</v>
      </c>
      <c r="G20" s="12" t="s">
        <v>14</v>
      </c>
      <c r="H20" s="14">
        <v>0.11225</v>
      </c>
      <c r="I20" s="17">
        <v>0</v>
      </c>
    </row>
    <row r="21" spans="1:9" x14ac:dyDescent="0.15">
      <c r="A21" s="7" t="s">
        <v>9</v>
      </c>
      <c r="B21" s="8" t="s">
        <v>10</v>
      </c>
      <c r="C21" s="9">
        <v>24</v>
      </c>
      <c r="D21" s="7" t="s">
        <v>35</v>
      </c>
      <c r="E21" s="7" t="s">
        <v>54</v>
      </c>
      <c r="F21" s="8" t="s">
        <v>55</v>
      </c>
      <c r="G21" s="8" t="s">
        <v>14</v>
      </c>
      <c r="H21" s="10">
        <v>0.13319</v>
      </c>
      <c r="I21" s="16">
        <v>0</v>
      </c>
    </row>
    <row r="22" spans="1:9" x14ac:dyDescent="0.15">
      <c r="A22" s="11" t="s">
        <v>9</v>
      </c>
      <c r="B22" s="12" t="s">
        <v>10</v>
      </c>
      <c r="C22" s="13">
        <v>23</v>
      </c>
      <c r="D22" s="11" t="s">
        <v>35</v>
      </c>
      <c r="E22" s="11" t="s">
        <v>56</v>
      </c>
      <c r="F22" s="12" t="s">
        <v>57</v>
      </c>
      <c r="G22" s="12" t="s">
        <v>14</v>
      </c>
      <c r="H22" s="14">
        <v>0.74051999999999996</v>
      </c>
      <c r="I22" s="17">
        <v>0</v>
      </c>
    </row>
    <row r="23" spans="1:9" x14ac:dyDescent="0.15">
      <c r="A23" s="7" t="s">
        <v>9</v>
      </c>
      <c r="B23" s="8" t="s">
        <v>10</v>
      </c>
      <c r="C23" s="9">
        <v>22</v>
      </c>
      <c r="D23" s="7" t="s">
        <v>35</v>
      </c>
      <c r="E23" s="7" t="s">
        <v>58</v>
      </c>
      <c r="F23" s="8" t="s">
        <v>59</v>
      </c>
      <c r="G23" s="8" t="s">
        <v>14</v>
      </c>
      <c r="H23" s="10">
        <v>7.2041500000000003</v>
      </c>
      <c r="I23" s="16">
        <v>0</v>
      </c>
    </row>
    <row r="24" spans="1:9" x14ac:dyDescent="0.15">
      <c r="A24" s="11" t="s">
        <v>9</v>
      </c>
      <c r="B24" s="12" t="s">
        <v>10</v>
      </c>
      <c r="C24" s="13">
        <v>21</v>
      </c>
      <c r="D24" s="11" t="s">
        <v>35</v>
      </c>
      <c r="E24" s="11" t="s">
        <v>60</v>
      </c>
      <c r="F24" s="12" t="s">
        <v>61</v>
      </c>
      <c r="G24" s="12" t="s">
        <v>14</v>
      </c>
      <c r="H24" s="14">
        <v>5.4759900000000004</v>
      </c>
      <c r="I24" s="17">
        <v>0</v>
      </c>
    </row>
    <row r="25" spans="1:9" x14ac:dyDescent="0.15">
      <c r="A25" s="11" t="s">
        <v>9</v>
      </c>
      <c r="B25" s="12" t="s">
        <v>10</v>
      </c>
      <c r="C25" s="13">
        <v>1</v>
      </c>
      <c r="D25" s="11" t="s">
        <v>15</v>
      </c>
      <c r="E25" s="11" t="s">
        <v>62</v>
      </c>
      <c r="F25" s="12" t="s">
        <v>63</v>
      </c>
      <c r="G25" s="12" t="s">
        <v>18</v>
      </c>
      <c r="H25" s="14">
        <v>0.8367</v>
      </c>
      <c r="I25" s="17">
        <v>0</v>
      </c>
    </row>
    <row r="26" spans="1:9" x14ac:dyDescent="0.15">
      <c r="A26" s="7" t="s">
        <v>9</v>
      </c>
      <c r="B26" s="8" t="s">
        <v>10</v>
      </c>
      <c r="C26" s="9">
        <v>2</v>
      </c>
      <c r="D26" s="7" t="s">
        <v>15</v>
      </c>
      <c r="E26" s="7" t="s">
        <v>64</v>
      </c>
      <c r="F26" s="8" t="s">
        <v>65</v>
      </c>
      <c r="G26" s="8" t="s">
        <v>18</v>
      </c>
      <c r="H26" s="10">
        <v>0.67420000000000002</v>
      </c>
      <c r="I26" s="16">
        <v>0</v>
      </c>
    </row>
    <row r="27" spans="1:9" x14ac:dyDescent="0.15">
      <c r="A27" s="11" t="s">
        <v>9</v>
      </c>
      <c r="B27" s="12" t="s">
        <v>10</v>
      </c>
      <c r="C27" s="13">
        <v>3</v>
      </c>
      <c r="D27" s="11" t="s">
        <v>15</v>
      </c>
      <c r="E27" s="11" t="s">
        <v>66</v>
      </c>
      <c r="F27" s="12" t="s">
        <v>67</v>
      </c>
      <c r="G27" s="12" t="s">
        <v>18</v>
      </c>
      <c r="H27" s="14">
        <v>0.4143</v>
      </c>
      <c r="I27" s="17">
        <v>0</v>
      </c>
    </row>
    <row r="28" spans="1:9" x14ac:dyDescent="0.15">
      <c r="A28" s="7" t="s">
        <v>9</v>
      </c>
      <c r="B28" s="8" t="s">
        <v>10</v>
      </c>
      <c r="C28" s="9">
        <v>4</v>
      </c>
      <c r="D28" s="7" t="s">
        <v>15</v>
      </c>
      <c r="E28" s="7" t="s">
        <v>68</v>
      </c>
      <c r="F28" s="8" t="s">
        <v>69</v>
      </c>
      <c r="G28" s="8" t="s">
        <v>18</v>
      </c>
      <c r="H28" s="10">
        <v>0.77170000000000005</v>
      </c>
      <c r="I28" s="16">
        <v>0</v>
      </c>
    </row>
    <row r="29" spans="1:9" x14ac:dyDescent="0.15">
      <c r="A29" s="11" t="s">
        <v>9</v>
      </c>
      <c r="B29" s="12" t="s">
        <v>10</v>
      </c>
      <c r="C29" s="13">
        <v>5</v>
      </c>
      <c r="D29" s="11" t="s">
        <v>15</v>
      </c>
      <c r="E29" s="11" t="s">
        <v>70</v>
      </c>
      <c r="F29" s="12" t="s">
        <v>71</v>
      </c>
      <c r="G29" s="12" t="s">
        <v>18</v>
      </c>
      <c r="H29" s="14">
        <v>0.5847</v>
      </c>
      <c r="I29" s="17">
        <v>0</v>
      </c>
    </row>
    <row r="30" spans="1:9" x14ac:dyDescent="0.15">
      <c r="A30" s="7" t="s">
        <v>9</v>
      </c>
      <c r="B30" s="8" t="s">
        <v>10</v>
      </c>
      <c r="C30" s="9">
        <v>6</v>
      </c>
      <c r="D30" s="7" t="s">
        <v>15</v>
      </c>
      <c r="E30" s="7" t="s">
        <v>72</v>
      </c>
      <c r="F30" s="8" t="s">
        <v>73</v>
      </c>
      <c r="G30" s="8" t="s">
        <v>18</v>
      </c>
      <c r="H30" s="10">
        <v>0.50260000000000005</v>
      </c>
      <c r="I30" s="16">
        <v>0</v>
      </c>
    </row>
    <row r="31" spans="1:9" x14ac:dyDescent="0.15">
      <c r="A31" s="11" t="s">
        <v>9</v>
      </c>
      <c r="B31" s="12" t="s">
        <v>10</v>
      </c>
      <c r="C31" s="13">
        <v>7</v>
      </c>
      <c r="D31" s="11" t="s">
        <v>15</v>
      </c>
      <c r="E31" s="11" t="s">
        <v>74</v>
      </c>
      <c r="F31" s="12" t="s">
        <v>75</v>
      </c>
      <c r="G31" s="12" t="s">
        <v>18</v>
      </c>
      <c r="H31" s="14">
        <v>0.43049999999999999</v>
      </c>
      <c r="I31" s="17">
        <v>0</v>
      </c>
    </row>
    <row r="32" spans="1:9" x14ac:dyDescent="0.15">
      <c r="A32" s="7" t="s">
        <v>9</v>
      </c>
      <c r="B32" s="8" t="s">
        <v>10</v>
      </c>
      <c r="C32" s="9">
        <v>8</v>
      </c>
      <c r="D32" s="7" t="s">
        <v>15</v>
      </c>
      <c r="E32" s="7" t="s">
        <v>76</v>
      </c>
      <c r="F32" s="8" t="s">
        <v>77</v>
      </c>
      <c r="G32" s="8" t="s">
        <v>18</v>
      </c>
      <c r="H32" s="10">
        <v>1.2464999999999999</v>
      </c>
      <c r="I32" s="16">
        <v>0</v>
      </c>
    </row>
    <row r="33" spans="1:9" x14ac:dyDescent="0.15">
      <c r="A33" s="11" t="s">
        <v>9</v>
      </c>
      <c r="B33" s="12" t="s">
        <v>10</v>
      </c>
      <c r="C33" s="13">
        <v>9</v>
      </c>
      <c r="D33" s="11" t="s">
        <v>15</v>
      </c>
      <c r="E33" s="11" t="s">
        <v>78</v>
      </c>
      <c r="F33" s="12" t="s">
        <v>79</v>
      </c>
      <c r="G33" s="12" t="s">
        <v>18</v>
      </c>
      <c r="H33" s="14">
        <v>0.8448</v>
      </c>
      <c r="I33" s="17">
        <v>0</v>
      </c>
    </row>
    <row r="34" spans="1:9" x14ac:dyDescent="0.15">
      <c r="A34" s="7" t="s">
        <v>9</v>
      </c>
      <c r="B34" s="8" t="s">
        <v>10</v>
      </c>
      <c r="C34" s="9">
        <v>10</v>
      </c>
      <c r="D34" s="7" t="s">
        <v>15</v>
      </c>
      <c r="E34" s="7" t="s">
        <v>80</v>
      </c>
      <c r="F34" s="8" t="s">
        <v>81</v>
      </c>
      <c r="G34" s="8" t="s">
        <v>18</v>
      </c>
      <c r="H34" s="10">
        <v>0.18679999999999999</v>
      </c>
      <c r="I34" s="16">
        <v>0</v>
      </c>
    </row>
    <row r="35" spans="1:9" x14ac:dyDescent="0.15">
      <c r="A35" s="11" t="s">
        <v>9</v>
      </c>
      <c r="B35" s="12" t="s">
        <v>10</v>
      </c>
      <c r="C35" s="13">
        <v>55</v>
      </c>
      <c r="D35" s="11" t="s">
        <v>35</v>
      </c>
      <c r="E35" s="11" t="s">
        <v>82</v>
      </c>
      <c r="F35" s="12" t="s">
        <v>83</v>
      </c>
      <c r="G35" s="12" t="s">
        <v>14</v>
      </c>
      <c r="H35" s="14">
        <v>0.15820000000000001</v>
      </c>
      <c r="I35" s="17">
        <v>0</v>
      </c>
    </row>
    <row r="36" spans="1:9" x14ac:dyDescent="0.15">
      <c r="A36" s="7" t="s">
        <v>9</v>
      </c>
      <c r="B36" s="8" t="s">
        <v>10</v>
      </c>
      <c r="C36" s="9">
        <v>54</v>
      </c>
      <c r="D36" s="7" t="s">
        <v>35</v>
      </c>
      <c r="E36" s="7" t="s">
        <v>84</v>
      </c>
      <c r="F36" s="8" t="s">
        <v>85</v>
      </c>
      <c r="G36" s="8" t="s">
        <v>14</v>
      </c>
      <c r="H36" s="10">
        <v>0.18612000000000001</v>
      </c>
      <c r="I36" s="16">
        <v>0</v>
      </c>
    </row>
    <row r="37" spans="1:9" x14ac:dyDescent="0.15">
      <c r="A37" s="7" t="s">
        <v>9</v>
      </c>
      <c r="B37" s="8" t="s">
        <v>10</v>
      </c>
      <c r="C37" s="9">
        <v>82</v>
      </c>
      <c r="D37" s="7" t="s">
        <v>35</v>
      </c>
      <c r="E37" s="7" t="s">
        <v>86</v>
      </c>
      <c r="F37" s="8" t="s">
        <v>87</v>
      </c>
      <c r="G37" s="8" t="s">
        <v>14</v>
      </c>
      <c r="H37" s="10">
        <v>0.95245999999999997</v>
      </c>
      <c r="I37" s="16">
        <v>0</v>
      </c>
    </row>
    <row r="38" spans="1:9" x14ac:dyDescent="0.15">
      <c r="A38" s="11" t="s">
        <v>9</v>
      </c>
      <c r="B38" s="12" t="s">
        <v>10</v>
      </c>
      <c r="C38" s="13">
        <v>123</v>
      </c>
      <c r="D38" s="11" t="s">
        <v>35</v>
      </c>
      <c r="E38" s="11" t="s">
        <v>88</v>
      </c>
      <c r="F38" s="12" t="s">
        <v>89</v>
      </c>
      <c r="G38" s="12" t="s">
        <v>14</v>
      </c>
      <c r="H38" s="14">
        <v>0.73850000000000005</v>
      </c>
      <c r="I38" s="17">
        <v>0</v>
      </c>
    </row>
    <row r="39" spans="1:9" x14ac:dyDescent="0.15">
      <c r="A39" s="11" t="s">
        <v>9</v>
      </c>
      <c r="B39" s="12" t="s">
        <v>10</v>
      </c>
      <c r="C39" s="13">
        <v>83</v>
      </c>
      <c r="D39" s="11" t="s">
        <v>35</v>
      </c>
      <c r="E39" s="11" t="s">
        <v>90</v>
      </c>
      <c r="F39" s="12" t="s">
        <v>91</v>
      </c>
      <c r="G39" s="12" t="s">
        <v>14</v>
      </c>
      <c r="H39" s="14">
        <v>0</v>
      </c>
      <c r="I39" s="17">
        <v>0</v>
      </c>
    </row>
    <row r="40" spans="1:9" x14ac:dyDescent="0.15">
      <c r="A40" s="7" t="s">
        <v>9</v>
      </c>
      <c r="B40" s="8" t="s">
        <v>10</v>
      </c>
      <c r="C40" s="9">
        <v>56</v>
      </c>
      <c r="D40" s="7" t="s">
        <v>35</v>
      </c>
      <c r="E40" s="7" t="s">
        <v>92</v>
      </c>
      <c r="F40" s="8" t="s">
        <v>93</v>
      </c>
      <c r="G40" s="8" t="s">
        <v>14</v>
      </c>
      <c r="H40" s="10">
        <v>1.73207</v>
      </c>
      <c r="I40" s="16">
        <v>0</v>
      </c>
    </row>
    <row r="41" spans="1:9" x14ac:dyDescent="0.15">
      <c r="A41" s="7" t="s">
        <v>9</v>
      </c>
      <c r="B41" s="8" t="s">
        <v>10</v>
      </c>
      <c r="C41" s="9">
        <v>58</v>
      </c>
      <c r="D41" s="7" t="s">
        <v>35</v>
      </c>
      <c r="E41" s="7" t="s">
        <v>94</v>
      </c>
      <c r="F41" s="8" t="s">
        <v>95</v>
      </c>
      <c r="G41" s="8" t="s">
        <v>14</v>
      </c>
      <c r="H41" s="10">
        <v>0.23265</v>
      </c>
      <c r="I41" s="16">
        <v>0</v>
      </c>
    </row>
    <row r="42" spans="1:9" x14ac:dyDescent="0.15">
      <c r="A42" s="11" t="s">
        <v>9</v>
      </c>
      <c r="B42" s="12" t="s">
        <v>10</v>
      </c>
      <c r="C42" s="13">
        <v>21</v>
      </c>
      <c r="D42" s="11" t="s">
        <v>15</v>
      </c>
      <c r="E42" s="11" t="s">
        <v>96</v>
      </c>
      <c r="F42" s="12" t="s">
        <v>97</v>
      </c>
      <c r="G42" s="12" t="s">
        <v>18</v>
      </c>
      <c r="H42" s="14">
        <v>0.26</v>
      </c>
      <c r="I42" s="17">
        <v>0</v>
      </c>
    </row>
    <row r="43" spans="1:9" x14ac:dyDescent="0.15">
      <c r="A43" s="11" t="s">
        <v>9</v>
      </c>
      <c r="B43" s="12" t="s">
        <v>10</v>
      </c>
      <c r="C43" s="13">
        <v>19</v>
      </c>
      <c r="D43" s="11" t="s">
        <v>15</v>
      </c>
      <c r="E43" s="11" t="s">
        <v>98</v>
      </c>
      <c r="F43" s="12" t="s">
        <v>99</v>
      </c>
      <c r="G43" s="12" t="s">
        <v>18</v>
      </c>
      <c r="H43" s="14">
        <v>0.32569999999999999</v>
      </c>
      <c r="I43" s="17">
        <v>0</v>
      </c>
    </row>
    <row r="44" spans="1:9" x14ac:dyDescent="0.15">
      <c r="A44" s="7" t="s">
        <v>9</v>
      </c>
      <c r="B44" s="8" t="s">
        <v>10</v>
      </c>
      <c r="C44" s="9">
        <v>20</v>
      </c>
      <c r="D44" s="7" t="s">
        <v>15</v>
      </c>
      <c r="E44" s="7" t="s">
        <v>100</v>
      </c>
      <c r="F44" s="8" t="s">
        <v>101</v>
      </c>
      <c r="G44" s="8" t="s">
        <v>18</v>
      </c>
      <c r="H44" s="10">
        <v>0.23269999999999999</v>
      </c>
      <c r="I44" s="16">
        <v>0</v>
      </c>
    </row>
    <row r="45" spans="1:9" x14ac:dyDescent="0.15">
      <c r="A45" s="7" t="s">
        <v>9</v>
      </c>
      <c r="B45" s="8" t="s">
        <v>10</v>
      </c>
      <c r="C45" s="9">
        <v>92</v>
      </c>
      <c r="D45" s="7" t="s">
        <v>35</v>
      </c>
      <c r="E45" s="7" t="s">
        <v>102</v>
      </c>
      <c r="F45" s="8" t="s">
        <v>103</v>
      </c>
      <c r="G45" s="8" t="s">
        <v>14</v>
      </c>
      <c r="H45" s="10">
        <v>0.91</v>
      </c>
      <c r="I45" s="16">
        <v>0</v>
      </c>
    </row>
    <row r="46" spans="1:9" x14ac:dyDescent="0.15">
      <c r="A46" s="11" t="s">
        <v>9</v>
      </c>
      <c r="B46" s="12" t="s">
        <v>10</v>
      </c>
      <c r="C46" s="13">
        <v>160</v>
      </c>
      <c r="D46" s="11" t="s">
        <v>35</v>
      </c>
      <c r="E46" s="11" t="s">
        <v>104</v>
      </c>
      <c r="F46" s="12" t="s">
        <v>105</v>
      </c>
      <c r="G46" s="12" t="s">
        <v>14</v>
      </c>
      <c r="H46" s="14">
        <v>4.0999999999999996</v>
      </c>
      <c r="I46" s="17">
        <v>4.0999999999999996</v>
      </c>
    </row>
    <row r="47" spans="1:9" x14ac:dyDescent="0.15">
      <c r="A47" s="11" t="s">
        <v>9</v>
      </c>
      <c r="B47" s="12" t="s">
        <v>10</v>
      </c>
      <c r="C47" s="13">
        <v>143</v>
      </c>
      <c r="D47" s="11" t="s">
        <v>35</v>
      </c>
      <c r="E47" s="11" t="s">
        <v>106</v>
      </c>
      <c r="F47" s="12" t="s">
        <v>107</v>
      </c>
      <c r="G47" s="12" t="s">
        <v>14</v>
      </c>
      <c r="H47" s="14">
        <v>0.25900000000000001</v>
      </c>
      <c r="I47" s="17">
        <v>0.25900000000000001</v>
      </c>
    </row>
    <row r="48" spans="1:9" x14ac:dyDescent="0.15">
      <c r="A48" s="11" t="s">
        <v>9</v>
      </c>
      <c r="B48" s="12" t="s">
        <v>10</v>
      </c>
      <c r="C48" s="13">
        <v>141</v>
      </c>
      <c r="D48" s="11" t="s">
        <v>35</v>
      </c>
      <c r="E48" s="11" t="s">
        <v>108</v>
      </c>
      <c r="F48" s="12" t="s">
        <v>109</v>
      </c>
      <c r="G48" s="12" t="s">
        <v>14</v>
      </c>
      <c r="H48" s="14">
        <v>0.19</v>
      </c>
      <c r="I48" s="17">
        <v>0.19</v>
      </c>
    </row>
    <row r="49" spans="1:9" x14ac:dyDescent="0.15">
      <c r="A49" s="7" t="s">
        <v>9</v>
      </c>
      <c r="B49" s="8" t="s">
        <v>10</v>
      </c>
      <c r="C49" s="9">
        <v>146</v>
      </c>
      <c r="D49" s="7" t="s">
        <v>35</v>
      </c>
      <c r="E49" s="7" t="s">
        <v>110</v>
      </c>
      <c r="F49" s="8" t="s">
        <v>111</v>
      </c>
      <c r="G49" s="8" t="s">
        <v>14</v>
      </c>
      <c r="H49" s="10">
        <v>0.214</v>
      </c>
      <c r="I49" s="16">
        <v>0.214</v>
      </c>
    </row>
    <row r="50" spans="1:9" x14ac:dyDescent="0.15">
      <c r="A50" s="11" t="s">
        <v>9</v>
      </c>
      <c r="B50" s="12" t="s">
        <v>10</v>
      </c>
      <c r="C50" s="13">
        <v>147</v>
      </c>
      <c r="D50" s="11" t="s">
        <v>35</v>
      </c>
      <c r="E50" s="11" t="s">
        <v>112</v>
      </c>
      <c r="F50" s="12" t="s">
        <v>113</v>
      </c>
      <c r="G50" s="12" t="s">
        <v>14</v>
      </c>
      <c r="H50" s="14">
        <v>0.19</v>
      </c>
      <c r="I50" s="17">
        <v>0.19</v>
      </c>
    </row>
    <row r="51" spans="1:9" x14ac:dyDescent="0.15">
      <c r="A51" s="7" t="s">
        <v>9</v>
      </c>
      <c r="B51" s="8" t="s">
        <v>10</v>
      </c>
      <c r="C51" s="9">
        <v>159</v>
      </c>
      <c r="D51" s="7" t="s">
        <v>35</v>
      </c>
      <c r="E51" s="7" t="s">
        <v>114</v>
      </c>
      <c r="F51" s="8" t="s">
        <v>115</v>
      </c>
      <c r="G51" s="8" t="s">
        <v>14</v>
      </c>
      <c r="H51" s="10">
        <v>0.25</v>
      </c>
      <c r="I51" s="16">
        <v>0.25</v>
      </c>
    </row>
    <row r="52" spans="1:9" x14ac:dyDescent="0.15">
      <c r="A52" s="7" t="s">
        <v>9</v>
      </c>
      <c r="B52" s="8" t="s">
        <v>10</v>
      </c>
      <c r="C52" s="9">
        <v>142</v>
      </c>
      <c r="D52" s="7" t="s">
        <v>35</v>
      </c>
      <c r="E52" s="7" t="s">
        <v>116</v>
      </c>
      <c r="F52" s="8" t="s">
        <v>117</v>
      </c>
      <c r="G52" s="8" t="s">
        <v>14</v>
      </c>
      <c r="H52" s="10">
        <v>0.23155999999999999</v>
      </c>
      <c r="I52" s="16">
        <v>0.23155999999999999</v>
      </c>
    </row>
    <row r="53" spans="1:9" x14ac:dyDescent="0.15">
      <c r="A53" s="7" t="s">
        <v>9</v>
      </c>
      <c r="B53" s="8" t="s">
        <v>10</v>
      </c>
      <c r="C53" s="9">
        <v>8</v>
      </c>
      <c r="D53" s="7" t="s">
        <v>11</v>
      </c>
      <c r="E53" s="7" t="s">
        <v>118</v>
      </c>
      <c r="F53" s="8" t="s">
        <v>119</v>
      </c>
      <c r="G53" s="8" t="s">
        <v>14</v>
      </c>
      <c r="H53" s="10">
        <v>0</v>
      </c>
      <c r="I53" s="16">
        <v>0.19</v>
      </c>
    </row>
    <row r="54" spans="1:9" x14ac:dyDescent="0.15">
      <c r="A54" s="11" t="s">
        <v>9</v>
      </c>
      <c r="B54" s="12" t="s">
        <v>10</v>
      </c>
      <c r="C54" s="13">
        <v>9</v>
      </c>
      <c r="D54" s="11" t="s">
        <v>11</v>
      </c>
      <c r="E54" s="11" t="s">
        <v>120</v>
      </c>
      <c r="F54" s="12" t="s">
        <v>121</v>
      </c>
      <c r="G54" s="12" t="s">
        <v>14</v>
      </c>
      <c r="H54" s="14">
        <v>0.16</v>
      </c>
      <c r="I54" s="17">
        <v>0.16</v>
      </c>
    </row>
    <row r="55" spans="1:9" x14ac:dyDescent="0.15">
      <c r="A55" s="7" t="s">
        <v>9</v>
      </c>
      <c r="B55" s="8" t="s">
        <v>10</v>
      </c>
      <c r="C55" s="9">
        <v>42</v>
      </c>
      <c r="D55" s="7" t="s">
        <v>11</v>
      </c>
      <c r="E55" s="7" t="s">
        <v>122</v>
      </c>
      <c r="F55" s="8" t="s">
        <v>123</v>
      </c>
      <c r="G55" s="8" t="s">
        <v>14</v>
      </c>
      <c r="H55" s="10">
        <v>0.115</v>
      </c>
      <c r="I55" s="16">
        <v>0.1177</v>
      </c>
    </row>
    <row r="56" spans="1:9" x14ac:dyDescent="0.15">
      <c r="A56" s="11" t="s">
        <v>9</v>
      </c>
      <c r="B56" s="12" t="s">
        <v>10</v>
      </c>
      <c r="C56" s="13">
        <v>41</v>
      </c>
      <c r="D56" s="11" t="s">
        <v>11</v>
      </c>
      <c r="E56" s="11" t="s">
        <v>124</v>
      </c>
      <c r="F56" s="12" t="s">
        <v>125</v>
      </c>
      <c r="G56" s="12" t="s">
        <v>14</v>
      </c>
      <c r="H56" s="14">
        <v>0.42</v>
      </c>
      <c r="I56" s="17">
        <v>0.42</v>
      </c>
    </row>
    <row r="57" spans="1:9" x14ac:dyDescent="0.15">
      <c r="A57" s="7" t="s">
        <v>9</v>
      </c>
      <c r="B57" s="8" t="s">
        <v>10</v>
      </c>
      <c r="C57" s="9">
        <v>40</v>
      </c>
      <c r="D57" s="7" t="s">
        <v>11</v>
      </c>
      <c r="E57" s="7" t="s">
        <v>126</v>
      </c>
      <c r="F57" s="8" t="s">
        <v>127</v>
      </c>
      <c r="G57" s="8" t="s">
        <v>14</v>
      </c>
      <c r="H57" s="10">
        <v>0.37</v>
      </c>
      <c r="I57" s="16">
        <v>0.37</v>
      </c>
    </row>
    <row r="58" spans="1:9" x14ac:dyDescent="0.15">
      <c r="A58" s="7" t="s">
        <v>9</v>
      </c>
      <c r="B58" s="8" t="s">
        <v>10</v>
      </c>
      <c r="C58" s="9">
        <v>118</v>
      </c>
      <c r="D58" s="7" t="s">
        <v>35</v>
      </c>
      <c r="E58" s="7" t="s">
        <v>128</v>
      </c>
      <c r="F58" s="8" t="s">
        <v>129</v>
      </c>
      <c r="G58" s="8" t="s">
        <v>14</v>
      </c>
      <c r="H58" s="10">
        <v>6.2729999999999997</v>
      </c>
      <c r="I58" s="16">
        <v>0</v>
      </c>
    </row>
    <row r="59" spans="1:9" x14ac:dyDescent="0.15">
      <c r="A59" s="7" t="s">
        <v>9</v>
      </c>
      <c r="B59" s="8" t="s">
        <v>10</v>
      </c>
      <c r="C59" s="9">
        <v>16</v>
      </c>
      <c r="D59" s="7" t="s">
        <v>15</v>
      </c>
      <c r="E59" s="7" t="s">
        <v>130</v>
      </c>
      <c r="F59" s="8" t="s">
        <v>131</v>
      </c>
      <c r="G59" s="8" t="s">
        <v>18</v>
      </c>
      <c r="H59" s="10">
        <v>0.79100000000000004</v>
      </c>
      <c r="I59" s="16">
        <v>0</v>
      </c>
    </row>
    <row r="60" spans="1:9" x14ac:dyDescent="0.15">
      <c r="A60" s="11" t="s">
        <v>9</v>
      </c>
      <c r="B60" s="12" t="s">
        <v>10</v>
      </c>
      <c r="C60" s="13">
        <v>28</v>
      </c>
      <c r="D60" s="11" t="s">
        <v>15</v>
      </c>
      <c r="E60" s="11" t="s">
        <v>132</v>
      </c>
      <c r="F60" s="12" t="s">
        <v>133</v>
      </c>
      <c r="G60" s="12" t="s">
        <v>18</v>
      </c>
      <c r="H60" s="14">
        <v>0.5</v>
      </c>
      <c r="I60" s="17">
        <v>0.5</v>
      </c>
    </row>
    <row r="61" spans="1:9" x14ac:dyDescent="0.15">
      <c r="A61" s="11" t="s">
        <v>9</v>
      </c>
      <c r="B61" s="12" t="s">
        <v>10</v>
      </c>
      <c r="C61" s="13">
        <v>23</v>
      </c>
      <c r="D61" s="11" t="s">
        <v>15</v>
      </c>
      <c r="E61" s="11" t="s">
        <v>134</v>
      </c>
      <c r="F61" s="12" t="s">
        <v>135</v>
      </c>
      <c r="G61" s="12" t="s">
        <v>18</v>
      </c>
      <c r="H61" s="14">
        <v>0.95550000000000002</v>
      </c>
      <c r="I61" s="17">
        <v>0</v>
      </c>
    </row>
    <row r="62" spans="1:9" x14ac:dyDescent="0.15">
      <c r="A62" s="7" t="s">
        <v>9</v>
      </c>
      <c r="B62" s="8" t="s">
        <v>10</v>
      </c>
      <c r="C62" s="9">
        <v>24</v>
      </c>
      <c r="D62" s="7" t="s">
        <v>15</v>
      </c>
      <c r="E62" s="7" t="s">
        <v>136</v>
      </c>
      <c r="F62" s="8" t="s">
        <v>137</v>
      </c>
      <c r="G62" s="8" t="s">
        <v>18</v>
      </c>
      <c r="H62" s="10">
        <v>0.91</v>
      </c>
      <c r="I62" s="16">
        <v>0</v>
      </c>
    </row>
    <row r="63" spans="1:9" x14ac:dyDescent="0.15">
      <c r="A63" s="7" t="s">
        <v>9</v>
      </c>
      <c r="B63" s="8" t="s">
        <v>10</v>
      </c>
      <c r="C63" s="9">
        <v>29</v>
      </c>
      <c r="D63" s="7" t="s">
        <v>15</v>
      </c>
      <c r="E63" s="7" t="s">
        <v>138</v>
      </c>
      <c r="F63" s="8" t="s">
        <v>139</v>
      </c>
      <c r="G63" s="8" t="s">
        <v>18</v>
      </c>
      <c r="H63" s="10">
        <v>0.3</v>
      </c>
      <c r="I63" s="16">
        <v>0</v>
      </c>
    </row>
    <row r="64" spans="1:9" x14ac:dyDescent="0.15">
      <c r="A64" s="11" t="s">
        <v>9</v>
      </c>
      <c r="B64" s="12" t="s">
        <v>10</v>
      </c>
      <c r="C64" s="13">
        <v>26</v>
      </c>
      <c r="D64" s="11" t="s">
        <v>15</v>
      </c>
      <c r="E64" s="11" t="s">
        <v>140</v>
      </c>
      <c r="F64" s="12" t="s">
        <v>141</v>
      </c>
      <c r="G64" s="12" t="s">
        <v>18</v>
      </c>
      <c r="H64" s="14">
        <v>0.13</v>
      </c>
      <c r="I64" s="17">
        <v>0</v>
      </c>
    </row>
    <row r="65" spans="1:9" x14ac:dyDescent="0.15">
      <c r="A65" s="11" t="s">
        <v>9</v>
      </c>
      <c r="B65" s="12" t="s">
        <v>10</v>
      </c>
      <c r="C65" s="13">
        <v>30</v>
      </c>
      <c r="D65" s="11" t="s">
        <v>15</v>
      </c>
      <c r="E65" s="11" t="s">
        <v>142</v>
      </c>
      <c r="F65" s="12" t="s">
        <v>143</v>
      </c>
      <c r="G65" s="12" t="s">
        <v>14</v>
      </c>
      <c r="H65" s="14">
        <v>0.73499999999999999</v>
      </c>
      <c r="I65" s="17">
        <v>0.73499999999999999</v>
      </c>
    </row>
    <row r="66" spans="1:9" x14ac:dyDescent="0.15">
      <c r="A66" s="7" t="s">
        <v>9</v>
      </c>
      <c r="B66" s="8" t="s">
        <v>10</v>
      </c>
      <c r="C66" s="9">
        <v>6</v>
      </c>
      <c r="D66" s="7" t="s">
        <v>11</v>
      </c>
      <c r="E66" s="7" t="s">
        <v>144</v>
      </c>
      <c r="F66" s="8" t="s">
        <v>145</v>
      </c>
      <c r="G66" s="8" t="s">
        <v>14</v>
      </c>
      <c r="H66" s="10">
        <v>0.31369999999999998</v>
      </c>
      <c r="I66" s="16">
        <v>0</v>
      </c>
    </row>
    <row r="67" spans="1:9" x14ac:dyDescent="0.15">
      <c r="A67" s="11" t="s">
        <v>9</v>
      </c>
      <c r="B67" s="12" t="s">
        <v>10</v>
      </c>
      <c r="C67" s="13">
        <v>59</v>
      </c>
      <c r="D67" s="11" t="s">
        <v>35</v>
      </c>
      <c r="E67" s="11" t="s">
        <v>146</v>
      </c>
      <c r="F67" s="18" t="s">
        <v>147</v>
      </c>
      <c r="G67" s="12" t="s">
        <v>14</v>
      </c>
      <c r="H67" s="14">
        <v>0</v>
      </c>
      <c r="I67" s="17">
        <v>0</v>
      </c>
    </row>
    <row r="68" spans="1:9" x14ac:dyDescent="0.15">
      <c r="A68" s="7" t="s">
        <v>9</v>
      </c>
      <c r="B68" s="8" t="s">
        <v>10</v>
      </c>
      <c r="C68" s="9">
        <v>60</v>
      </c>
      <c r="D68" s="7" t="s">
        <v>35</v>
      </c>
      <c r="E68" s="7" t="s">
        <v>148</v>
      </c>
      <c r="F68" s="19" t="s">
        <v>149</v>
      </c>
      <c r="G68" s="8" t="s">
        <v>14</v>
      </c>
      <c r="H68" s="10">
        <v>0</v>
      </c>
      <c r="I68" s="16">
        <v>0</v>
      </c>
    </row>
    <row r="69" spans="1:9" x14ac:dyDescent="0.15">
      <c r="A69" s="11" t="s">
        <v>9</v>
      </c>
      <c r="B69" s="12" t="s">
        <v>10</v>
      </c>
      <c r="C69" s="13">
        <v>61</v>
      </c>
      <c r="D69" s="11" t="s">
        <v>35</v>
      </c>
      <c r="E69" s="11" t="s">
        <v>150</v>
      </c>
      <c r="F69" s="18" t="s">
        <v>151</v>
      </c>
      <c r="G69" s="12" t="s">
        <v>14</v>
      </c>
      <c r="H69" s="14">
        <v>0</v>
      </c>
      <c r="I69" s="17">
        <v>0</v>
      </c>
    </row>
    <row r="70" spans="1:9" x14ac:dyDescent="0.15">
      <c r="A70" s="11" t="s">
        <v>9</v>
      </c>
      <c r="B70" s="12" t="s">
        <v>10</v>
      </c>
      <c r="C70" s="13">
        <v>85</v>
      </c>
      <c r="D70" s="11" t="s">
        <v>35</v>
      </c>
      <c r="E70" s="11" t="s">
        <v>152</v>
      </c>
      <c r="F70" s="18" t="s">
        <v>153</v>
      </c>
      <c r="G70" s="12" t="s">
        <v>14</v>
      </c>
      <c r="H70" s="14">
        <v>0</v>
      </c>
      <c r="I70" s="17">
        <v>0</v>
      </c>
    </row>
    <row r="71" spans="1:9" x14ac:dyDescent="0.15">
      <c r="A71" s="11" t="s">
        <v>9</v>
      </c>
      <c r="B71" s="12" t="s">
        <v>10</v>
      </c>
      <c r="C71" s="13">
        <v>19</v>
      </c>
      <c r="D71" s="11" t="s">
        <v>11</v>
      </c>
      <c r="E71" s="11" t="s">
        <v>154</v>
      </c>
      <c r="F71" s="18" t="s">
        <v>155</v>
      </c>
      <c r="G71" s="12" t="s">
        <v>14</v>
      </c>
      <c r="H71" s="14">
        <v>0.6119</v>
      </c>
      <c r="I71" s="17">
        <v>0</v>
      </c>
    </row>
    <row r="72" spans="1:9" x14ac:dyDescent="0.15">
      <c r="A72" s="7" t="s">
        <v>9</v>
      </c>
      <c r="B72" s="8" t="s">
        <v>10</v>
      </c>
      <c r="C72" s="9">
        <v>62</v>
      </c>
      <c r="D72" s="7" t="s">
        <v>35</v>
      </c>
      <c r="E72" s="7" t="s">
        <v>156</v>
      </c>
      <c r="F72" s="19" t="s">
        <v>157</v>
      </c>
      <c r="G72" s="8" t="s">
        <v>14</v>
      </c>
      <c r="H72" s="10">
        <v>0</v>
      </c>
      <c r="I72" s="16">
        <v>0</v>
      </c>
    </row>
    <row r="73" spans="1:9" x14ac:dyDescent="0.15">
      <c r="A73" s="11" t="s">
        <v>9</v>
      </c>
      <c r="B73" s="12" t="s">
        <v>10</v>
      </c>
      <c r="C73" s="13">
        <v>63</v>
      </c>
      <c r="D73" s="11" t="s">
        <v>35</v>
      </c>
      <c r="E73" s="11" t="s">
        <v>158</v>
      </c>
      <c r="F73" s="18" t="s">
        <v>159</v>
      </c>
      <c r="G73" s="12" t="s">
        <v>14</v>
      </c>
      <c r="H73" s="14">
        <v>0</v>
      </c>
      <c r="I73" s="17">
        <v>0</v>
      </c>
    </row>
    <row r="74" spans="1:9" x14ac:dyDescent="0.15">
      <c r="A74" s="11" t="s">
        <v>9</v>
      </c>
      <c r="B74" s="12" t="s">
        <v>10</v>
      </c>
      <c r="C74" s="13">
        <v>51</v>
      </c>
      <c r="D74" s="11" t="s">
        <v>35</v>
      </c>
      <c r="E74" s="11" t="s">
        <v>160</v>
      </c>
      <c r="F74" s="18" t="s">
        <v>161</v>
      </c>
      <c r="G74" s="12" t="s">
        <v>14</v>
      </c>
      <c r="H74" s="14">
        <v>2.6699299999999999</v>
      </c>
      <c r="I74" s="17">
        <v>0</v>
      </c>
    </row>
    <row r="75" spans="1:9" x14ac:dyDescent="0.15">
      <c r="A75" s="11" t="s">
        <v>9</v>
      </c>
      <c r="B75" s="12" t="s">
        <v>10</v>
      </c>
      <c r="C75" s="13">
        <v>73</v>
      </c>
      <c r="D75" s="11" t="s">
        <v>35</v>
      </c>
      <c r="E75" s="11" t="s">
        <v>162</v>
      </c>
      <c r="F75" s="18" t="s">
        <v>163</v>
      </c>
      <c r="G75" s="12" t="s">
        <v>14</v>
      </c>
      <c r="H75" s="14">
        <v>6.21</v>
      </c>
      <c r="I75" s="17">
        <v>0</v>
      </c>
    </row>
    <row r="76" spans="1:9" x14ac:dyDescent="0.15">
      <c r="A76" s="7" t="s">
        <v>9</v>
      </c>
      <c r="B76" s="8" t="s">
        <v>10</v>
      </c>
      <c r="C76" s="9">
        <v>50</v>
      </c>
      <c r="D76" s="7" t="s">
        <v>35</v>
      </c>
      <c r="E76" s="7" t="s">
        <v>164</v>
      </c>
      <c r="F76" s="19" t="s">
        <v>165</v>
      </c>
      <c r="G76" s="8" t="s">
        <v>14</v>
      </c>
      <c r="H76" s="10">
        <v>0.37598999999999999</v>
      </c>
      <c r="I76" s="16">
        <v>0</v>
      </c>
    </row>
    <row r="77" spans="1:9" x14ac:dyDescent="0.15">
      <c r="A77" s="11" t="s">
        <v>9</v>
      </c>
      <c r="B77" s="12" t="s">
        <v>10</v>
      </c>
      <c r="C77" s="13">
        <v>49</v>
      </c>
      <c r="D77" s="11" t="s">
        <v>35</v>
      </c>
      <c r="E77" s="11" t="s">
        <v>166</v>
      </c>
      <c r="F77" s="18" t="s">
        <v>167</v>
      </c>
      <c r="G77" s="12" t="s">
        <v>14</v>
      </c>
      <c r="H77" s="14">
        <v>0.57045999999999997</v>
      </c>
      <c r="I77" s="17">
        <v>0</v>
      </c>
    </row>
    <row r="78" spans="1:9" x14ac:dyDescent="0.15">
      <c r="A78" s="7" t="s">
        <v>9</v>
      </c>
      <c r="B78" s="8" t="s">
        <v>10</v>
      </c>
      <c r="C78" s="9">
        <v>48</v>
      </c>
      <c r="D78" s="7" t="s">
        <v>35</v>
      </c>
      <c r="E78" s="7" t="s">
        <v>168</v>
      </c>
      <c r="F78" s="19" t="s">
        <v>169</v>
      </c>
      <c r="G78" s="8" t="s">
        <v>14</v>
      </c>
      <c r="H78" s="10">
        <v>0.27712999999999999</v>
      </c>
      <c r="I78" s="16">
        <v>0</v>
      </c>
    </row>
    <row r="79" spans="1:9" x14ac:dyDescent="0.15">
      <c r="A79" s="11" t="s">
        <v>9</v>
      </c>
      <c r="B79" s="12" t="s">
        <v>10</v>
      </c>
      <c r="C79" s="13">
        <v>47</v>
      </c>
      <c r="D79" s="11" t="s">
        <v>35</v>
      </c>
      <c r="E79" s="11" t="s">
        <v>170</v>
      </c>
      <c r="F79" s="18" t="s">
        <v>171</v>
      </c>
      <c r="G79" s="12" t="s">
        <v>14</v>
      </c>
      <c r="H79" s="14">
        <v>0.38190000000000002</v>
      </c>
      <c r="I79" s="17">
        <v>0</v>
      </c>
    </row>
    <row r="80" spans="1:9" x14ac:dyDescent="0.15">
      <c r="A80" s="7" t="s">
        <v>9</v>
      </c>
      <c r="B80" s="8" t="s">
        <v>10</v>
      </c>
      <c r="C80" s="9">
        <v>46</v>
      </c>
      <c r="D80" s="7" t="s">
        <v>35</v>
      </c>
      <c r="E80" s="7" t="s">
        <v>172</v>
      </c>
      <c r="F80" s="19" t="s">
        <v>173</v>
      </c>
      <c r="G80" s="8" t="s">
        <v>14</v>
      </c>
      <c r="H80" s="10">
        <v>0.38106000000000001</v>
      </c>
      <c r="I80" s="16">
        <v>0</v>
      </c>
    </row>
    <row r="81" spans="1:9" x14ac:dyDescent="0.15">
      <c r="A81" s="11" t="s">
        <v>9</v>
      </c>
      <c r="B81" s="12" t="s">
        <v>10</v>
      </c>
      <c r="C81" s="13">
        <v>45</v>
      </c>
      <c r="D81" s="11" t="s">
        <v>35</v>
      </c>
      <c r="E81" s="11" t="s">
        <v>174</v>
      </c>
      <c r="F81" s="18" t="s">
        <v>175</v>
      </c>
      <c r="G81" s="12" t="s">
        <v>14</v>
      </c>
      <c r="H81" s="14">
        <v>0.46994000000000002</v>
      </c>
      <c r="I81" s="17">
        <v>0</v>
      </c>
    </row>
    <row r="82" spans="1:9" x14ac:dyDescent="0.15">
      <c r="A82" s="7" t="s">
        <v>9</v>
      </c>
      <c r="B82" s="8" t="s">
        <v>10</v>
      </c>
      <c r="C82" s="9">
        <v>44</v>
      </c>
      <c r="D82" s="7" t="s">
        <v>35</v>
      </c>
      <c r="E82" s="7" t="s">
        <v>176</v>
      </c>
      <c r="F82" s="19" t="s">
        <v>177</v>
      </c>
      <c r="G82" s="8" t="s">
        <v>14</v>
      </c>
      <c r="H82" s="10">
        <v>1.7946</v>
      </c>
      <c r="I82" s="16">
        <v>0</v>
      </c>
    </row>
    <row r="83" spans="1:9" x14ac:dyDescent="0.15">
      <c r="A83" s="11" t="s">
        <v>9</v>
      </c>
      <c r="B83" s="12" t="s">
        <v>10</v>
      </c>
      <c r="C83" s="13">
        <v>43</v>
      </c>
      <c r="D83" s="11" t="s">
        <v>35</v>
      </c>
      <c r="E83" s="11" t="s">
        <v>178</v>
      </c>
      <c r="F83" s="18" t="s">
        <v>179</v>
      </c>
      <c r="G83" s="12" t="s">
        <v>14</v>
      </c>
      <c r="H83" s="14">
        <v>0.56859999999999999</v>
      </c>
      <c r="I83" s="17">
        <v>0</v>
      </c>
    </row>
    <row r="84" spans="1:9" x14ac:dyDescent="0.15">
      <c r="A84" s="7" t="s">
        <v>9</v>
      </c>
      <c r="B84" s="8" t="s">
        <v>10</v>
      </c>
      <c r="C84" s="9">
        <v>42</v>
      </c>
      <c r="D84" s="7" t="s">
        <v>35</v>
      </c>
      <c r="E84" s="7" t="s">
        <v>180</v>
      </c>
      <c r="F84" s="19" t="s">
        <v>181</v>
      </c>
      <c r="G84" s="8" t="s">
        <v>14</v>
      </c>
      <c r="H84" s="10">
        <v>0.37092000000000003</v>
      </c>
      <c r="I84" s="16">
        <v>0</v>
      </c>
    </row>
    <row r="85" spans="1:9" x14ac:dyDescent="0.15">
      <c r="A85" s="11" t="s">
        <v>9</v>
      </c>
      <c r="B85" s="12" t="s">
        <v>10</v>
      </c>
      <c r="C85" s="13">
        <v>41</v>
      </c>
      <c r="D85" s="11" t="s">
        <v>35</v>
      </c>
      <c r="E85" s="11" t="s">
        <v>182</v>
      </c>
      <c r="F85" s="18" t="s">
        <v>183</v>
      </c>
      <c r="G85" s="12" t="s">
        <v>14</v>
      </c>
      <c r="H85" s="14">
        <v>0.38782</v>
      </c>
      <c r="I85" s="17">
        <v>0</v>
      </c>
    </row>
    <row r="86" spans="1:9" x14ac:dyDescent="0.15">
      <c r="A86" s="7" t="s">
        <v>9</v>
      </c>
      <c r="B86" s="8" t="s">
        <v>10</v>
      </c>
      <c r="C86" s="9">
        <v>40</v>
      </c>
      <c r="D86" s="7" t="s">
        <v>35</v>
      </c>
      <c r="E86" s="7" t="s">
        <v>184</v>
      </c>
      <c r="F86" s="19" t="s">
        <v>185</v>
      </c>
      <c r="G86" s="8" t="s">
        <v>14</v>
      </c>
      <c r="H86" s="10">
        <v>0.29233999999999999</v>
      </c>
      <c r="I86" s="16">
        <v>0</v>
      </c>
    </row>
    <row r="87" spans="1:9" x14ac:dyDescent="0.15">
      <c r="A87" s="11" t="s">
        <v>9</v>
      </c>
      <c r="B87" s="12" t="s">
        <v>10</v>
      </c>
      <c r="C87" s="13">
        <v>39</v>
      </c>
      <c r="D87" s="11" t="s">
        <v>35</v>
      </c>
      <c r="E87" s="11" t="s">
        <v>186</v>
      </c>
      <c r="F87" s="18" t="s">
        <v>187</v>
      </c>
      <c r="G87" s="12" t="s">
        <v>14</v>
      </c>
      <c r="H87" s="14">
        <v>0.42812</v>
      </c>
      <c r="I87" s="17">
        <v>0</v>
      </c>
    </row>
    <row r="88" spans="1:9" x14ac:dyDescent="0.15">
      <c r="A88" s="7" t="s">
        <v>9</v>
      </c>
      <c r="B88" s="8" t="s">
        <v>10</v>
      </c>
      <c r="C88" s="9">
        <v>38</v>
      </c>
      <c r="D88" s="7" t="s">
        <v>35</v>
      </c>
      <c r="E88" s="7" t="s">
        <v>188</v>
      </c>
      <c r="F88" s="19" t="s">
        <v>189</v>
      </c>
      <c r="G88" s="8" t="s">
        <v>14</v>
      </c>
      <c r="H88" s="10">
        <v>0.37696000000000002</v>
      </c>
      <c r="I88" s="16">
        <v>0</v>
      </c>
    </row>
    <row r="89" spans="1:9" x14ac:dyDescent="0.15">
      <c r="A89" s="11" t="s">
        <v>9</v>
      </c>
      <c r="B89" s="12" t="s">
        <v>10</v>
      </c>
      <c r="C89" s="13">
        <v>37</v>
      </c>
      <c r="D89" s="11" t="s">
        <v>35</v>
      </c>
      <c r="E89" s="11" t="s">
        <v>190</v>
      </c>
      <c r="F89" s="18" t="s">
        <v>191</v>
      </c>
      <c r="G89" s="12" t="s">
        <v>14</v>
      </c>
      <c r="H89" s="14">
        <v>0.37696000000000002</v>
      </c>
      <c r="I89" s="17">
        <v>0</v>
      </c>
    </row>
    <row r="90" spans="1:9" x14ac:dyDescent="0.15">
      <c r="A90" s="7" t="s">
        <v>9</v>
      </c>
      <c r="B90" s="8" t="s">
        <v>10</v>
      </c>
      <c r="C90" s="9">
        <v>36</v>
      </c>
      <c r="D90" s="7" t="s">
        <v>35</v>
      </c>
      <c r="E90" s="7" t="s">
        <v>192</v>
      </c>
      <c r="F90" s="19" t="s">
        <v>193</v>
      </c>
      <c r="G90" s="8" t="s">
        <v>14</v>
      </c>
      <c r="H90" s="10">
        <v>0.43559999999999999</v>
      </c>
      <c r="I90" s="16">
        <v>0</v>
      </c>
    </row>
    <row r="91" spans="1:9" x14ac:dyDescent="0.15">
      <c r="A91" s="11" t="s">
        <v>9</v>
      </c>
      <c r="B91" s="12" t="s">
        <v>10</v>
      </c>
      <c r="C91" s="13">
        <v>35</v>
      </c>
      <c r="D91" s="11" t="s">
        <v>35</v>
      </c>
      <c r="E91" s="11" t="s">
        <v>194</v>
      </c>
      <c r="F91" s="18" t="s">
        <v>195</v>
      </c>
      <c r="G91" s="12" t="s">
        <v>14</v>
      </c>
      <c r="H91" s="14">
        <v>0.43559999999999999</v>
      </c>
      <c r="I91" s="17">
        <v>0</v>
      </c>
    </row>
    <row r="92" spans="1:9" x14ac:dyDescent="0.15">
      <c r="A92" s="7" t="s">
        <v>9</v>
      </c>
      <c r="B92" s="8" t="s">
        <v>10</v>
      </c>
      <c r="C92" s="9">
        <v>28</v>
      </c>
      <c r="D92" s="7" t="s">
        <v>35</v>
      </c>
      <c r="E92" s="7" t="s">
        <v>196</v>
      </c>
      <c r="F92" s="8" t="s">
        <v>197</v>
      </c>
      <c r="G92" s="8" t="s">
        <v>14</v>
      </c>
      <c r="H92" s="10">
        <v>0</v>
      </c>
      <c r="I92" s="16">
        <v>0</v>
      </c>
    </row>
    <row r="93" spans="1:9" x14ac:dyDescent="0.15">
      <c r="A93" s="11" t="s">
        <v>9</v>
      </c>
      <c r="B93" s="12" t="s">
        <v>10</v>
      </c>
      <c r="C93" s="13">
        <v>29</v>
      </c>
      <c r="D93" s="11" t="s">
        <v>35</v>
      </c>
      <c r="E93" s="11" t="s">
        <v>198</v>
      </c>
      <c r="F93" s="18" t="s">
        <v>199</v>
      </c>
      <c r="G93" s="12" t="s">
        <v>14</v>
      </c>
      <c r="H93" s="14">
        <v>0</v>
      </c>
      <c r="I93" s="17">
        <v>0</v>
      </c>
    </row>
    <row r="94" spans="1:9" x14ac:dyDescent="0.15">
      <c r="A94" s="7" t="s">
        <v>9</v>
      </c>
      <c r="B94" s="8" t="s">
        <v>10</v>
      </c>
      <c r="C94" s="9">
        <v>30</v>
      </c>
      <c r="D94" s="7" t="s">
        <v>35</v>
      </c>
      <c r="E94" s="7" t="s">
        <v>200</v>
      </c>
      <c r="F94" s="19" t="s">
        <v>201</v>
      </c>
      <c r="G94" s="8" t="s">
        <v>14</v>
      </c>
      <c r="H94" s="10">
        <v>0</v>
      </c>
      <c r="I94" s="16">
        <v>0</v>
      </c>
    </row>
    <row r="95" spans="1:9" x14ac:dyDescent="0.15">
      <c r="A95" s="11" t="s">
        <v>9</v>
      </c>
      <c r="B95" s="12" t="s">
        <v>10</v>
      </c>
      <c r="C95" s="13">
        <v>31</v>
      </c>
      <c r="D95" s="11" t="s">
        <v>35</v>
      </c>
      <c r="E95" s="11" t="s">
        <v>202</v>
      </c>
      <c r="F95" s="18" t="s">
        <v>203</v>
      </c>
      <c r="G95" s="12" t="s">
        <v>14</v>
      </c>
      <c r="H95" s="14">
        <v>0</v>
      </c>
      <c r="I95" s="17">
        <v>0</v>
      </c>
    </row>
    <row r="96" spans="1:9" x14ac:dyDescent="0.15">
      <c r="A96" s="7" t="s">
        <v>9</v>
      </c>
      <c r="B96" s="8" t="s">
        <v>10</v>
      </c>
      <c r="C96" s="9">
        <v>76</v>
      </c>
      <c r="D96" s="7" t="s">
        <v>35</v>
      </c>
      <c r="E96" s="7" t="s">
        <v>204</v>
      </c>
      <c r="F96" s="19" t="s">
        <v>205</v>
      </c>
      <c r="G96" s="8" t="s">
        <v>14</v>
      </c>
      <c r="H96" s="10">
        <v>0.51060000000000005</v>
      </c>
      <c r="I96" s="16">
        <v>0.51060000000000005</v>
      </c>
    </row>
    <row r="97" spans="1:9" x14ac:dyDescent="0.15">
      <c r="A97" s="11" t="s">
        <v>9</v>
      </c>
      <c r="B97" s="12" t="s">
        <v>10</v>
      </c>
      <c r="C97" s="13">
        <v>77</v>
      </c>
      <c r="D97" s="11" t="s">
        <v>35</v>
      </c>
      <c r="E97" s="11" t="s">
        <v>206</v>
      </c>
      <c r="F97" s="18" t="s">
        <v>207</v>
      </c>
      <c r="G97" s="12" t="s">
        <v>14</v>
      </c>
      <c r="H97" s="14">
        <v>0.51060000000000005</v>
      </c>
      <c r="I97" s="17">
        <v>0.51060000000000005</v>
      </c>
    </row>
    <row r="98" spans="1:9" x14ac:dyDescent="0.15">
      <c r="A98" s="11" t="s">
        <v>9</v>
      </c>
      <c r="B98" s="12" t="s">
        <v>10</v>
      </c>
      <c r="C98" s="13">
        <v>129</v>
      </c>
      <c r="D98" s="11" t="s">
        <v>35</v>
      </c>
      <c r="E98" s="11" t="s">
        <v>208</v>
      </c>
      <c r="F98" s="18" t="s">
        <v>209</v>
      </c>
      <c r="G98" s="12" t="s">
        <v>14</v>
      </c>
      <c r="H98" s="14">
        <v>0.38790000000000002</v>
      </c>
      <c r="I98" s="17">
        <v>0</v>
      </c>
    </row>
    <row r="99" spans="1:9" x14ac:dyDescent="0.15">
      <c r="A99" s="7" t="s">
        <v>9</v>
      </c>
      <c r="B99" s="8" t="s">
        <v>10</v>
      </c>
      <c r="C99" s="9">
        <v>74</v>
      </c>
      <c r="D99" s="7" t="s">
        <v>35</v>
      </c>
      <c r="E99" s="7" t="s">
        <v>210</v>
      </c>
      <c r="F99" s="19" t="s">
        <v>211</v>
      </c>
      <c r="G99" s="8" t="s">
        <v>14</v>
      </c>
      <c r="H99" s="10">
        <v>8.01</v>
      </c>
      <c r="I99" s="16">
        <v>0</v>
      </c>
    </row>
    <row r="100" spans="1:9" x14ac:dyDescent="0.15">
      <c r="A100" s="11" t="s">
        <v>9</v>
      </c>
      <c r="B100" s="12" t="s">
        <v>10</v>
      </c>
      <c r="C100" s="13">
        <v>75</v>
      </c>
      <c r="D100" s="11" t="s">
        <v>35</v>
      </c>
      <c r="E100" s="11" t="s">
        <v>212</v>
      </c>
      <c r="F100" s="18" t="s">
        <v>213</v>
      </c>
      <c r="G100" s="12" t="s">
        <v>14</v>
      </c>
      <c r="H100" s="14">
        <v>5.33</v>
      </c>
      <c r="I100" s="17">
        <v>0</v>
      </c>
    </row>
    <row r="101" spans="1:9" x14ac:dyDescent="0.15">
      <c r="A101" s="11" t="s">
        <v>9</v>
      </c>
      <c r="B101" s="12" t="s">
        <v>10</v>
      </c>
      <c r="C101" s="13">
        <v>53</v>
      </c>
      <c r="D101" s="11" t="s">
        <v>35</v>
      </c>
      <c r="E101" s="11" t="s">
        <v>214</v>
      </c>
      <c r="F101" s="18" t="s">
        <v>215</v>
      </c>
      <c r="G101" s="12" t="s">
        <v>14</v>
      </c>
      <c r="H101" s="14">
        <v>0.21779999999999999</v>
      </c>
      <c r="I101" s="17">
        <v>0</v>
      </c>
    </row>
    <row r="102" spans="1:9" x14ac:dyDescent="0.15">
      <c r="A102" s="7" t="s">
        <v>9</v>
      </c>
      <c r="B102" s="8" t="s">
        <v>10</v>
      </c>
      <c r="C102" s="9">
        <v>52</v>
      </c>
      <c r="D102" s="7" t="s">
        <v>35</v>
      </c>
      <c r="E102" s="7" t="s">
        <v>216</v>
      </c>
      <c r="F102" s="19" t="s">
        <v>217</v>
      </c>
      <c r="G102" s="8" t="s">
        <v>14</v>
      </c>
      <c r="H102" s="10">
        <v>0.73107999999999995</v>
      </c>
      <c r="I102" s="16">
        <v>0</v>
      </c>
    </row>
    <row r="103" spans="1:9" x14ac:dyDescent="0.15">
      <c r="A103" s="11" t="s">
        <v>9</v>
      </c>
      <c r="B103" s="12" t="s">
        <v>10</v>
      </c>
      <c r="C103" s="13">
        <v>57</v>
      </c>
      <c r="D103" s="11" t="s">
        <v>35</v>
      </c>
      <c r="E103" s="11" t="s">
        <v>218</v>
      </c>
      <c r="F103" s="18" t="s">
        <v>219</v>
      </c>
      <c r="G103" s="12" t="s">
        <v>14</v>
      </c>
      <c r="H103" s="14">
        <v>0.94921</v>
      </c>
      <c r="I103" s="17">
        <v>0</v>
      </c>
    </row>
    <row r="104" spans="1:9" x14ac:dyDescent="0.15">
      <c r="A104" s="7" t="s">
        <v>9</v>
      </c>
      <c r="B104" s="8" t="s">
        <v>10</v>
      </c>
      <c r="C104" s="9">
        <v>34</v>
      </c>
      <c r="D104" s="7" t="s">
        <v>35</v>
      </c>
      <c r="E104" s="7" t="s">
        <v>220</v>
      </c>
      <c r="F104" s="19" t="s">
        <v>221</v>
      </c>
      <c r="G104" s="8" t="s">
        <v>14</v>
      </c>
      <c r="H104" s="10">
        <v>1.3495200000000001</v>
      </c>
      <c r="I104" s="16">
        <v>0</v>
      </c>
    </row>
    <row r="105" spans="1:9" x14ac:dyDescent="0.15">
      <c r="A105" s="7" t="s">
        <v>9</v>
      </c>
      <c r="B105" s="8" t="s">
        <v>10</v>
      </c>
      <c r="C105" s="9">
        <v>120</v>
      </c>
      <c r="D105" s="7" t="s">
        <v>35</v>
      </c>
      <c r="E105" s="7" t="s">
        <v>222</v>
      </c>
      <c r="F105" s="19" t="s">
        <v>223</v>
      </c>
      <c r="G105" s="8" t="s">
        <v>14</v>
      </c>
      <c r="H105" s="10">
        <v>0.88890000000000002</v>
      </c>
      <c r="I105" s="16">
        <v>0</v>
      </c>
    </row>
    <row r="106" spans="1:9" x14ac:dyDescent="0.15">
      <c r="A106" s="11" t="s">
        <v>9</v>
      </c>
      <c r="B106" s="12" t="s">
        <v>10</v>
      </c>
      <c r="C106" s="13">
        <v>33</v>
      </c>
      <c r="D106" s="11" t="s">
        <v>35</v>
      </c>
      <c r="E106" s="11" t="s">
        <v>224</v>
      </c>
      <c r="F106" s="18" t="s">
        <v>225</v>
      </c>
      <c r="G106" s="12" t="s">
        <v>14</v>
      </c>
      <c r="H106" s="14">
        <v>0.52775000000000005</v>
      </c>
      <c r="I106" s="17">
        <v>0</v>
      </c>
    </row>
    <row r="107" spans="1:9" x14ac:dyDescent="0.15">
      <c r="A107" s="11" t="s">
        <v>9</v>
      </c>
      <c r="B107" s="12" t="s">
        <v>10</v>
      </c>
      <c r="C107" s="13">
        <v>113</v>
      </c>
      <c r="D107" s="11" t="s">
        <v>35</v>
      </c>
      <c r="E107" s="11" t="s">
        <v>226</v>
      </c>
      <c r="F107" s="18" t="s">
        <v>227</v>
      </c>
      <c r="G107" s="12" t="s">
        <v>14</v>
      </c>
      <c r="H107" s="14">
        <v>0.54</v>
      </c>
      <c r="I107" s="17">
        <v>0</v>
      </c>
    </row>
    <row r="108" spans="1:9" x14ac:dyDescent="0.15">
      <c r="A108" s="11" t="s">
        <v>9</v>
      </c>
      <c r="B108" s="12" t="s">
        <v>10</v>
      </c>
      <c r="C108" s="13">
        <v>121</v>
      </c>
      <c r="D108" s="11" t="s">
        <v>35</v>
      </c>
      <c r="E108" s="11" t="s">
        <v>228</v>
      </c>
      <c r="F108" s="18" t="s">
        <v>229</v>
      </c>
      <c r="G108" s="12" t="s">
        <v>14</v>
      </c>
      <c r="H108" s="14">
        <v>0.88890000000000002</v>
      </c>
      <c r="I108" s="17">
        <v>0</v>
      </c>
    </row>
    <row r="109" spans="1:9" x14ac:dyDescent="0.15">
      <c r="A109" s="11" t="s">
        <v>9</v>
      </c>
      <c r="B109" s="12" t="s">
        <v>10</v>
      </c>
      <c r="C109" s="13">
        <v>43</v>
      </c>
      <c r="D109" s="11" t="s">
        <v>11</v>
      </c>
      <c r="E109" s="11" t="s">
        <v>230</v>
      </c>
      <c r="F109" s="12" t="s">
        <v>231</v>
      </c>
      <c r="G109" s="12" t="s">
        <v>14</v>
      </c>
      <c r="H109" s="14">
        <v>2.17</v>
      </c>
      <c r="I109" s="17">
        <v>2.17</v>
      </c>
    </row>
    <row r="110" spans="1:9" x14ac:dyDescent="0.15">
      <c r="A110" s="11" t="s">
        <v>9</v>
      </c>
      <c r="B110" s="12" t="s">
        <v>10</v>
      </c>
      <c r="C110" s="13">
        <v>93</v>
      </c>
      <c r="D110" s="11" t="s">
        <v>35</v>
      </c>
      <c r="E110" s="11" t="s">
        <v>232</v>
      </c>
      <c r="F110" s="18" t="s">
        <v>233</v>
      </c>
      <c r="G110" s="12" t="s">
        <v>14</v>
      </c>
      <c r="H110" s="14">
        <v>0.36799999999999999</v>
      </c>
      <c r="I110" s="17">
        <v>0.36799999999999999</v>
      </c>
    </row>
    <row r="111" spans="1:9" x14ac:dyDescent="0.15">
      <c r="A111" s="7" t="s">
        <v>9</v>
      </c>
      <c r="B111" s="8" t="s">
        <v>10</v>
      </c>
      <c r="C111" s="9">
        <v>94</v>
      </c>
      <c r="D111" s="7" t="s">
        <v>35</v>
      </c>
      <c r="E111" s="7" t="s">
        <v>234</v>
      </c>
      <c r="F111" s="19" t="s">
        <v>235</v>
      </c>
      <c r="G111" s="8" t="s">
        <v>14</v>
      </c>
      <c r="H111" s="10">
        <v>0</v>
      </c>
      <c r="I111" s="16">
        <v>1.0900000000000001</v>
      </c>
    </row>
    <row r="112" spans="1:9" x14ac:dyDescent="0.15">
      <c r="A112" s="11" t="s">
        <v>9</v>
      </c>
      <c r="B112" s="12" t="s">
        <v>10</v>
      </c>
      <c r="C112" s="13">
        <v>95</v>
      </c>
      <c r="D112" s="11" t="s">
        <v>35</v>
      </c>
      <c r="E112" s="11" t="s">
        <v>236</v>
      </c>
      <c r="F112" s="18" t="s">
        <v>237</v>
      </c>
      <c r="G112" s="12" t="s">
        <v>14</v>
      </c>
      <c r="H112" s="14">
        <v>0.67</v>
      </c>
      <c r="I112" s="17">
        <v>0.67</v>
      </c>
    </row>
    <row r="113" spans="1:9" x14ac:dyDescent="0.15">
      <c r="A113" s="11" t="s">
        <v>9</v>
      </c>
      <c r="B113" s="12" t="s">
        <v>10</v>
      </c>
      <c r="C113" s="13">
        <v>153</v>
      </c>
      <c r="D113" s="11" t="s">
        <v>35</v>
      </c>
      <c r="E113" s="11" t="s">
        <v>238</v>
      </c>
      <c r="F113" s="18" t="s">
        <v>239</v>
      </c>
      <c r="G113" s="12" t="s">
        <v>14</v>
      </c>
      <c r="H113" s="14">
        <v>0.71</v>
      </c>
      <c r="I113" s="17">
        <v>0.71</v>
      </c>
    </row>
    <row r="114" spans="1:9" x14ac:dyDescent="0.15">
      <c r="A114" s="11" t="s">
        <v>9</v>
      </c>
      <c r="B114" s="12" t="s">
        <v>10</v>
      </c>
      <c r="C114" s="13">
        <v>39</v>
      </c>
      <c r="D114" s="11" t="s">
        <v>11</v>
      </c>
      <c r="E114" s="11" t="s">
        <v>240</v>
      </c>
      <c r="F114" s="12" t="s">
        <v>241</v>
      </c>
      <c r="G114" s="12" t="s">
        <v>14</v>
      </c>
      <c r="H114" s="14">
        <v>0.186</v>
      </c>
      <c r="I114" s="17">
        <v>0.186</v>
      </c>
    </row>
    <row r="115" spans="1:9" x14ac:dyDescent="0.15">
      <c r="A115" s="11" t="s">
        <v>9</v>
      </c>
      <c r="B115" s="12" t="s">
        <v>10</v>
      </c>
      <c r="C115" s="13">
        <v>17</v>
      </c>
      <c r="D115" s="11" t="s">
        <v>11</v>
      </c>
      <c r="E115" s="11" t="s">
        <v>242</v>
      </c>
      <c r="F115" s="12" t="s">
        <v>243</v>
      </c>
      <c r="G115" s="12" t="s">
        <v>14</v>
      </c>
      <c r="H115" s="14">
        <v>0.1176</v>
      </c>
      <c r="I115" s="17">
        <v>0</v>
      </c>
    </row>
    <row r="116" spans="1:9" x14ac:dyDescent="0.15">
      <c r="A116" s="7" t="s">
        <v>9</v>
      </c>
      <c r="B116" s="8" t="s">
        <v>10</v>
      </c>
      <c r="C116" s="9">
        <v>150</v>
      </c>
      <c r="D116" s="7" t="s">
        <v>35</v>
      </c>
      <c r="E116" s="7" t="s">
        <v>244</v>
      </c>
      <c r="F116" s="19" t="s">
        <v>245</v>
      </c>
      <c r="G116" s="8" t="s">
        <v>14</v>
      </c>
      <c r="H116" s="10">
        <v>1.18</v>
      </c>
      <c r="I116" s="16">
        <v>1.18</v>
      </c>
    </row>
    <row r="117" spans="1:9" x14ac:dyDescent="0.15">
      <c r="A117" s="11" t="s">
        <v>9</v>
      </c>
      <c r="B117" s="12" t="s">
        <v>10</v>
      </c>
      <c r="C117" s="13">
        <v>151</v>
      </c>
      <c r="D117" s="11" t="s">
        <v>35</v>
      </c>
      <c r="E117" s="11" t="s">
        <v>246</v>
      </c>
      <c r="F117" s="18" t="s">
        <v>247</v>
      </c>
      <c r="G117" s="12" t="s">
        <v>14</v>
      </c>
      <c r="H117" s="14">
        <v>0.45</v>
      </c>
      <c r="I117" s="17">
        <v>0.45</v>
      </c>
    </row>
    <row r="118" spans="1:9" x14ac:dyDescent="0.15">
      <c r="A118" s="11" t="s">
        <v>9</v>
      </c>
      <c r="B118" s="12" t="s">
        <v>10</v>
      </c>
      <c r="C118" s="13">
        <v>157</v>
      </c>
      <c r="D118" s="11" t="s">
        <v>35</v>
      </c>
      <c r="E118" s="11" t="s">
        <v>248</v>
      </c>
      <c r="F118" s="12" t="s">
        <v>249</v>
      </c>
      <c r="G118" s="12" t="s">
        <v>14</v>
      </c>
      <c r="H118" s="14">
        <v>2.42</v>
      </c>
      <c r="I118" s="17">
        <v>2.42</v>
      </c>
    </row>
    <row r="119" spans="1:9" x14ac:dyDescent="0.15">
      <c r="A119" s="7" t="s">
        <v>9</v>
      </c>
      <c r="B119" s="8" t="s">
        <v>10</v>
      </c>
      <c r="C119" s="9">
        <v>38</v>
      </c>
      <c r="D119" s="7" t="s">
        <v>11</v>
      </c>
      <c r="E119" s="7" t="s">
        <v>250</v>
      </c>
      <c r="F119" s="8" t="s">
        <v>251</v>
      </c>
      <c r="G119" s="8" t="s">
        <v>14</v>
      </c>
      <c r="H119" s="10">
        <v>0.13936000000000001</v>
      </c>
      <c r="I119" s="16">
        <v>0</v>
      </c>
    </row>
    <row r="120" spans="1:9" x14ac:dyDescent="0.15">
      <c r="A120" s="7" t="s">
        <v>9</v>
      </c>
      <c r="B120" s="8" t="s">
        <v>10</v>
      </c>
      <c r="C120" s="9">
        <v>156</v>
      </c>
      <c r="D120" s="7" t="s">
        <v>35</v>
      </c>
      <c r="E120" s="7" t="s">
        <v>252</v>
      </c>
      <c r="F120" s="19" t="s">
        <v>253</v>
      </c>
      <c r="G120" s="8" t="s">
        <v>14</v>
      </c>
      <c r="H120" s="10">
        <v>4.6900000000000004</v>
      </c>
      <c r="I120" s="16">
        <v>4.6900000000000004</v>
      </c>
    </row>
    <row r="121" spans="1:9" x14ac:dyDescent="0.15">
      <c r="A121" s="7" t="s">
        <v>9</v>
      </c>
      <c r="B121" s="8" t="s">
        <v>10</v>
      </c>
      <c r="C121" s="9">
        <v>10</v>
      </c>
      <c r="D121" s="7" t="s">
        <v>11</v>
      </c>
      <c r="E121" s="7" t="s">
        <v>254</v>
      </c>
      <c r="F121" s="19" t="s">
        <v>255</v>
      </c>
      <c r="G121" s="8" t="s">
        <v>14</v>
      </c>
      <c r="H121" s="10">
        <v>0.3</v>
      </c>
      <c r="I121" s="16">
        <v>0.3</v>
      </c>
    </row>
    <row r="122" spans="1:9" x14ac:dyDescent="0.15">
      <c r="A122" s="7" t="s">
        <v>9</v>
      </c>
      <c r="B122" s="8" t="s">
        <v>10</v>
      </c>
      <c r="C122" s="9">
        <v>26</v>
      </c>
      <c r="D122" s="7" t="s">
        <v>11</v>
      </c>
      <c r="E122" s="7" t="s">
        <v>256</v>
      </c>
      <c r="F122" s="19" t="s">
        <v>257</v>
      </c>
      <c r="G122" s="8" t="s">
        <v>14</v>
      </c>
      <c r="H122" s="10">
        <v>0.25</v>
      </c>
      <c r="I122" s="16">
        <v>0.25</v>
      </c>
    </row>
    <row r="123" spans="1:9" x14ac:dyDescent="0.15">
      <c r="A123" s="7" t="s">
        <v>9</v>
      </c>
      <c r="B123" s="8" t="s">
        <v>10</v>
      </c>
      <c r="C123" s="9">
        <v>124</v>
      </c>
      <c r="D123" s="7" t="s">
        <v>35</v>
      </c>
      <c r="E123" s="7" t="s">
        <v>258</v>
      </c>
      <c r="F123" s="19" t="s">
        <v>259</v>
      </c>
      <c r="G123" s="8" t="s">
        <v>14</v>
      </c>
      <c r="H123" s="10">
        <v>0.5</v>
      </c>
      <c r="I123" s="16">
        <v>0</v>
      </c>
    </row>
    <row r="124" spans="1:9" x14ac:dyDescent="0.15">
      <c r="A124" s="11" t="s">
        <v>9</v>
      </c>
      <c r="B124" s="12" t="s">
        <v>10</v>
      </c>
      <c r="C124" s="13">
        <v>35</v>
      </c>
      <c r="D124" s="11" t="s">
        <v>11</v>
      </c>
      <c r="E124" s="11" t="s">
        <v>260</v>
      </c>
      <c r="F124" s="18" t="s">
        <v>261</v>
      </c>
      <c r="G124" s="12" t="s">
        <v>14</v>
      </c>
      <c r="H124" s="14">
        <v>0.15</v>
      </c>
      <c r="I124" s="17">
        <v>0.15</v>
      </c>
    </row>
    <row r="125" spans="1:9" x14ac:dyDescent="0.15">
      <c r="A125" s="7" t="s">
        <v>9</v>
      </c>
      <c r="B125" s="8" t="s">
        <v>10</v>
      </c>
      <c r="C125" s="9">
        <v>152</v>
      </c>
      <c r="D125" s="7" t="s">
        <v>35</v>
      </c>
      <c r="E125" s="7" t="s">
        <v>262</v>
      </c>
      <c r="F125" s="19" t="s">
        <v>263</v>
      </c>
      <c r="G125" s="8" t="s">
        <v>14</v>
      </c>
      <c r="H125" s="10">
        <v>0.76</v>
      </c>
      <c r="I125" s="16">
        <v>0.76</v>
      </c>
    </row>
    <row r="126" spans="1:9" x14ac:dyDescent="0.15">
      <c r="A126" s="7" t="s">
        <v>9</v>
      </c>
      <c r="B126" s="8" t="s">
        <v>10</v>
      </c>
      <c r="C126" s="9">
        <v>36</v>
      </c>
      <c r="D126" s="7" t="s">
        <v>11</v>
      </c>
      <c r="E126" s="7" t="s">
        <v>264</v>
      </c>
      <c r="F126" s="19" t="s">
        <v>265</v>
      </c>
      <c r="G126" s="8" t="s">
        <v>14</v>
      </c>
      <c r="H126" s="10">
        <v>0.15</v>
      </c>
      <c r="I126" s="16">
        <v>0.15</v>
      </c>
    </row>
    <row r="127" spans="1:9" x14ac:dyDescent="0.15">
      <c r="A127" s="11" t="s">
        <v>9</v>
      </c>
      <c r="B127" s="12" t="s">
        <v>10</v>
      </c>
      <c r="C127" s="13">
        <v>47</v>
      </c>
      <c r="D127" s="11" t="s">
        <v>11</v>
      </c>
      <c r="E127" s="11" t="s">
        <v>266</v>
      </c>
      <c r="F127" s="18" t="s">
        <v>267</v>
      </c>
      <c r="G127" s="12" t="s">
        <v>14</v>
      </c>
      <c r="H127" s="14">
        <v>0.25</v>
      </c>
      <c r="I127" s="17">
        <v>0.25</v>
      </c>
    </row>
    <row r="128" spans="1:9" x14ac:dyDescent="0.15">
      <c r="A128" s="7" t="s">
        <v>9</v>
      </c>
      <c r="B128" s="8" t="s">
        <v>10</v>
      </c>
      <c r="C128" s="9">
        <v>46</v>
      </c>
      <c r="D128" s="7" t="s">
        <v>11</v>
      </c>
      <c r="E128" s="7" t="s">
        <v>268</v>
      </c>
      <c r="F128" s="19" t="s">
        <v>269</v>
      </c>
      <c r="G128" s="8" t="s">
        <v>14</v>
      </c>
      <c r="H128" s="10">
        <v>0.2</v>
      </c>
      <c r="I128" s="16">
        <v>0.2</v>
      </c>
    </row>
    <row r="129" spans="1:9" x14ac:dyDescent="0.15">
      <c r="A129" s="7" t="s">
        <v>9</v>
      </c>
      <c r="B129" s="8" t="s">
        <v>10</v>
      </c>
      <c r="C129" s="9">
        <v>110</v>
      </c>
      <c r="D129" s="7" t="s">
        <v>35</v>
      </c>
      <c r="E129" s="7" t="s">
        <v>270</v>
      </c>
      <c r="F129" s="8" t="s">
        <v>271</v>
      </c>
      <c r="G129" s="8" t="s">
        <v>14</v>
      </c>
      <c r="H129" s="10">
        <v>0.18759999999999999</v>
      </c>
      <c r="I129" s="16">
        <v>0.18759999999999999</v>
      </c>
    </row>
    <row r="130" spans="1:9" x14ac:dyDescent="0.15">
      <c r="A130" s="11" t="s">
        <v>9</v>
      </c>
      <c r="B130" s="12" t="s">
        <v>10</v>
      </c>
      <c r="C130" s="13">
        <v>45</v>
      </c>
      <c r="D130" s="11" t="s">
        <v>11</v>
      </c>
      <c r="E130" s="11" t="s">
        <v>272</v>
      </c>
      <c r="F130" s="18" t="s">
        <v>273</v>
      </c>
      <c r="G130" s="12" t="s">
        <v>14</v>
      </c>
      <c r="H130" s="14">
        <v>0.25</v>
      </c>
      <c r="I130" s="17">
        <v>0.25</v>
      </c>
    </row>
    <row r="131" spans="1:9" x14ac:dyDescent="0.15">
      <c r="A131" s="7" t="s">
        <v>9</v>
      </c>
      <c r="B131" s="8" t="s">
        <v>10</v>
      </c>
      <c r="C131" s="9">
        <v>44</v>
      </c>
      <c r="D131" s="7" t="s">
        <v>11</v>
      </c>
      <c r="E131" s="7" t="s">
        <v>274</v>
      </c>
      <c r="F131" s="19" t="s">
        <v>275</v>
      </c>
      <c r="G131" s="8" t="s">
        <v>14</v>
      </c>
      <c r="H131" s="10">
        <v>0.25</v>
      </c>
      <c r="I131" s="16">
        <v>0.25</v>
      </c>
    </row>
    <row r="132" spans="1:9" x14ac:dyDescent="0.15">
      <c r="A132" s="11" t="s">
        <v>9</v>
      </c>
      <c r="B132" s="12" t="s">
        <v>10</v>
      </c>
      <c r="C132" s="13">
        <v>111</v>
      </c>
      <c r="D132" s="11" t="s">
        <v>35</v>
      </c>
      <c r="E132" s="11" t="s">
        <v>276</v>
      </c>
      <c r="F132" s="12" t="s">
        <v>277</v>
      </c>
      <c r="G132" s="12" t="s">
        <v>14</v>
      </c>
      <c r="H132" s="14">
        <v>0.4</v>
      </c>
      <c r="I132" s="17">
        <v>0</v>
      </c>
    </row>
    <row r="133" spans="1:9" x14ac:dyDescent="0.15">
      <c r="A133" s="7" t="s">
        <v>9</v>
      </c>
      <c r="B133" s="8" t="s">
        <v>10</v>
      </c>
      <c r="C133" s="9">
        <v>106</v>
      </c>
      <c r="D133" s="7" t="s">
        <v>35</v>
      </c>
      <c r="E133" s="7" t="s">
        <v>278</v>
      </c>
      <c r="F133" s="19" t="s">
        <v>279</v>
      </c>
      <c r="G133" s="8" t="s">
        <v>14</v>
      </c>
      <c r="H133" s="10">
        <v>0.35</v>
      </c>
      <c r="I133" s="16">
        <v>0.35</v>
      </c>
    </row>
    <row r="134" spans="1:9" x14ac:dyDescent="0.15">
      <c r="A134" s="7" t="s">
        <v>9</v>
      </c>
      <c r="B134" s="8" t="s">
        <v>10</v>
      </c>
      <c r="C134" s="9">
        <v>130</v>
      </c>
      <c r="D134" s="7" t="s">
        <v>35</v>
      </c>
      <c r="E134" s="7" t="s">
        <v>280</v>
      </c>
      <c r="F134" s="19" t="s">
        <v>281</v>
      </c>
      <c r="G134" s="8" t="s">
        <v>14</v>
      </c>
      <c r="H134" s="10">
        <v>2</v>
      </c>
      <c r="I134" s="16">
        <v>0</v>
      </c>
    </row>
    <row r="135" spans="1:9" x14ac:dyDescent="0.15">
      <c r="A135" s="7" t="s">
        <v>9</v>
      </c>
      <c r="B135" s="8" t="s">
        <v>10</v>
      </c>
      <c r="C135" s="9">
        <v>96</v>
      </c>
      <c r="D135" s="7" t="s">
        <v>35</v>
      </c>
      <c r="E135" s="7" t="s">
        <v>282</v>
      </c>
      <c r="F135" s="8" t="s">
        <v>283</v>
      </c>
      <c r="G135" s="8" t="s">
        <v>14</v>
      </c>
      <c r="H135" s="10">
        <v>0.25900000000000001</v>
      </c>
      <c r="I135" s="16">
        <v>0</v>
      </c>
    </row>
    <row r="136" spans="1:9" x14ac:dyDescent="0.15">
      <c r="A136" s="11" t="s">
        <v>9</v>
      </c>
      <c r="B136" s="12" t="s">
        <v>10</v>
      </c>
      <c r="C136" s="13">
        <v>107</v>
      </c>
      <c r="D136" s="11" t="s">
        <v>35</v>
      </c>
      <c r="E136" s="11" t="s">
        <v>284</v>
      </c>
      <c r="F136" s="18" t="s">
        <v>285</v>
      </c>
      <c r="G136" s="12" t="s">
        <v>14</v>
      </c>
      <c r="H136" s="14">
        <v>0.71599999999999997</v>
      </c>
      <c r="I136" s="17">
        <v>0.71599999999999997</v>
      </c>
    </row>
    <row r="137" spans="1:9" x14ac:dyDescent="0.15">
      <c r="A137" s="11" t="s">
        <v>9</v>
      </c>
      <c r="B137" s="12" t="s">
        <v>10</v>
      </c>
      <c r="C137" s="13">
        <v>109</v>
      </c>
      <c r="D137" s="11" t="s">
        <v>35</v>
      </c>
      <c r="E137" s="11" t="s">
        <v>286</v>
      </c>
      <c r="F137" s="18" t="s">
        <v>287</v>
      </c>
      <c r="G137" s="12" t="s">
        <v>14</v>
      </c>
      <c r="H137" s="14">
        <v>0.20799999999999999</v>
      </c>
      <c r="I137" s="17">
        <v>0.20799999999999999</v>
      </c>
    </row>
    <row r="138" spans="1:9" x14ac:dyDescent="0.15">
      <c r="A138" s="7" t="s">
        <v>9</v>
      </c>
      <c r="B138" s="8" t="s">
        <v>10</v>
      </c>
      <c r="C138" s="9">
        <v>112</v>
      </c>
      <c r="D138" s="7" t="s">
        <v>35</v>
      </c>
      <c r="E138" s="7" t="s">
        <v>288</v>
      </c>
      <c r="F138" s="19" t="s">
        <v>289</v>
      </c>
      <c r="G138" s="8" t="s">
        <v>14</v>
      </c>
      <c r="H138" s="10">
        <v>1.03</v>
      </c>
      <c r="I138" s="16">
        <v>0</v>
      </c>
    </row>
    <row r="139" spans="1:9" x14ac:dyDescent="0.15">
      <c r="A139" s="7" t="s">
        <v>9</v>
      </c>
      <c r="B139" s="8" t="s">
        <v>10</v>
      </c>
      <c r="C139" s="9">
        <v>50</v>
      </c>
      <c r="D139" s="7" t="s">
        <v>11</v>
      </c>
      <c r="E139" s="7" t="s">
        <v>290</v>
      </c>
      <c r="F139" s="19" t="s">
        <v>291</v>
      </c>
      <c r="G139" s="8" t="s">
        <v>14</v>
      </c>
      <c r="H139" s="10">
        <v>0.74</v>
      </c>
      <c r="I139" s="16">
        <v>0.74</v>
      </c>
    </row>
    <row r="140" spans="1:9" x14ac:dyDescent="0.15">
      <c r="A140" s="11" t="s">
        <v>9</v>
      </c>
      <c r="B140" s="12" t="s">
        <v>10</v>
      </c>
      <c r="C140" s="13">
        <v>49</v>
      </c>
      <c r="D140" s="11" t="s">
        <v>11</v>
      </c>
      <c r="E140" s="11" t="s">
        <v>292</v>
      </c>
      <c r="F140" s="18" t="s">
        <v>293</v>
      </c>
      <c r="G140" s="12" t="s">
        <v>14</v>
      </c>
      <c r="H140" s="14">
        <v>0.1</v>
      </c>
      <c r="I140" s="17">
        <v>9.8400000000000001E-2</v>
      </c>
    </row>
    <row r="141" spans="1:9" x14ac:dyDescent="0.15">
      <c r="A141" s="11" t="s">
        <v>9</v>
      </c>
      <c r="B141" s="12" t="s">
        <v>10</v>
      </c>
      <c r="C141" s="13">
        <v>125</v>
      </c>
      <c r="D141" s="11" t="s">
        <v>35</v>
      </c>
      <c r="E141" s="11" t="s">
        <v>294</v>
      </c>
      <c r="F141" s="12" t="s">
        <v>295</v>
      </c>
      <c r="G141" s="12" t="s">
        <v>14</v>
      </c>
      <c r="H141" s="14">
        <v>5</v>
      </c>
      <c r="I141" s="17">
        <v>0</v>
      </c>
    </row>
    <row r="142" spans="1:9" x14ac:dyDescent="0.15">
      <c r="A142" s="7" t="s">
        <v>9</v>
      </c>
      <c r="B142" s="8" t="s">
        <v>10</v>
      </c>
      <c r="C142" s="9">
        <v>108</v>
      </c>
      <c r="D142" s="7" t="s">
        <v>35</v>
      </c>
      <c r="E142" s="7" t="s">
        <v>296</v>
      </c>
      <c r="F142" s="8" t="s">
        <v>297</v>
      </c>
      <c r="G142" s="8" t="s">
        <v>14</v>
      </c>
      <c r="H142" s="10">
        <v>1.2907999999999999</v>
      </c>
      <c r="I142" s="16">
        <v>0</v>
      </c>
    </row>
    <row r="143" spans="1:9" x14ac:dyDescent="0.15">
      <c r="A143" s="11" t="s">
        <v>9</v>
      </c>
      <c r="B143" s="12" t="s">
        <v>10</v>
      </c>
      <c r="C143" s="13">
        <v>105</v>
      </c>
      <c r="D143" s="11" t="s">
        <v>35</v>
      </c>
      <c r="E143" s="11" t="s">
        <v>298</v>
      </c>
      <c r="F143" s="12" t="s">
        <v>299</v>
      </c>
      <c r="G143" s="12" t="s">
        <v>14</v>
      </c>
      <c r="H143" s="14">
        <v>1.7504999999999999</v>
      </c>
      <c r="I143" s="17">
        <v>0</v>
      </c>
    </row>
    <row r="144" spans="1:9" x14ac:dyDescent="0.15">
      <c r="A144" s="11" t="s">
        <v>9</v>
      </c>
      <c r="B144" s="12" t="s">
        <v>10</v>
      </c>
      <c r="C144" s="13">
        <v>119</v>
      </c>
      <c r="D144" s="11" t="s">
        <v>35</v>
      </c>
      <c r="E144" s="11" t="s">
        <v>300</v>
      </c>
      <c r="F144" s="18" t="s">
        <v>301</v>
      </c>
      <c r="G144" s="12" t="s">
        <v>14</v>
      </c>
      <c r="H144" s="14">
        <v>4.0311000000000003</v>
      </c>
      <c r="I144" s="17">
        <v>0</v>
      </c>
    </row>
    <row r="145" spans="1:9" x14ac:dyDescent="0.15">
      <c r="A145" s="7" t="s">
        <v>9</v>
      </c>
      <c r="B145" s="8" t="s">
        <v>10</v>
      </c>
      <c r="C145" s="9">
        <v>27</v>
      </c>
      <c r="D145" s="7" t="s">
        <v>15</v>
      </c>
      <c r="E145" s="7" t="s">
        <v>302</v>
      </c>
      <c r="F145" s="8" t="s">
        <v>303</v>
      </c>
      <c r="G145" s="8" t="s">
        <v>18</v>
      </c>
      <c r="H145" s="10">
        <v>0.34</v>
      </c>
      <c r="I145" s="16">
        <v>0.34</v>
      </c>
    </row>
    <row r="146" spans="1:9" x14ac:dyDescent="0.15">
      <c r="A146" s="11" t="s">
        <v>9</v>
      </c>
      <c r="B146" s="12" t="s">
        <v>10</v>
      </c>
      <c r="C146" s="13">
        <v>101</v>
      </c>
      <c r="D146" s="11" t="s">
        <v>35</v>
      </c>
      <c r="E146" s="11" t="s">
        <v>304</v>
      </c>
      <c r="F146" s="18" t="s">
        <v>305</v>
      </c>
      <c r="G146" s="12" t="s">
        <v>14</v>
      </c>
      <c r="H146" s="14">
        <v>1.1036999999999999</v>
      </c>
      <c r="I146" s="17">
        <v>0</v>
      </c>
    </row>
    <row r="147" spans="1:9" x14ac:dyDescent="0.15">
      <c r="A147" s="11" t="s">
        <v>9</v>
      </c>
      <c r="B147" s="12" t="s">
        <v>10</v>
      </c>
      <c r="C147" s="13">
        <v>115</v>
      </c>
      <c r="D147" s="11" t="s">
        <v>35</v>
      </c>
      <c r="E147" s="11" t="s">
        <v>306</v>
      </c>
      <c r="F147" s="18" t="s">
        <v>307</v>
      </c>
      <c r="G147" s="12" t="s">
        <v>14</v>
      </c>
      <c r="H147" s="14">
        <v>0.76919999999999999</v>
      </c>
      <c r="I147" s="17">
        <v>0</v>
      </c>
    </row>
    <row r="148" spans="1:9" x14ac:dyDescent="0.15">
      <c r="A148" s="7" t="s">
        <v>9</v>
      </c>
      <c r="B148" s="8" t="s">
        <v>10</v>
      </c>
      <c r="C148" s="9">
        <v>102</v>
      </c>
      <c r="D148" s="7" t="s">
        <v>35</v>
      </c>
      <c r="E148" s="7" t="s">
        <v>308</v>
      </c>
      <c r="F148" s="19" t="s">
        <v>309</v>
      </c>
      <c r="G148" s="8" t="s">
        <v>14</v>
      </c>
      <c r="H148" s="10">
        <v>1.6119000000000001</v>
      </c>
      <c r="I148" s="16">
        <v>0</v>
      </c>
    </row>
    <row r="149" spans="1:9" x14ac:dyDescent="0.15">
      <c r="A149" s="7" t="s">
        <v>9</v>
      </c>
      <c r="B149" s="8" t="s">
        <v>10</v>
      </c>
      <c r="C149" s="9">
        <v>100</v>
      </c>
      <c r="D149" s="7" t="s">
        <v>35</v>
      </c>
      <c r="E149" s="7" t="s">
        <v>310</v>
      </c>
      <c r="F149" s="19" t="s">
        <v>311</v>
      </c>
      <c r="G149" s="8" t="s">
        <v>14</v>
      </c>
      <c r="H149" s="10">
        <v>1.1036999999999999</v>
      </c>
      <c r="I149" s="16">
        <v>0</v>
      </c>
    </row>
    <row r="150" spans="1:9" x14ac:dyDescent="0.15">
      <c r="A150" s="11" t="s">
        <v>9</v>
      </c>
      <c r="B150" s="12" t="s">
        <v>10</v>
      </c>
      <c r="C150" s="13">
        <v>103</v>
      </c>
      <c r="D150" s="11" t="s">
        <v>35</v>
      </c>
      <c r="E150" s="11" t="s">
        <v>312</v>
      </c>
      <c r="F150" s="18" t="s">
        <v>313</v>
      </c>
      <c r="G150" s="12" t="s">
        <v>14</v>
      </c>
      <c r="H150" s="14">
        <v>0.76919999999999999</v>
      </c>
      <c r="I150" s="17">
        <v>0.76919999999999999</v>
      </c>
    </row>
    <row r="151" spans="1:9" x14ac:dyDescent="0.15">
      <c r="A151" s="7" t="s">
        <v>9</v>
      </c>
      <c r="B151" s="8" t="s">
        <v>10</v>
      </c>
      <c r="C151" s="9">
        <v>104</v>
      </c>
      <c r="D151" s="7" t="s">
        <v>35</v>
      </c>
      <c r="E151" s="7" t="s">
        <v>314</v>
      </c>
      <c r="F151" s="19" t="s">
        <v>315</v>
      </c>
      <c r="G151" s="8" t="s">
        <v>14</v>
      </c>
      <c r="H151" s="10">
        <v>1.6119000000000001</v>
      </c>
      <c r="I151" s="16">
        <v>0</v>
      </c>
    </row>
    <row r="152" spans="1:9" x14ac:dyDescent="0.15">
      <c r="A152" s="7" t="s">
        <v>9</v>
      </c>
      <c r="B152" s="8" t="s">
        <v>10</v>
      </c>
      <c r="C152" s="9">
        <v>163</v>
      </c>
      <c r="D152" s="7" t="s">
        <v>35</v>
      </c>
      <c r="E152" s="7" t="s">
        <v>316</v>
      </c>
      <c r="F152" s="8" t="s">
        <v>317</v>
      </c>
      <c r="G152" s="8" t="s">
        <v>14</v>
      </c>
      <c r="H152" s="10">
        <v>3.86</v>
      </c>
      <c r="I152" s="16">
        <v>3.86</v>
      </c>
    </row>
    <row r="153" spans="1:9" x14ac:dyDescent="0.15">
      <c r="A153" s="7" t="s">
        <v>9</v>
      </c>
      <c r="B153" s="8" t="s">
        <v>10</v>
      </c>
      <c r="C153" s="9">
        <v>161</v>
      </c>
      <c r="D153" s="7" t="s">
        <v>35</v>
      </c>
      <c r="E153" s="7" t="s">
        <v>318</v>
      </c>
      <c r="F153" s="19" t="s">
        <v>319</v>
      </c>
      <c r="G153" s="8" t="s">
        <v>14</v>
      </c>
      <c r="H153" s="10">
        <v>1.0283</v>
      </c>
      <c r="I153" s="16">
        <v>1.0283</v>
      </c>
    </row>
    <row r="154" spans="1:9" x14ac:dyDescent="0.15">
      <c r="A154" s="11" t="s">
        <v>9</v>
      </c>
      <c r="B154" s="12" t="s">
        <v>10</v>
      </c>
      <c r="C154" s="13">
        <v>162</v>
      </c>
      <c r="D154" s="11" t="s">
        <v>35</v>
      </c>
      <c r="E154" s="11" t="s">
        <v>320</v>
      </c>
      <c r="F154" s="18" t="s">
        <v>321</v>
      </c>
      <c r="G154" s="12" t="s">
        <v>14</v>
      </c>
      <c r="H154" s="14">
        <v>1.0283</v>
      </c>
      <c r="I154" s="17">
        <v>1.0283</v>
      </c>
    </row>
    <row r="155" spans="1:9" x14ac:dyDescent="0.15">
      <c r="A155" s="7" t="s">
        <v>9</v>
      </c>
      <c r="B155" s="8" t="s">
        <v>10</v>
      </c>
      <c r="C155" s="9">
        <v>48</v>
      </c>
      <c r="D155" s="7" t="s">
        <v>11</v>
      </c>
      <c r="E155" s="7" t="s">
        <v>322</v>
      </c>
      <c r="F155" s="8" t="s">
        <v>323</v>
      </c>
      <c r="G155" s="8" t="s">
        <v>14</v>
      </c>
      <c r="H155" s="10">
        <v>0.52249999999999996</v>
      </c>
      <c r="I155" s="16">
        <v>0.47</v>
      </c>
    </row>
    <row r="156" spans="1:9" x14ac:dyDescent="0.15">
      <c r="A156" s="11" t="s">
        <v>9</v>
      </c>
      <c r="B156" s="12" t="s">
        <v>10</v>
      </c>
      <c r="C156" s="13">
        <v>11</v>
      </c>
      <c r="D156" s="11" t="s">
        <v>11</v>
      </c>
      <c r="E156" s="11" t="s">
        <v>324</v>
      </c>
      <c r="F156" s="18" t="s">
        <v>325</v>
      </c>
      <c r="G156" s="12" t="s">
        <v>14</v>
      </c>
      <c r="H156" s="14">
        <v>0</v>
      </c>
      <c r="I156" s="17">
        <v>0</v>
      </c>
    </row>
    <row r="157" spans="1:9" x14ac:dyDescent="0.15">
      <c r="A157" s="7" t="s">
        <v>9</v>
      </c>
      <c r="B157" s="8" t="s">
        <v>10</v>
      </c>
      <c r="C157" s="9">
        <v>12</v>
      </c>
      <c r="D157" s="7" t="s">
        <v>11</v>
      </c>
      <c r="E157" s="7" t="s">
        <v>326</v>
      </c>
      <c r="F157" s="19" t="s">
        <v>327</v>
      </c>
      <c r="G157" s="8" t="s">
        <v>14</v>
      </c>
      <c r="H157" s="10">
        <v>0</v>
      </c>
      <c r="I157" s="16">
        <v>0</v>
      </c>
    </row>
    <row r="158" spans="1:9" x14ac:dyDescent="0.15">
      <c r="A158" s="11" t="s">
        <v>9</v>
      </c>
      <c r="B158" s="12" t="s">
        <v>10</v>
      </c>
      <c r="C158" s="13">
        <v>13</v>
      </c>
      <c r="D158" s="11" t="s">
        <v>11</v>
      </c>
      <c r="E158" s="11" t="s">
        <v>328</v>
      </c>
      <c r="F158" s="18" t="s">
        <v>329</v>
      </c>
      <c r="G158" s="12" t="s">
        <v>14</v>
      </c>
      <c r="H158" s="14">
        <v>0</v>
      </c>
      <c r="I158" s="17">
        <v>0</v>
      </c>
    </row>
    <row r="159" spans="1:9" x14ac:dyDescent="0.15">
      <c r="A159" s="7" t="s">
        <v>9</v>
      </c>
      <c r="B159" s="8" t="s">
        <v>10</v>
      </c>
      <c r="C159" s="9">
        <v>14</v>
      </c>
      <c r="D159" s="7" t="s">
        <v>11</v>
      </c>
      <c r="E159" s="7" t="s">
        <v>330</v>
      </c>
      <c r="F159" s="19" t="s">
        <v>331</v>
      </c>
      <c r="G159" s="8" t="s">
        <v>14</v>
      </c>
      <c r="H159" s="10">
        <v>0</v>
      </c>
      <c r="I159" s="16">
        <v>0</v>
      </c>
    </row>
    <row r="160" spans="1:9" x14ac:dyDescent="0.15">
      <c r="A160" s="11" t="s">
        <v>9</v>
      </c>
      <c r="B160" s="12" t="s">
        <v>10</v>
      </c>
      <c r="C160" s="13">
        <v>87</v>
      </c>
      <c r="D160" s="11" t="s">
        <v>35</v>
      </c>
      <c r="E160" s="11" t="s">
        <v>332</v>
      </c>
      <c r="F160" s="12" t="s">
        <v>333</v>
      </c>
      <c r="G160" s="12" t="s">
        <v>14</v>
      </c>
      <c r="H160" s="14">
        <v>0</v>
      </c>
      <c r="I160" s="17">
        <v>0</v>
      </c>
    </row>
    <row r="161" spans="1:9" x14ac:dyDescent="0.15">
      <c r="A161" s="7" t="s">
        <v>9</v>
      </c>
      <c r="B161" s="8" t="s">
        <v>10</v>
      </c>
      <c r="C161" s="9">
        <v>86</v>
      </c>
      <c r="D161" s="7" t="s">
        <v>35</v>
      </c>
      <c r="E161" s="7" t="s">
        <v>334</v>
      </c>
      <c r="F161" s="8" t="s">
        <v>335</v>
      </c>
      <c r="G161" s="8" t="s">
        <v>14</v>
      </c>
      <c r="H161" s="10">
        <v>0.99760000000000004</v>
      </c>
      <c r="I161" s="16">
        <v>0</v>
      </c>
    </row>
    <row r="162" spans="1:9" x14ac:dyDescent="0.15">
      <c r="A162" s="7" t="s">
        <v>9</v>
      </c>
      <c r="B162" s="8" t="s">
        <v>10</v>
      </c>
      <c r="C162" s="9">
        <v>3</v>
      </c>
      <c r="D162" s="7" t="s">
        <v>11</v>
      </c>
      <c r="E162" s="7" t="s">
        <v>336</v>
      </c>
      <c r="F162" s="19" t="s">
        <v>337</v>
      </c>
      <c r="G162" s="8" t="s">
        <v>14</v>
      </c>
      <c r="H162" s="10">
        <v>26.19</v>
      </c>
      <c r="I162" s="16">
        <v>26.19</v>
      </c>
    </row>
    <row r="163" spans="1:9" x14ac:dyDescent="0.15">
      <c r="A163" s="11" t="s">
        <v>9</v>
      </c>
      <c r="B163" s="12" t="s">
        <v>10</v>
      </c>
      <c r="C163" s="13">
        <v>23</v>
      </c>
      <c r="D163" s="11" t="s">
        <v>11</v>
      </c>
      <c r="E163" s="11" t="s">
        <v>338</v>
      </c>
      <c r="F163" s="18" t="s">
        <v>339</v>
      </c>
      <c r="G163" s="12" t="s">
        <v>14</v>
      </c>
      <c r="H163" s="14">
        <v>0.7258</v>
      </c>
      <c r="I163" s="17">
        <v>0.7258</v>
      </c>
    </row>
    <row r="164" spans="1:9" x14ac:dyDescent="0.15">
      <c r="A164" s="11" t="s">
        <v>9</v>
      </c>
      <c r="B164" s="12" t="s">
        <v>10</v>
      </c>
      <c r="C164" s="13">
        <v>131</v>
      </c>
      <c r="D164" s="11" t="s">
        <v>35</v>
      </c>
      <c r="E164" s="11" t="s">
        <v>340</v>
      </c>
      <c r="F164" s="12" t="s">
        <v>341</v>
      </c>
      <c r="G164" s="12" t="s">
        <v>14</v>
      </c>
      <c r="H164" s="14">
        <v>0</v>
      </c>
      <c r="I164" s="17">
        <v>0</v>
      </c>
    </row>
    <row r="165" spans="1:9" x14ac:dyDescent="0.15">
      <c r="A165" s="11" t="s">
        <v>9</v>
      </c>
      <c r="B165" s="12" t="s">
        <v>10</v>
      </c>
      <c r="C165" s="13">
        <v>2</v>
      </c>
      <c r="D165" s="11" t="s">
        <v>11</v>
      </c>
      <c r="E165" s="11" t="s">
        <v>342</v>
      </c>
      <c r="F165" s="18" t="s">
        <v>343</v>
      </c>
      <c r="G165" s="12" t="s">
        <v>14</v>
      </c>
      <c r="H165" s="14">
        <v>23.205300000000001</v>
      </c>
      <c r="I165" s="17">
        <v>23.205300000000001</v>
      </c>
    </row>
    <row r="166" spans="1:9" x14ac:dyDescent="0.15">
      <c r="A166" s="11" t="s">
        <v>9</v>
      </c>
      <c r="B166" s="12" t="s">
        <v>10</v>
      </c>
      <c r="C166" s="13">
        <v>15</v>
      </c>
      <c r="D166" s="11" t="s">
        <v>11</v>
      </c>
      <c r="E166" s="11" t="s">
        <v>344</v>
      </c>
      <c r="F166" s="18" t="s">
        <v>345</v>
      </c>
      <c r="G166" s="12" t="s">
        <v>14</v>
      </c>
      <c r="H166" s="14">
        <v>0.36</v>
      </c>
      <c r="I166" s="17">
        <v>0</v>
      </c>
    </row>
    <row r="167" spans="1:9" x14ac:dyDescent="0.15">
      <c r="A167" s="7" t="s">
        <v>9</v>
      </c>
      <c r="B167" s="8" t="s">
        <v>10</v>
      </c>
      <c r="C167" s="9">
        <v>1</v>
      </c>
      <c r="D167" s="7" t="s">
        <v>11</v>
      </c>
      <c r="E167" s="7" t="s">
        <v>346</v>
      </c>
      <c r="F167" s="19" t="s">
        <v>347</v>
      </c>
      <c r="G167" s="8" t="s">
        <v>14</v>
      </c>
      <c r="H167" s="10">
        <v>15.82</v>
      </c>
      <c r="I167" s="16">
        <v>0</v>
      </c>
    </row>
    <row r="168" spans="1:9" x14ac:dyDescent="0.15">
      <c r="A168" s="11" t="s">
        <v>9</v>
      </c>
      <c r="B168" s="12" t="s">
        <v>10</v>
      </c>
      <c r="C168" s="13">
        <v>69</v>
      </c>
      <c r="D168" s="11" t="s">
        <v>35</v>
      </c>
      <c r="E168" s="11" t="s">
        <v>348</v>
      </c>
      <c r="F168" s="18" t="s">
        <v>349</v>
      </c>
      <c r="G168" s="12" t="s">
        <v>14</v>
      </c>
      <c r="H168" s="14">
        <v>4.1962999999999999</v>
      </c>
      <c r="I168" s="17">
        <v>4.1962999999999999</v>
      </c>
    </row>
    <row r="169" spans="1:9" x14ac:dyDescent="0.15">
      <c r="A169" s="11" t="s">
        <v>9</v>
      </c>
      <c r="B169" s="12" t="s">
        <v>10</v>
      </c>
      <c r="C169" s="13">
        <v>71</v>
      </c>
      <c r="D169" s="11" t="s">
        <v>35</v>
      </c>
      <c r="E169" s="11" t="s">
        <v>350</v>
      </c>
      <c r="F169" s="18" t="s">
        <v>351</v>
      </c>
      <c r="G169" s="12" t="s">
        <v>14</v>
      </c>
      <c r="H169" s="14">
        <v>0.83</v>
      </c>
      <c r="I169" s="17">
        <v>0</v>
      </c>
    </row>
    <row r="170" spans="1:9" x14ac:dyDescent="0.15">
      <c r="A170" s="7" t="s">
        <v>9</v>
      </c>
      <c r="B170" s="8" t="s">
        <v>10</v>
      </c>
      <c r="C170" s="9">
        <v>72</v>
      </c>
      <c r="D170" s="7" t="s">
        <v>35</v>
      </c>
      <c r="E170" s="7" t="s">
        <v>352</v>
      </c>
      <c r="F170" s="19" t="s">
        <v>353</v>
      </c>
      <c r="G170" s="8" t="s">
        <v>14</v>
      </c>
      <c r="H170" s="10">
        <v>0.85</v>
      </c>
      <c r="I170" s="16">
        <v>0</v>
      </c>
    </row>
    <row r="171" spans="1:9" x14ac:dyDescent="0.15">
      <c r="A171" s="11" t="s">
        <v>9</v>
      </c>
      <c r="B171" s="12" t="s">
        <v>10</v>
      </c>
      <c r="C171" s="13">
        <v>81</v>
      </c>
      <c r="D171" s="11" t="s">
        <v>35</v>
      </c>
      <c r="E171" s="11" t="s">
        <v>354</v>
      </c>
      <c r="F171" s="12" t="s">
        <v>355</v>
      </c>
      <c r="G171" s="12" t="s">
        <v>14</v>
      </c>
      <c r="H171" s="14">
        <v>1.85</v>
      </c>
      <c r="I171" s="17">
        <v>0</v>
      </c>
    </row>
    <row r="172" spans="1:9" x14ac:dyDescent="0.15">
      <c r="A172" s="7" t="s">
        <v>9</v>
      </c>
      <c r="B172" s="8" t="s">
        <v>10</v>
      </c>
      <c r="C172" s="9">
        <v>80</v>
      </c>
      <c r="D172" s="7" t="s">
        <v>35</v>
      </c>
      <c r="E172" s="7" t="s">
        <v>356</v>
      </c>
      <c r="F172" s="19" t="s">
        <v>357</v>
      </c>
      <c r="G172" s="8" t="s">
        <v>14</v>
      </c>
      <c r="H172" s="10">
        <v>0</v>
      </c>
      <c r="I172" s="16">
        <v>0</v>
      </c>
    </row>
    <row r="173" spans="1:9" x14ac:dyDescent="0.15">
      <c r="A173" s="11" t="s">
        <v>9</v>
      </c>
      <c r="B173" s="12" t="s">
        <v>10</v>
      </c>
      <c r="C173" s="13">
        <v>79</v>
      </c>
      <c r="D173" s="11" t="s">
        <v>35</v>
      </c>
      <c r="E173" s="11" t="s">
        <v>358</v>
      </c>
      <c r="F173" s="18" t="s">
        <v>359</v>
      </c>
      <c r="G173" s="12" t="s">
        <v>14</v>
      </c>
      <c r="H173" s="14">
        <v>0</v>
      </c>
      <c r="I173" s="17">
        <v>0</v>
      </c>
    </row>
    <row r="174" spans="1:9" x14ac:dyDescent="0.15">
      <c r="A174" s="7" t="s">
        <v>9</v>
      </c>
      <c r="B174" s="8" t="s">
        <v>10</v>
      </c>
      <c r="C174" s="9">
        <v>70</v>
      </c>
      <c r="D174" s="7" t="s">
        <v>35</v>
      </c>
      <c r="E174" s="7" t="s">
        <v>360</v>
      </c>
      <c r="F174" s="19" t="s">
        <v>361</v>
      </c>
      <c r="G174" s="8" t="s">
        <v>14</v>
      </c>
      <c r="H174" s="10">
        <v>0.69</v>
      </c>
      <c r="I174" s="16">
        <v>0</v>
      </c>
    </row>
    <row r="175" spans="1:9" x14ac:dyDescent="0.15">
      <c r="A175" s="7" t="s">
        <v>9</v>
      </c>
      <c r="B175" s="8" t="s">
        <v>10</v>
      </c>
      <c r="C175" s="9">
        <v>20</v>
      </c>
      <c r="D175" s="7" t="s">
        <v>11</v>
      </c>
      <c r="E175" s="7" t="s">
        <v>362</v>
      </c>
      <c r="F175" s="19" t="s">
        <v>363</v>
      </c>
      <c r="G175" s="8" t="s">
        <v>14</v>
      </c>
      <c r="H175" s="10">
        <v>15.82</v>
      </c>
      <c r="I175" s="16">
        <v>0</v>
      </c>
    </row>
    <row r="176" spans="1:9" x14ac:dyDescent="0.15">
      <c r="A176" s="7" t="s">
        <v>9</v>
      </c>
      <c r="B176" s="8" t="s">
        <v>10</v>
      </c>
      <c r="C176" s="9">
        <v>116</v>
      </c>
      <c r="D176" s="7" t="s">
        <v>35</v>
      </c>
      <c r="E176" s="7" t="s">
        <v>364</v>
      </c>
      <c r="F176" s="19" t="s">
        <v>365</v>
      </c>
      <c r="G176" s="8" t="s">
        <v>14</v>
      </c>
      <c r="H176" s="10">
        <v>0.17</v>
      </c>
      <c r="I176" s="16">
        <v>0</v>
      </c>
    </row>
    <row r="177" spans="1:9" x14ac:dyDescent="0.15">
      <c r="A177" s="7" t="s">
        <v>9</v>
      </c>
      <c r="B177" s="8" t="s">
        <v>10</v>
      </c>
      <c r="C177" s="9">
        <v>126</v>
      </c>
      <c r="D177" s="7" t="s">
        <v>35</v>
      </c>
      <c r="E177" s="7" t="s">
        <v>366</v>
      </c>
      <c r="F177" s="19" t="s">
        <v>367</v>
      </c>
      <c r="G177" s="8" t="s">
        <v>14</v>
      </c>
      <c r="H177" s="10">
        <v>0.5</v>
      </c>
      <c r="I177" s="16">
        <v>0</v>
      </c>
    </row>
    <row r="178" spans="1:9" x14ac:dyDescent="0.15">
      <c r="A178" s="11" t="s">
        <v>9</v>
      </c>
      <c r="B178" s="12" t="s">
        <v>10</v>
      </c>
      <c r="C178" s="13">
        <v>127</v>
      </c>
      <c r="D178" s="11" t="s">
        <v>35</v>
      </c>
      <c r="E178" s="11" t="s">
        <v>368</v>
      </c>
      <c r="F178" s="18" t="s">
        <v>369</v>
      </c>
      <c r="G178" s="12" t="s">
        <v>14</v>
      </c>
      <c r="H178" s="14">
        <v>0.27</v>
      </c>
      <c r="I178" s="17">
        <v>0</v>
      </c>
    </row>
    <row r="179" spans="1:9" x14ac:dyDescent="0.15">
      <c r="A179" s="7" t="s">
        <v>9</v>
      </c>
      <c r="B179" s="8" t="s">
        <v>10</v>
      </c>
      <c r="C179" s="9">
        <v>128</v>
      </c>
      <c r="D179" s="7" t="s">
        <v>35</v>
      </c>
      <c r="E179" s="7" t="s">
        <v>370</v>
      </c>
      <c r="F179" s="19" t="s">
        <v>371</v>
      </c>
      <c r="G179" s="8" t="s">
        <v>14</v>
      </c>
      <c r="H179" s="10">
        <v>0.47</v>
      </c>
      <c r="I179" s="16">
        <v>0</v>
      </c>
    </row>
    <row r="180" spans="1:9" x14ac:dyDescent="0.15">
      <c r="A180" s="11" t="s">
        <v>9</v>
      </c>
      <c r="B180" s="12" t="s">
        <v>10</v>
      </c>
      <c r="C180" s="13">
        <v>89</v>
      </c>
      <c r="D180" s="11" t="s">
        <v>35</v>
      </c>
      <c r="E180" s="11" t="s">
        <v>372</v>
      </c>
      <c r="F180" s="18" t="s">
        <v>373</v>
      </c>
      <c r="G180" s="12" t="s">
        <v>14</v>
      </c>
      <c r="H180" s="14">
        <v>0.37790000000000001</v>
      </c>
      <c r="I180" s="17">
        <v>0</v>
      </c>
    </row>
    <row r="181" spans="1:9" x14ac:dyDescent="0.15">
      <c r="A181" s="7" t="s">
        <v>9</v>
      </c>
      <c r="B181" s="8" t="s">
        <v>10</v>
      </c>
      <c r="C181" s="9">
        <v>132</v>
      </c>
      <c r="D181" s="7" t="s">
        <v>35</v>
      </c>
      <c r="E181" s="7" t="s">
        <v>374</v>
      </c>
      <c r="F181" s="19" t="s">
        <v>375</v>
      </c>
      <c r="G181" s="8" t="s">
        <v>14</v>
      </c>
      <c r="H181" s="10">
        <v>0.78</v>
      </c>
      <c r="I181" s="16">
        <v>0.78</v>
      </c>
    </row>
    <row r="182" spans="1:9" x14ac:dyDescent="0.15">
      <c r="A182" s="7" t="s">
        <v>9</v>
      </c>
      <c r="B182" s="8" t="s">
        <v>10</v>
      </c>
      <c r="C182" s="9">
        <v>90</v>
      </c>
      <c r="D182" s="7" t="s">
        <v>35</v>
      </c>
      <c r="E182" s="7" t="s">
        <v>376</v>
      </c>
      <c r="F182" s="19" t="s">
        <v>377</v>
      </c>
      <c r="G182" s="8" t="s">
        <v>14</v>
      </c>
      <c r="H182" s="10">
        <v>0.69489999999999996</v>
      </c>
      <c r="I182" s="16">
        <v>0</v>
      </c>
    </row>
    <row r="183" spans="1:9" x14ac:dyDescent="0.15">
      <c r="A183" s="7" t="s">
        <v>9</v>
      </c>
      <c r="B183" s="8" t="s">
        <v>10</v>
      </c>
      <c r="C183" s="9">
        <v>98</v>
      </c>
      <c r="D183" s="7" t="s">
        <v>35</v>
      </c>
      <c r="E183" s="7" t="s">
        <v>378</v>
      </c>
      <c r="F183" s="19" t="s">
        <v>379</v>
      </c>
      <c r="G183" s="8" t="s">
        <v>14</v>
      </c>
      <c r="H183" s="10">
        <v>0.92</v>
      </c>
      <c r="I183" s="16">
        <v>0.92</v>
      </c>
    </row>
    <row r="184" spans="1:9" x14ac:dyDescent="0.15">
      <c r="A184" s="7" t="s">
        <v>9</v>
      </c>
      <c r="B184" s="8" t="s">
        <v>10</v>
      </c>
      <c r="C184" s="9">
        <v>16</v>
      </c>
      <c r="D184" s="7" t="s">
        <v>11</v>
      </c>
      <c r="E184" s="7" t="s">
        <v>380</v>
      </c>
      <c r="F184" s="19" t="s">
        <v>381</v>
      </c>
      <c r="G184" s="8" t="s">
        <v>14</v>
      </c>
      <c r="H184" s="10">
        <v>19.797999999999998</v>
      </c>
      <c r="I184" s="16">
        <v>0</v>
      </c>
    </row>
    <row r="185" spans="1:9" x14ac:dyDescent="0.15">
      <c r="A185" s="7" t="s">
        <v>9</v>
      </c>
      <c r="B185" s="8" t="s">
        <v>10</v>
      </c>
      <c r="C185" s="9">
        <v>24</v>
      </c>
      <c r="D185" s="7" t="s">
        <v>11</v>
      </c>
      <c r="E185" s="7" t="s">
        <v>382</v>
      </c>
      <c r="F185" s="19" t="s">
        <v>383</v>
      </c>
      <c r="G185" s="8" t="s">
        <v>14</v>
      </c>
      <c r="H185" s="10">
        <v>1.03</v>
      </c>
      <c r="I185" s="16">
        <v>0</v>
      </c>
    </row>
    <row r="186" spans="1:9" x14ac:dyDescent="0.15">
      <c r="A186" s="11" t="s">
        <v>9</v>
      </c>
      <c r="B186" s="12" t="s">
        <v>10</v>
      </c>
      <c r="C186" s="13">
        <v>25</v>
      </c>
      <c r="D186" s="11" t="s">
        <v>11</v>
      </c>
      <c r="E186" s="11" t="s">
        <v>384</v>
      </c>
      <c r="F186" s="18" t="s">
        <v>385</v>
      </c>
      <c r="G186" s="12" t="s">
        <v>14</v>
      </c>
      <c r="H186" s="14">
        <v>0.9</v>
      </c>
      <c r="I186" s="17">
        <v>0</v>
      </c>
    </row>
    <row r="187" spans="1:9" x14ac:dyDescent="0.15">
      <c r="A187" s="11" t="s">
        <v>9</v>
      </c>
      <c r="B187" s="12" t="s">
        <v>10</v>
      </c>
      <c r="C187" s="13">
        <v>97</v>
      </c>
      <c r="D187" s="11" t="s">
        <v>35</v>
      </c>
      <c r="E187" s="11" t="s">
        <v>386</v>
      </c>
      <c r="F187" s="12" t="s">
        <v>387</v>
      </c>
      <c r="G187" s="12" t="s">
        <v>14</v>
      </c>
      <c r="H187" s="14">
        <v>1.9419999999999999</v>
      </c>
      <c r="I187" s="17">
        <v>1.9419999999999999</v>
      </c>
    </row>
    <row r="188" spans="1:9" x14ac:dyDescent="0.15">
      <c r="A188" s="11" t="s">
        <v>9</v>
      </c>
      <c r="B188" s="12" t="s">
        <v>10</v>
      </c>
      <c r="C188" s="13">
        <v>99</v>
      </c>
      <c r="D188" s="11" t="s">
        <v>35</v>
      </c>
      <c r="E188" s="11" t="s">
        <v>388</v>
      </c>
      <c r="F188" s="18" t="s">
        <v>389</v>
      </c>
      <c r="G188" s="12" t="s">
        <v>14</v>
      </c>
      <c r="H188" s="14">
        <v>0.78410000000000002</v>
      </c>
      <c r="I188" s="17">
        <v>0.78410000000000002</v>
      </c>
    </row>
    <row r="189" spans="1:9" x14ac:dyDescent="0.15">
      <c r="A189" s="7" t="s">
        <v>9</v>
      </c>
      <c r="B189" s="8" t="s">
        <v>10</v>
      </c>
      <c r="C189" s="9">
        <v>78</v>
      </c>
      <c r="D189" s="7" t="s">
        <v>35</v>
      </c>
      <c r="E189" s="7" t="s">
        <v>390</v>
      </c>
      <c r="F189" s="19" t="s">
        <v>391</v>
      </c>
      <c r="G189" s="8" t="s">
        <v>14</v>
      </c>
      <c r="H189" s="10">
        <v>2.8574999999999999</v>
      </c>
      <c r="I189" s="16">
        <v>2.8574999999999999</v>
      </c>
    </row>
    <row r="190" spans="1:9" x14ac:dyDescent="0.15">
      <c r="A190" s="11" t="s">
        <v>9</v>
      </c>
      <c r="B190" s="12" t="s">
        <v>10</v>
      </c>
      <c r="C190" s="13">
        <v>117</v>
      </c>
      <c r="D190" s="11" t="s">
        <v>35</v>
      </c>
      <c r="E190" s="11" t="s">
        <v>392</v>
      </c>
      <c r="F190" s="12" t="s">
        <v>393</v>
      </c>
      <c r="G190" s="12" t="s">
        <v>14</v>
      </c>
      <c r="H190" s="14">
        <v>0.51700000000000002</v>
      </c>
      <c r="I190" s="17">
        <v>0</v>
      </c>
    </row>
    <row r="191" spans="1:9" x14ac:dyDescent="0.15">
      <c r="A191" s="7" t="s">
        <v>9</v>
      </c>
      <c r="B191" s="8" t="s">
        <v>10</v>
      </c>
      <c r="C191" s="9">
        <v>136</v>
      </c>
      <c r="D191" s="7" t="s">
        <v>35</v>
      </c>
      <c r="E191" s="7" t="s">
        <v>394</v>
      </c>
      <c r="F191" s="19" t="s">
        <v>395</v>
      </c>
      <c r="G191" s="8" t="s">
        <v>14</v>
      </c>
      <c r="H191" s="10">
        <v>1.76</v>
      </c>
      <c r="I191" s="16">
        <v>1.4517</v>
      </c>
    </row>
    <row r="192" spans="1:9" x14ac:dyDescent="0.15">
      <c r="A192" s="7" t="s">
        <v>9</v>
      </c>
      <c r="B192" s="8" t="s">
        <v>10</v>
      </c>
      <c r="C192" s="9">
        <v>140</v>
      </c>
      <c r="D192" s="7" t="s">
        <v>35</v>
      </c>
      <c r="E192" s="7" t="s">
        <v>396</v>
      </c>
      <c r="F192" s="19" t="s">
        <v>397</v>
      </c>
      <c r="G192" s="8" t="s">
        <v>14</v>
      </c>
      <c r="H192" s="10">
        <v>0.81</v>
      </c>
      <c r="I192" s="16">
        <v>0.81</v>
      </c>
    </row>
    <row r="193" spans="1:9" x14ac:dyDescent="0.15">
      <c r="A193" s="11" t="s">
        <v>9</v>
      </c>
      <c r="B193" s="12" t="s">
        <v>10</v>
      </c>
      <c r="C193" s="13">
        <v>135</v>
      </c>
      <c r="D193" s="11" t="s">
        <v>35</v>
      </c>
      <c r="E193" s="11" t="s">
        <v>398</v>
      </c>
      <c r="F193" s="18" t="s">
        <v>399</v>
      </c>
      <c r="G193" s="12" t="s">
        <v>14</v>
      </c>
      <c r="H193" s="14">
        <v>1.3281000000000001</v>
      </c>
      <c r="I193" s="17">
        <v>1.177</v>
      </c>
    </row>
    <row r="194" spans="1:9" x14ac:dyDescent="0.15">
      <c r="A194" s="11" t="s">
        <v>9</v>
      </c>
      <c r="B194" s="12" t="s">
        <v>10</v>
      </c>
      <c r="C194" s="13">
        <v>37</v>
      </c>
      <c r="D194" s="11" t="s">
        <v>11</v>
      </c>
      <c r="E194" s="11" t="s">
        <v>400</v>
      </c>
      <c r="F194" s="18" t="s">
        <v>401</v>
      </c>
      <c r="G194" s="12" t="s">
        <v>14</v>
      </c>
      <c r="H194" s="14">
        <v>12.71</v>
      </c>
      <c r="I194" s="17">
        <v>12.71</v>
      </c>
    </row>
    <row r="195" spans="1:9" x14ac:dyDescent="0.15">
      <c r="A195" s="7" t="s">
        <v>9</v>
      </c>
      <c r="B195" s="8" t="s">
        <v>10</v>
      </c>
      <c r="C195" s="9">
        <v>138</v>
      </c>
      <c r="D195" s="7" t="s">
        <v>35</v>
      </c>
      <c r="E195" s="7" t="s">
        <v>402</v>
      </c>
      <c r="F195" s="8" t="s">
        <v>403</v>
      </c>
      <c r="G195" s="8" t="s">
        <v>14</v>
      </c>
      <c r="H195" s="10">
        <v>2.5</v>
      </c>
      <c r="I195" s="16">
        <v>2.5</v>
      </c>
    </row>
    <row r="196" spans="1:9" x14ac:dyDescent="0.15">
      <c r="A196" s="11" t="s">
        <v>9</v>
      </c>
      <c r="B196" s="12" t="s">
        <v>10</v>
      </c>
      <c r="C196" s="13">
        <v>21</v>
      </c>
      <c r="D196" s="11" t="s">
        <v>11</v>
      </c>
      <c r="E196" s="11" t="s">
        <v>404</v>
      </c>
      <c r="F196" s="18" t="s">
        <v>405</v>
      </c>
      <c r="G196" s="12" t="s">
        <v>14</v>
      </c>
      <c r="H196" s="14">
        <v>22.5</v>
      </c>
      <c r="I196" s="17">
        <v>22.5</v>
      </c>
    </row>
    <row r="197" spans="1:9" x14ac:dyDescent="0.15">
      <c r="A197" s="11" t="s">
        <v>9</v>
      </c>
      <c r="B197" s="12" t="s">
        <v>10</v>
      </c>
      <c r="C197" s="13">
        <v>137</v>
      </c>
      <c r="D197" s="11" t="s">
        <v>35</v>
      </c>
      <c r="E197" s="11" t="s">
        <v>406</v>
      </c>
      <c r="F197" s="18" t="s">
        <v>407</v>
      </c>
      <c r="G197" s="12" t="s">
        <v>14</v>
      </c>
      <c r="H197" s="14">
        <v>1.76</v>
      </c>
      <c r="I197" s="17">
        <v>1.4517</v>
      </c>
    </row>
    <row r="198" spans="1:9" x14ac:dyDescent="0.15">
      <c r="A198" s="11" t="s">
        <v>9</v>
      </c>
      <c r="B198" s="12" t="s">
        <v>10</v>
      </c>
      <c r="C198" s="13">
        <v>139</v>
      </c>
      <c r="D198" s="11" t="s">
        <v>35</v>
      </c>
      <c r="E198" s="11" t="s">
        <v>408</v>
      </c>
      <c r="F198" s="18" t="s">
        <v>409</v>
      </c>
      <c r="G198" s="12" t="s">
        <v>14</v>
      </c>
      <c r="H198" s="14">
        <v>9.4700000000000006</v>
      </c>
      <c r="I198" s="17">
        <v>9.4700000000000006</v>
      </c>
    </row>
    <row r="199" spans="1:9" x14ac:dyDescent="0.15">
      <c r="A199" s="11" t="s">
        <v>9</v>
      </c>
      <c r="B199" s="12" t="s">
        <v>10</v>
      </c>
      <c r="C199" s="13">
        <v>133</v>
      </c>
      <c r="D199" s="11" t="s">
        <v>35</v>
      </c>
      <c r="E199" s="11" t="s">
        <v>410</v>
      </c>
      <c r="F199" s="18" t="s">
        <v>411</v>
      </c>
      <c r="G199" s="12" t="s">
        <v>14</v>
      </c>
      <c r="H199" s="14">
        <v>0.15</v>
      </c>
      <c r="I199" s="17">
        <v>0.15</v>
      </c>
    </row>
    <row r="200" spans="1:9" x14ac:dyDescent="0.15">
      <c r="A200" s="7" t="s">
        <v>9</v>
      </c>
      <c r="B200" s="8" t="s">
        <v>10</v>
      </c>
      <c r="C200" s="9">
        <v>134</v>
      </c>
      <c r="D200" s="7" t="s">
        <v>35</v>
      </c>
      <c r="E200" s="7" t="s">
        <v>412</v>
      </c>
      <c r="F200" s="19" t="s">
        <v>413</v>
      </c>
      <c r="G200" s="8" t="s">
        <v>14</v>
      </c>
      <c r="H200" s="10">
        <v>0.75</v>
      </c>
      <c r="I200" s="16">
        <v>0.75</v>
      </c>
    </row>
    <row r="201" spans="1:9" x14ac:dyDescent="0.15">
      <c r="A201" s="11" t="s">
        <v>9</v>
      </c>
      <c r="B201" s="12" t="s">
        <v>10</v>
      </c>
      <c r="C201" s="13">
        <v>27</v>
      </c>
      <c r="D201" s="11" t="s">
        <v>11</v>
      </c>
      <c r="E201" s="11" t="s">
        <v>414</v>
      </c>
      <c r="F201" s="18" t="s">
        <v>415</v>
      </c>
      <c r="G201" s="12" t="s">
        <v>14</v>
      </c>
      <c r="H201" s="14">
        <v>0.14000000000000001</v>
      </c>
      <c r="I201" s="17">
        <v>0.14000000000000001</v>
      </c>
    </row>
    <row r="202" spans="1:9" x14ac:dyDescent="0.15">
      <c r="A202" s="7" t="s">
        <v>9</v>
      </c>
      <c r="B202" s="8" t="s">
        <v>10</v>
      </c>
      <c r="C202" s="9">
        <v>28</v>
      </c>
      <c r="D202" s="7" t="s">
        <v>11</v>
      </c>
      <c r="E202" s="7" t="s">
        <v>416</v>
      </c>
      <c r="F202" s="19" t="s">
        <v>417</v>
      </c>
      <c r="G202" s="8" t="s">
        <v>14</v>
      </c>
      <c r="H202" s="10">
        <v>0.14000000000000001</v>
      </c>
      <c r="I202" s="16">
        <v>0.14000000000000001</v>
      </c>
    </row>
    <row r="203" spans="1:9" x14ac:dyDescent="0.15">
      <c r="A203" s="11" t="s">
        <v>9</v>
      </c>
      <c r="B203" s="12" t="s">
        <v>10</v>
      </c>
      <c r="C203" s="13">
        <v>29</v>
      </c>
      <c r="D203" s="11" t="s">
        <v>11</v>
      </c>
      <c r="E203" s="11" t="s">
        <v>418</v>
      </c>
      <c r="F203" s="18" t="s">
        <v>419</v>
      </c>
      <c r="G203" s="12" t="s">
        <v>14</v>
      </c>
      <c r="H203" s="14">
        <v>0.104</v>
      </c>
      <c r="I203" s="17">
        <v>0.104</v>
      </c>
    </row>
    <row r="204" spans="1:9" x14ac:dyDescent="0.15">
      <c r="A204" s="7" t="s">
        <v>9</v>
      </c>
      <c r="B204" s="8" t="s">
        <v>10</v>
      </c>
      <c r="C204" s="9">
        <v>30</v>
      </c>
      <c r="D204" s="7" t="s">
        <v>11</v>
      </c>
      <c r="E204" s="7" t="s">
        <v>420</v>
      </c>
      <c r="F204" s="19" t="s">
        <v>421</v>
      </c>
      <c r="G204" s="8" t="s">
        <v>14</v>
      </c>
      <c r="H204" s="10">
        <v>7.0000000000000007E-2</v>
      </c>
      <c r="I204" s="16">
        <v>7.0000000000000007E-2</v>
      </c>
    </row>
    <row r="205" spans="1:9" x14ac:dyDescent="0.15">
      <c r="A205" s="11" t="s">
        <v>9</v>
      </c>
      <c r="B205" s="12" t="s">
        <v>10</v>
      </c>
      <c r="C205" s="13">
        <v>31</v>
      </c>
      <c r="D205" s="11" t="s">
        <v>11</v>
      </c>
      <c r="E205" s="11" t="s">
        <v>422</v>
      </c>
      <c r="F205" s="18" t="s">
        <v>423</v>
      </c>
      <c r="G205" s="12" t="s">
        <v>14</v>
      </c>
      <c r="H205" s="14">
        <v>3.15</v>
      </c>
      <c r="I205" s="17">
        <v>3.15</v>
      </c>
    </row>
    <row r="206" spans="1:9" x14ac:dyDescent="0.15">
      <c r="A206" s="7" t="s">
        <v>9</v>
      </c>
      <c r="B206" s="8" t="s">
        <v>10</v>
      </c>
      <c r="C206" s="9">
        <v>32</v>
      </c>
      <c r="D206" s="7" t="s">
        <v>11</v>
      </c>
      <c r="E206" s="7" t="s">
        <v>424</v>
      </c>
      <c r="F206" s="19" t="s">
        <v>425</v>
      </c>
      <c r="G206" s="8" t="s">
        <v>14</v>
      </c>
      <c r="H206" s="10">
        <v>0.13</v>
      </c>
      <c r="I206" s="16">
        <v>0.13</v>
      </c>
    </row>
    <row r="207" spans="1:9" x14ac:dyDescent="0.15">
      <c r="A207" s="11" t="s">
        <v>9</v>
      </c>
      <c r="B207" s="12" t="s">
        <v>10</v>
      </c>
      <c r="C207" s="13">
        <v>33</v>
      </c>
      <c r="D207" s="11" t="s">
        <v>11</v>
      </c>
      <c r="E207" s="11" t="s">
        <v>426</v>
      </c>
      <c r="F207" s="18" t="s">
        <v>427</v>
      </c>
      <c r="G207" s="12" t="s">
        <v>14</v>
      </c>
      <c r="H207" s="14">
        <v>7.0000000000000007E-2</v>
      </c>
      <c r="I207" s="17">
        <v>7.0000000000000007E-2</v>
      </c>
    </row>
    <row r="208" spans="1:9" x14ac:dyDescent="0.15">
      <c r="A208" s="7" t="s">
        <v>9</v>
      </c>
      <c r="B208" s="8" t="s">
        <v>10</v>
      </c>
      <c r="C208" s="9">
        <v>34</v>
      </c>
      <c r="D208" s="7" t="s">
        <v>11</v>
      </c>
      <c r="E208" s="7" t="s">
        <v>428</v>
      </c>
      <c r="F208" s="19" t="s">
        <v>429</v>
      </c>
      <c r="G208" s="8" t="s">
        <v>14</v>
      </c>
      <c r="H208" s="10">
        <v>0.12</v>
      </c>
      <c r="I208" s="16">
        <v>0.12</v>
      </c>
    </row>
  </sheetData>
  <sortState ref="A2:I208">
    <sortCondition ref="E2:E208"/>
  </sortState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11"/>
  <sheetViews>
    <sheetView tabSelected="1" topLeftCell="B1" workbookViewId="0">
      <pane ySplit="1" topLeftCell="A2" activePane="bottomLeft" state="frozen"/>
      <selection pane="bottomLeft" activeCell="J11" sqref="J11"/>
    </sheetView>
  </sheetViews>
  <sheetFormatPr defaultColWidth="9.125" defaultRowHeight="13.5" x14ac:dyDescent="0.15"/>
  <cols>
    <col min="1" max="1" width="6.875" style="24" customWidth="1"/>
    <col min="2" max="2" width="17.25" style="24" customWidth="1"/>
    <col min="3" max="3" width="5.25" style="24" customWidth="1"/>
    <col min="4" max="4" width="4.5" style="24" customWidth="1"/>
    <col min="5" max="6" width="9.5" style="24" customWidth="1"/>
    <col min="7" max="7" width="32.5" style="24" customWidth="1"/>
    <col min="8" max="8" width="3.625" style="24" customWidth="1"/>
    <col min="9" max="9" width="8.75" style="35" customWidth="1"/>
    <col min="10" max="10" width="11.75" style="35" customWidth="1"/>
    <col min="11" max="11" width="6.625" style="24" customWidth="1"/>
    <col min="12" max="12" width="9.25" style="24" bestFit="1" customWidth="1"/>
    <col min="13" max="13" width="9.5" style="37" bestFit="1" customWidth="1"/>
    <col min="14" max="14" width="9.5" style="35" customWidth="1"/>
    <col min="15" max="15" width="9.5" style="24" bestFit="1" customWidth="1"/>
    <col min="16" max="16384" width="9.125" style="24"/>
  </cols>
  <sheetData>
    <row r="1" spans="1:15" s="40" customFormat="1" ht="18" customHeight="1" x14ac:dyDescent="0.1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430</v>
      </c>
      <c r="G1" s="20" t="s">
        <v>5</v>
      </c>
      <c r="H1" s="20" t="s">
        <v>6</v>
      </c>
      <c r="I1" s="41" t="s">
        <v>542</v>
      </c>
      <c r="J1" s="38" t="s">
        <v>541</v>
      </c>
      <c r="K1" s="20" t="s">
        <v>431</v>
      </c>
      <c r="L1" s="21" t="s">
        <v>539</v>
      </c>
      <c r="M1" s="39" t="s">
        <v>432</v>
      </c>
      <c r="N1" s="22" t="s">
        <v>433</v>
      </c>
      <c r="O1" s="23" t="s">
        <v>538</v>
      </c>
    </row>
    <row r="2" spans="1:15" x14ac:dyDescent="0.15">
      <c r="A2" s="25" t="s">
        <v>9</v>
      </c>
      <c r="B2" s="25" t="s">
        <v>10</v>
      </c>
      <c r="C2" s="26">
        <v>19</v>
      </c>
      <c r="D2" s="25" t="s">
        <v>11</v>
      </c>
      <c r="E2" s="25" t="s">
        <v>154</v>
      </c>
      <c r="F2" s="25" t="s">
        <v>435</v>
      </c>
      <c r="G2" s="25" t="s">
        <v>155</v>
      </c>
      <c r="H2" s="25" t="s">
        <v>14</v>
      </c>
      <c r="I2" s="27">
        <v>0.6119</v>
      </c>
      <c r="J2" s="27" t="e">
        <v>#N/A</v>
      </c>
      <c r="K2" s="28" t="s">
        <v>537</v>
      </c>
      <c r="L2" s="29">
        <v>5.5E-2</v>
      </c>
      <c r="M2" s="36">
        <f t="shared" ref="M2:M25" si="0">L2*7.965</f>
        <v>0.43807499999999999</v>
      </c>
      <c r="N2" s="30" t="e">
        <f>J2-M2</f>
        <v>#N/A</v>
      </c>
      <c r="O2" s="31" t="e">
        <f>J2/L2</f>
        <v>#N/A</v>
      </c>
    </row>
    <row r="3" spans="1:15" x14ac:dyDescent="0.15">
      <c r="A3" s="25" t="s">
        <v>9</v>
      </c>
      <c r="B3" s="25" t="s">
        <v>10</v>
      </c>
      <c r="C3" s="26">
        <v>62</v>
      </c>
      <c r="D3" s="25" t="s">
        <v>35</v>
      </c>
      <c r="E3" s="25" t="s">
        <v>156</v>
      </c>
      <c r="F3" s="25" t="s">
        <v>436</v>
      </c>
      <c r="G3" s="25" t="s">
        <v>157</v>
      </c>
      <c r="H3" s="25" t="s">
        <v>14</v>
      </c>
      <c r="I3" s="27">
        <v>0</v>
      </c>
      <c r="J3" s="27">
        <v>0.1274922</v>
      </c>
      <c r="K3" s="28" t="s">
        <v>434</v>
      </c>
      <c r="L3" s="29">
        <v>8.3000000000000001E-3</v>
      </c>
      <c r="M3" s="36">
        <f t="shared" si="0"/>
        <v>6.6109500000000002E-2</v>
      </c>
      <c r="N3" s="30">
        <f t="shared" ref="N3:N66" si="1">J3-M3</f>
        <v>6.1382699999999998E-2</v>
      </c>
      <c r="O3" s="31">
        <f t="shared" ref="O3:O66" si="2">J3/L3</f>
        <v>15.360506024096386</v>
      </c>
    </row>
    <row r="4" spans="1:15" x14ac:dyDescent="0.15">
      <c r="A4" s="25" t="s">
        <v>9</v>
      </c>
      <c r="B4" s="25" t="s">
        <v>10</v>
      </c>
      <c r="C4" s="26">
        <v>51</v>
      </c>
      <c r="D4" s="25" t="s">
        <v>35</v>
      </c>
      <c r="E4" s="25" t="s">
        <v>160</v>
      </c>
      <c r="F4" s="25" t="s">
        <v>437</v>
      </c>
      <c r="G4" s="25" t="s">
        <v>161</v>
      </c>
      <c r="H4" s="25" t="s">
        <v>14</v>
      </c>
      <c r="I4" s="27">
        <v>2.6699299999999999</v>
      </c>
      <c r="J4" s="27">
        <v>2.6699275862068887</v>
      </c>
      <c r="K4" s="32"/>
      <c r="L4" s="29">
        <v>0.31890000000000002</v>
      </c>
      <c r="M4" s="36">
        <f t="shared" si="0"/>
        <v>2.5400385000000001</v>
      </c>
      <c r="N4" s="30">
        <f t="shared" si="1"/>
        <v>0.12988908620688866</v>
      </c>
      <c r="O4" s="31">
        <f t="shared" si="2"/>
        <v>8.3723035001783899</v>
      </c>
    </row>
    <row r="5" spans="1:15" x14ac:dyDescent="0.15">
      <c r="A5" s="25" t="s">
        <v>9</v>
      </c>
      <c r="B5" s="25" t="s">
        <v>10</v>
      </c>
      <c r="C5" s="26">
        <v>73</v>
      </c>
      <c r="D5" s="25" t="s">
        <v>35</v>
      </c>
      <c r="E5" s="25" t="s">
        <v>162</v>
      </c>
      <c r="F5" s="25" t="s">
        <v>438</v>
      </c>
      <c r="G5" s="25" t="s">
        <v>163</v>
      </c>
      <c r="H5" s="25" t="s">
        <v>14</v>
      </c>
      <c r="I5" s="27">
        <v>6.21</v>
      </c>
      <c r="J5" s="27">
        <v>6.21</v>
      </c>
      <c r="K5" s="28" t="s">
        <v>537</v>
      </c>
      <c r="L5" s="29">
        <v>0.50700000000000001</v>
      </c>
      <c r="M5" s="36">
        <f t="shared" si="0"/>
        <v>4.0382550000000004</v>
      </c>
      <c r="N5" s="30">
        <f t="shared" si="1"/>
        <v>2.1717449999999996</v>
      </c>
      <c r="O5" s="31">
        <f t="shared" si="2"/>
        <v>12.248520710059172</v>
      </c>
    </row>
    <row r="6" spans="1:15" x14ac:dyDescent="0.15">
      <c r="A6" s="25" t="s">
        <v>9</v>
      </c>
      <c r="B6" s="25" t="s">
        <v>10</v>
      </c>
      <c r="C6" s="26">
        <v>50</v>
      </c>
      <c r="D6" s="25" t="s">
        <v>35</v>
      </c>
      <c r="E6" s="25" t="s">
        <v>164</v>
      </c>
      <c r="F6" s="25" t="s">
        <v>439</v>
      </c>
      <c r="G6" s="25" t="s">
        <v>165</v>
      </c>
      <c r="H6" s="25" t="s">
        <v>14</v>
      </c>
      <c r="I6" s="27">
        <v>0.37598999999999999</v>
      </c>
      <c r="J6" s="27">
        <v>0.37598663793103376</v>
      </c>
      <c r="K6" s="32"/>
      <c r="L6" s="29">
        <v>4.4499999999999998E-2</v>
      </c>
      <c r="M6" s="36">
        <f t="shared" si="0"/>
        <v>0.35444249999999999</v>
      </c>
      <c r="N6" s="30">
        <f t="shared" si="1"/>
        <v>2.1544137931033769E-2</v>
      </c>
      <c r="O6" s="31">
        <f t="shared" si="2"/>
        <v>8.4491379310344676</v>
      </c>
    </row>
    <row r="7" spans="1:15" x14ac:dyDescent="0.15">
      <c r="A7" s="25" t="s">
        <v>9</v>
      </c>
      <c r="B7" s="25" t="s">
        <v>10</v>
      </c>
      <c r="C7" s="26">
        <v>49</v>
      </c>
      <c r="D7" s="25" t="s">
        <v>35</v>
      </c>
      <c r="E7" s="25" t="s">
        <v>166</v>
      </c>
      <c r="F7" s="25" t="s">
        <v>440</v>
      </c>
      <c r="G7" s="25" t="s">
        <v>167</v>
      </c>
      <c r="H7" s="25" t="s">
        <v>14</v>
      </c>
      <c r="I7" s="27">
        <v>0.57045999999999997</v>
      </c>
      <c r="J7" s="27">
        <v>0.5704577999999999</v>
      </c>
      <c r="K7" s="28" t="s">
        <v>537</v>
      </c>
      <c r="L7" s="29">
        <v>8.6800000000000002E-2</v>
      </c>
      <c r="M7" s="36">
        <f t="shared" si="0"/>
        <v>0.69136200000000003</v>
      </c>
      <c r="N7" s="30">
        <f t="shared" si="1"/>
        <v>-0.12090420000000013</v>
      </c>
      <c r="O7" s="31">
        <f t="shared" si="2"/>
        <v>6.5720944700460819</v>
      </c>
    </row>
    <row r="8" spans="1:15" x14ac:dyDescent="0.15">
      <c r="A8" s="25" t="s">
        <v>9</v>
      </c>
      <c r="B8" s="25" t="s">
        <v>10</v>
      </c>
      <c r="C8" s="26">
        <v>48</v>
      </c>
      <c r="D8" s="25" t="s">
        <v>35</v>
      </c>
      <c r="E8" s="25" t="s">
        <v>168</v>
      </c>
      <c r="F8" s="25" t="s">
        <v>441</v>
      </c>
      <c r="G8" s="25" t="s">
        <v>169</v>
      </c>
      <c r="H8" s="25" t="s">
        <v>14</v>
      </c>
      <c r="I8" s="27">
        <v>0.27712999999999999</v>
      </c>
      <c r="J8" s="27">
        <v>0.27713172413793041</v>
      </c>
      <c r="K8" s="32"/>
      <c r="L8" s="29">
        <v>3.2800000000000003E-2</v>
      </c>
      <c r="M8" s="36">
        <f t="shared" si="0"/>
        <v>0.26125200000000004</v>
      </c>
      <c r="N8" s="30">
        <f t="shared" si="1"/>
        <v>1.5879724137930373E-2</v>
      </c>
      <c r="O8" s="31">
        <f t="shared" si="2"/>
        <v>8.4491379310344623</v>
      </c>
    </row>
    <row r="9" spans="1:15" x14ac:dyDescent="0.15">
      <c r="A9" s="25" t="s">
        <v>9</v>
      </c>
      <c r="B9" s="25" t="s">
        <v>10</v>
      </c>
      <c r="C9" s="26">
        <v>47</v>
      </c>
      <c r="D9" s="25" t="s">
        <v>35</v>
      </c>
      <c r="E9" s="25" t="s">
        <v>170</v>
      </c>
      <c r="F9" s="25" t="s">
        <v>442</v>
      </c>
      <c r="G9" s="25" t="s">
        <v>171</v>
      </c>
      <c r="H9" s="25" t="s">
        <v>14</v>
      </c>
      <c r="I9" s="27">
        <v>0.38190000000000002</v>
      </c>
      <c r="J9" s="27">
        <v>0.38190103448275842</v>
      </c>
      <c r="K9" s="32"/>
      <c r="L9" s="29">
        <v>4.5199999999999997E-2</v>
      </c>
      <c r="M9" s="36">
        <f t="shared" si="0"/>
        <v>0.36001799999999995</v>
      </c>
      <c r="N9" s="30">
        <f t="shared" si="1"/>
        <v>2.1883034482758468E-2</v>
      </c>
      <c r="O9" s="31">
        <f t="shared" si="2"/>
        <v>8.4491379310344783</v>
      </c>
    </row>
    <row r="10" spans="1:15" x14ac:dyDescent="0.15">
      <c r="A10" s="25" t="s">
        <v>9</v>
      </c>
      <c r="B10" s="25" t="s">
        <v>10</v>
      </c>
      <c r="C10" s="26">
        <v>46</v>
      </c>
      <c r="D10" s="25" t="s">
        <v>35</v>
      </c>
      <c r="E10" s="25" t="s">
        <v>172</v>
      </c>
      <c r="F10" s="25" t="s">
        <v>443</v>
      </c>
      <c r="G10" s="25" t="s">
        <v>173</v>
      </c>
      <c r="H10" s="25" t="s">
        <v>14</v>
      </c>
      <c r="I10" s="27">
        <v>0.38106000000000001</v>
      </c>
      <c r="J10" s="27">
        <v>0.38105612068965511</v>
      </c>
      <c r="K10" s="32"/>
      <c r="L10" s="29">
        <v>4.5100000000000001E-2</v>
      </c>
      <c r="M10" s="36">
        <f t="shared" si="0"/>
        <v>0.35922150000000003</v>
      </c>
      <c r="N10" s="30">
        <f t="shared" si="1"/>
        <v>2.1834620689655082E-2</v>
      </c>
      <c r="O10" s="31">
        <f t="shared" si="2"/>
        <v>8.4491379310344819</v>
      </c>
    </row>
    <row r="11" spans="1:15" x14ac:dyDescent="0.15">
      <c r="A11" s="25" t="s">
        <v>9</v>
      </c>
      <c r="B11" s="25" t="s">
        <v>10</v>
      </c>
      <c r="C11" s="26">
        <v>45</v>
      </c>
      <c r="D11" s="25" t="s">
        <v>35</v>
      </c>
      <c r="E11" s="25" t="s">
        <v>174</v>
      </c>
      <c r="F11" s="25" t="s">
        <v>444</v>
      </c>
      <c r="G11" s="25" t="s">
        <v>175</v>
      </c>
      <c r="H11" s="25" t="s">
        <v>14</v>
      </c>
      <c r="I11" s="27">
        <v>0.46994000000000002</v>
      </c>
      <c r="J11" s="27">
        <v>0.46994105172413814</v>
      </c>
      <c r="K11" s="32"/>
      <c r="L11" s="29">
        <v>6.1800000000000001E-2</v>
      </c>
      <c r="M11" s="36">
        <f t="shared" si="0"/>
        <v>0.49223699999999998</v>
      </c>
      <c r="N11" s="30">
        <f t="shared" si="1"/>
        <v>-2.2295948275861843E-2</v>
      </c>
      <c r="O11" s="31">
        <f t="shared" si="2"/>
        <v>7.6042241379310376</v>
      </c>
    </row>
    <row r="12" spans="1:15" x14ac:dyDescent="0.15">
      <c r="A12" s="25" t="s">
        <v>9</v>
      </c>
      <c r="B12" s="25" t="s">
        <v>10</v>
      </c>
      <c r="C12" s="26">
        <v>44</v>
      </c>
      <c r="D12" s="25" t="s">
        <v>35</v>
      </c>
      <c r="E12" s="25" t="s">
        <v>176</v>
      </c>
      <c r="F12" s="25" t="s">
        <v>445</v>
      </c>
      <c r="G12" s="25" t="s">
        <v>177</v>
      </c>
      <c r="H12" s="25" t="s">
        <v>14</v>
      </c>
      <c r="I12" s="27">
        <v>1.7946</v>
      </c>
      <c r="J12" s="27">
        <v>1.7945968965517196</v>
      </c>
      <c r="K12" s="32"/>
      <c r="L12" s="29">
        <v>0.23599999999999999</v>
      </c>
      <c r="M12" s="36">
        <f t="shared" si="0"/>
        <v>1.87974</v>
      </c>
      <c r="N12" s="30">
        <f t="shared" si="1"/>
        <v>-8.5143103448280355E-2</v>
      </c>
      <c r="O12" s="31">
        <f t="shared" si="2"/>
        <v>7.6042241379310154</v>
      </c>
    </row>
    <row r="13" spans="1:15" x14ac:dyDescent="0.15">
      <c r="A13" s="25" t="s">
        <v>9</v>
      </c>
      <c r="B13" s="25" t="s">
        <v>10</v>
      </c>
      <c r="C13" s="26">
        <v>43</v>
      </c>
      <c r="D13" s="25" t="s">
        <v>35</v>
      </c>
      <c r="E13" s="25" t="s">
        <v>178</v>
      </c>
      <c r="F13" s="25" t="s">
        <v>446</v>
      </c>
      <c r="G13" s="25" t="s">
        <v>179</v>
      </c>
      <c r="H13" s="25" t="s">
        <v>14</v>
      </c>
      <c r="I13" s="27">
        <v>0.56859999999999999</v>
      </c>
      <c r="J13" s="27">
        <v>0.56859660000000001</v>
      </c>
      <c r="K13" s="28" t="s">
        <v>537</v>
      </c>
      <c r="L13" s="29">
        <v>8.5900000000000004E-2</v>
      </c>
      <c r="M13" s="36">
        <f t="shared" si="0"/>
        <v>0.68419350000000001</v>
      </c>
      <c r="N13" s="30">
        <f t="shared" si="1"/>
        <v>-0.1155969</v>
      </c>
      <c r="O13" s="31">
        <f t="shared" si="2"/>
        <v>6.6192852153667054</v>
      </c>
    </row>
    <row r="14" spans="1:15" x14ac:dyDescent="0.15">
      <c r="A14" s="25" t="s">
        <v>9</v>
      </c>
      <c r="B14" s="25" t="s">
        <v>10</v>
      </c>
      <c r="C14" s="26">
        <v>42</v>
      </c>
      <c r="D14" s="25" t="s">
        <v>35</v>
      </c>
      <c r="E14" s="25" t="s">
        <v>180</v>
      </c>
      <c r="F14" s="25" t="s">
        <v>447</v>
      </c>
      <c r="G14" s="25" t="s">
        <v>181</v>
      </c>
      <c r="H14" s="25" t="s">
        <v>14</v>
      </c>
      <c r="I14" s="27">
        <v>0.37092000000000003</v>
      </c>
      <c r="J14" s="27">
        <v>0.37091715517241353</v>
      </c>
      <c r="K14" s="32"/>
      <c r="L14" s="29">
        <v>4.3900000000000002E-2</v>
      </c>
      <c r="M14" s="36">
        <f t="shared" si="0"/>
        <v>0.34966350000000002</v>
      </c>
      <c r="N14" s="30">
        <f t="shared" si="1"/>
        <v>2.125365517241351E-2</v>
      </c>
      <c r="O14" s="31">
        <f t="shared" si="2"/>
        <v>8.4491379310344765</v>
      </c>
    </row>
    <row r="15" spans="1:15" x14ac:dyDescent="0.15">
      <c r="A15" s="25" t="s">
        <v>9</v>
      </c>
      <c r="B15" s="25" t="s">
        <v>10</v>
      </c>
      <c r="C15" s="26">
        <v>41</v>
      </c>
      <c r="D15" s="25" t="s">
        <v>35</v>
      </c>
      <c r="E15" s="25" t="s">
        <v>182</v>
      </c>
      <c r="F15" s="25" t="s">
        <v>448</v>
      </c>
      <c r="G15" s="25" t="s">
        <v>183</v>
      </c>
      <c r="H15" s="25" t="s">
        <v>14</v>
      </c>
      <c r="I15" s="27">
        <v>0.38782</v>
      </c>
      <c r="J15" s="27">
        <v>0.38781543103448313</v>
      </c>
      <c r="K15" s="32"/>
      <c r="L15" s="29">
        <v>4.5900000000000003E-2</v>
      </c>
      <c r="M15" s="36">
        <f t="shared" si="0"/>
        <v>0.36559350000000002</v>
      </c>
      <c r="N15" s="30">
        <f t="shared" si="1"/>
        <v>2.2221931034483111E-2</v>
      </c>
      <c r="O15" s="31">
        <f t="shared" si="2"/>
        <v>8.4491379310344907</v>
      </c>
    </row>
    <row r="16" spans="1:15" x14ac:dyDescent="0.15">
      <c r="A16" s="25" t="s">
        <v>9</v>
      </c>
      <c r="B16" s="25" t="s">
        <v>10</v>
      </c>
      <c r="C16" s="26">
        <v>40</v>
      </c>
      <c r="D16" s="25" t="s">
        <v>35</v>
      </c>
      <c r="E16" s="25" t="s">
        <v>184</v>
      </c>
      <c r="F16" s="25" t="s">
        <v>449</v>
      </c>
      <c r="G16" s="25" t="s">
        <v>185</v>
      </c>
      <c r="H16" s="25" t="s">
        <v>14</v>
      </c>
      <c r="I16" s="27">
        <v>0.29233999999999999</v>
      </c>
      <c r="J16" s="27">
        <v>0.29234017241379323</v>
      </c>
      <c r="K16" s="32"/>
      <c r="L16" s="29">
        <v>3.4599999999999999E-2</v>
      </c>
      <c r="M16" s="36">
        <f t="shared" si="0"/>
        <v>0.27558899999999997</v>
      </c>
      <c r="N16" s="30">
        <f t="shared" si="1"/>
        <v>1.6751172413793258E-2</v>
      </c>
      <c r="O16" s="31">
        <f t="shared" si="2"/>
        <v>8.4491379310344872</v>
      </c>
    </row>
    <row r="17" spans="1:15" x14ac:dyDescent="0.15">
      <c r="A17" s="25" t="s">
        <v>9</v>
      </c>
      <c r="B17" s="25" t="s">
        <v>10</v>
      </c>
      <c r="C17" s="26">
        <v>39</v>
      </c>
      <c r="D17" s="25" t="s">
        <v>35</v>
      </c>
      <c r="E17" s="25" t="s">
        <v>186</v>
      </c>
      <c r="F17" s="25" t="s">
        <v>450</v>
      </c>
      <c r="G17" s="25" t="s">
        <v>187</v>
      </c>
      <c r="H17" s="25" t="s">
        <v>14</v>
      </c>
      <c r="I17" s="27">
        <v>0.42812</v>
      </c>
      <c r="J17" s="27">
        <v>0.42811781896551687</v>
      </c>
      <c r="K17" s="32"/>
      <c r="L17" s="29">
        <v>5.6300000000000003E-2</v>
      </c>
      <c r="M17" s="36">
        <f t="shared" si="0"/>
        <v>0.44842950000000004</v>
      </c>
      <c r="N17" s="30">
        <f t="shared" si="1"/>
        <v>-2.0311681034483164E-2</v>
      </c>
      <c r="O17" s="31">
        <f t="shared" si="2"/>
        <v>7.6042241379310278</v>
      </c>
    </row>
    <row r="18" spans="1:15" x14ac:dyDescent="0.15">
      <c r="A18" s="25" t="s">
        <v>9</v>
      </c>
      <c r="B18" s="25" t="s">
        <v>10</v>
      </c>
      <c r="C18" s="26">
        <v>38</v>
      </c>
      <c r="D18" s="25" t="s">
        <v>35</v>
      </c>
      <c r="E18" s="25" t="s">
        <v>188</v>
      </c>
      <c r="F18" s="25" t="s">
        <v>451</v>
      </c>
      <c r="G18" s="25" t="s">
        <v>189</v>
      </c>
      <c r="H18" s="25" t="s">
        <v>14</v>
      </c>
      <c r="I18" s="27">
        <v>0.37696000000000002</v>
      </c>
      <c r="J18" s="27">
        <v>0.37696153846153874</v>
      </c>
      <c r="K18" s="32"/>
      <c r="L18" s="29">
        <v>0.05</v>
      </c>
      <c r="M18" s="36">
        <f t="shared" si="0"/>
        <v>0.39824999999999999</v>
      </c>
      <c r="N18" s="30">
        <f t="shared" si="1"/>
        <v>-2.1288461538461256E-2</v>
      </c>
      <c r="O18" s="31">
        <f t="shared" si="2"/>
        <v>7.5392307692307741</v>
      </c>
    </row>
    <row r="19" spans="1:15" x14ac:dyDescent="0.15">
      <c r="A19" s="25" t="s">
        <v>9</v>
      </c>
      <c r="B19" s="25" t="s">
        <v>10</v>
      </c>
      <c r="C19" s="26">
        <v>37</v>
      </c>
      <c r="D19" s="25" t="s">
        <v>35</v>
      </c>
      <c r="E19" s="25" t="s">
        <v>190</v>
      </c>
      <c r="F19" s="25" t="s">
        <v>452</v>
      </c>
      <c r="G19" s="25" t="s">
        <v>191</v>
      </c>
      <c r="H19" s="25" t="s">
        <v>14</v>
      </c>
      <c r="I19" s="27">
        <v>0.37696000000000002</v>
      </c>
      <c r="J19" s="27">
        <v>0.37696153846153874</v>
      </c>
      <c r="K19" s="32"/>
      <c r="L19" s="29">
        <v>0.05</v>
      </c>
      <c r="M19" s="36">
        <f t="shared" si="0"/>
        <v>0.39824999999999999</v>
      </c>
      <c r="N19" s="30">
        <f t="shared" si="1"/>
        <v>-2.1288461538461256E-2</v>
      </c>
      <c r="O19" s="31">
        <f t="shared" si="2"/>
        <v>7.5392307692307741</v>
      </c>
    </row>
    <row r="20" spans="1:15" x14ac:dyDescent="0.15">
      <c r="A20" s="25" t="s">
        <v>9</v>
      </c>
      <c r="B20" s="25" t="s">
        <v>10</v>
      </c>
      <c r="C20" s="26">
        <v>36</v>
      </c>
      <c r="D20" s="25" t="s">
        <v>35</v>
      </c>
      <c r="E20" s="25" t="s">
        <v>192</v>
      </c>
      <c r="F20" s="25" t="s">
        <v>453</v>
      </c>
      <c r="G20" s="25" t="s">
        <v>193</v>
      </c>
      <c r="H20" s="25" t="s">
        <v>14</v>
      </c>
      <c r="I20" s="27">
        <v>0.43559999999999999</v>
      </c>
      <c r="J20" s="27">
        <v>0.43559999999999999</v>
      </c>
      <c r="K20" s="32"/>
      <c r="L20" s="29">
        <v>5.5E-2</v>
      </c>
      <c r="M20" s="36">
        <f t="shared" si="0"/>
        <v>0.43807499999999999</v>
      </c>
      <c r="N20" s="30">
        <f t="shared" si="1"/>
        <v>-2.475000000000005E-3</v>
      </c>
      <c r="O20" s="31">
        <f t="shared" si="2"/>
        <v>7.92</v>
      </c>
    </row>
    <row r="21" spans="1:15" x14ac:dyDescent="0.15">
      <c r="A21" s="25" t="s">
        <v>9</v>
      </c>
      <c r="B21" s="25" t="s">
        <v>10</v>
      </c>
      <c r="C21" s="26">
        <v>35</v>
      </c>
      <c r="D21" s="25" t="s">
        <v>35</v>
      </c>
      <c r="E21" s="25" t="s">
        <v>194</v>
      </c>
      <c r="F21" s="25" t="s">
        <v>454</v>
      </c>
      <c r="G21" s="25" t="s">
        <v>195</v>
      </c>
      <c r="H21" s="25" t="s">
        <v>14</v>
      </c>
      <c r="I21" s="27">
        <v>0.43559999999999999</v>
      </c>
      <c r="J21" s="27">
        <v>0.43559999999999999</v>
      </c>
      <c r="K21" s="32"/>
      <c r="L21" s="29">
        <v>0.06</v>
      </c>
      <c r="M21" s="36">
        <f t="shared" si="0"/>
        <v>0.47789999999999999</v>
      </c>
      <c r="N21" s="30">
        <f t="shared" si="1"/>
        <v>-4.2300000000000004E-2</v>
      </c>
      <c r="O21" s="31">
        <f t="shared" si="2"/>
        <v>7.26</v>
      </c>
    </row>
    <row r="22" spans="1:15" x14ac:dyDescent="0.15">
      <c r="A22" s="25" t="s">
        <v>9</v>
      </c>
      <c r="B22" s="25" t="s">
        <v>10</v>
      </c>
      <c r="C22" s="26">
        <v>76</v>
      </c>
      <c r="D22" s="25" t="s">
        <v>35</v>
      </c>
      <c r="E22" s="25" t="s">
        <v>204</v>
      </c>
      <c r="F22" s="25" t="s">
        <v>455</v>
      </c>
      <c r="G22" s="25" t="s">
        <v>205</v>
      </c>
      <c r="H22" s="25" t="s">
        <v>14</v>
      </c>
      <c r="I22" s="27">
        <v>0.51060000000000005</v>
      </c>
      <c r="J22" s="27" t="e">
        <v>#N/A</v>
      </c>
      <c r="K22" s="28" t="s">
        <v>456</v>
      </c>
      <c r="L22" s="29">
        <v>5.3999999999999999E-2</v>
      </c>
      <c r="M22" s="36">
        <f t="shared" si="0"/>
        <v>0.43010999999999999</v>
      </c>
      <c r="N22" s="30" t="e">
        <f t="shared" si="1"/>
        <v>#N/A</v>
      </c>
      <c r="O22" s="31" t="e">
        <f t="shared" si="2"/>
        <v>#N/A</v>
      </c>
    </row>
    <row r="23" spans="1:15" x14ac:dyDescent="0.15">
      <c r="A23" s="25" t="s">
        <v>9</v>
      </c>
      <c r="B23" s="25" t="s">
        <v>10</v>
      </c>
      <c r="C23" s="26">
        <v>77</v>
      </c>
      <c r="D23" s="25" t="s">
        <v>35</v>
      </c>
      <c r="E23" s="25" t="s">
        <v>206</v>
      </c>
      <c r="F23" s="25" t="s">
        <v>457</v>
      </c>
      <c r="G23" s="25" t="s">
        <v>207</v>
      </c>
      <c r="H23" s="25" t="s">
        <v>14</v>
      </c>
      <c r="I23" s="27">
        <v>0.51060000000000005</v>
      </c>
      <c r="J23" s="27" t="e">
        <v>#N/A</v>
      </c>
      <c r="K23" s="28" t="s">
        <v>456</v>
      </c>
      <c r="L23" s="29">
        <v>5.3999999999999999E-2</v>
      </c>
      <c r="M23" s="36">
        <f t="shared" si="0"/>
        <v>0.43010999999999999</v>
      </c>
      <c r="N23" s="30" t="e">
        <f t="shared" si="1"/>
        <v>#N/A</v>
      </c>
      <c r="O23" s="31" t="e">
        <f t="shared" si="2"/>
        <v>#N/A</v>
      </c>
    </row>
    <row r="24" spans="1:15" x14ac:dyDescent="0.15">
      <c r="A24" s="25" t="s">
        <v>9</v>
      </c>
      <c r="B24" s="25" t="s">
        <v>10</v>
      </c>
      <c r="C24" s="26">
        <v>129</v>
      </c>
      <c r="D24" s="25" t="s">
        <v>35</v>
      </c>
      <c r="E24" s="25" t="s">
        <v>208</v>
      </c>
      <c r="F24" s="25" t="s">
        <v>458</v>
      </c>
      <c r="G24" s="25" t="s">
        <v>209</v>
      </c>
      <c r="H24" s="25" t="s">
        <v>14</v>
      </c>
      <c r="I24" s="27">
        <v>0.38790000000000002</v>
      </c>
      <c r="J24" s="27" t="e">
        <v>#N/A</v>
      </c>
      <c r="K24" s="32"/>
      <c r="L24" s="29">
        <v>4.2999999999999997E-2</v>
      </c>
      <c r="M24" s="36">
        <f t="shared" si="0"/>
        <v>0.34249499999999999</v>
      </c>
      <c r="N24" s="30" t="e">
        <f t="shared" si="1"/>
        <v>#N/A</v>
      </c>
      <c r="O24" s="31" t="e">
        <f t="shared" si="2"/>
        <v>#N/A</v>
      </c>
    </row>
    <row r="25" spans="1:15" x14ac:dyDescent="0.15">
      <c r="A25" s="25" t="s">
        <v>9</v>
      </c>
      <c r="B25" s="25" t="s">
        <v>10</v>
      </c>
      <c r="C25" s="26">
        <v>74</v>
      </c>
      <c r="D25" s="25" t="s">
        <v>35</v>
      </c>
      <c r="E25" s="25" t="s">
        <v>210</v>
      </c>
      <c r="F25" s="25" t="s">
        <v>459</v>
      </c>
      <c r="G25" s="25" t="s">
        <v>211</v>
      </c>
      <c r="H25" s="25" t="s">
        <v>14</v>
      </c>
      <c r="I25" s="27">
        <v>8.01</v>
      </c>
      <c r="J25" s="27">
        <v>8.01</v>
      </c>
      <c r="K25" s="28" t="s">
        <v>460</v>
      </c>
      <c r="L25" s="29">
        <v>0.50039999999999996</v>
      </c>
      <c r="M25" s="36">
        <f t="shared" si="0"/>
        <v>3.9856859999999994</v>
      </c>
      <c r="N25" s="30">
        <f t="shared" si="1"/>
        <v>4.0243140000000004</v>
      </c>
      <c r="O25" s="31">
        <f t="shared" si="2"/>
        <v>16.007194244604317</v>
      </c>
    </row>
    <row r="26" spans="1:15" x14ac:dyDescent="0.15">
      <c r="A26" s="25" t="s">
        <v>9</v>
      </c>
      <c r="B26" s="25" t="s">
        <v>10</v>
      </c>
      <c r="C26" s="26">
        <v>75</v>
      </c>
      <c r="D26" s="25" t="s">
        <v>35</v>
      </c>
      <c r="E26" s="25" t="s">
        <v>212</v>
      </c>
      <c r="F26" s="25" t="s">
        <v>461</v>
      </c>
      <c r="G26" s="25" t="s">
        <v>213</v>
      </c>
      <c r="H26" s="25" t="s">
        <v>14</v>
      </c>
      <c r="I26" s="27">
        <v>5.33</v>
      </c>
      <c r="J26" s="27">
        <v>5.33</v>
      </c>
      <c r="K26" s="28" t="s">
        <v>460</v>
      </c>
      <c r="L26" s="29">
        <v>0.33489999999999998</v>
      </c>
      <c r="M26" s="36">
        <f t="shared" ref="M26:M57" si="3">L26*7.965</f>
        <v>2.6674784999999996</v>
      </c>
      <c r="N26" s="30">
        <f t="shared" si="1"/>
        <v>2.6625215000000004</v>
      </c>
      <c r="O26" s="31">
        <f t="shared" si="2"/>
        <v>15.91519856673634</v>
      </c>
    </row>
    <row r="27" spans="1:15" x14ac:dyDescent="0.15">
      <c r="A27" s="25" t="s">
        <v>9</v>
      </c>
      <c r="B27" s="25" t="s">
        <v>10</v>
      </c>
      <c r="C27" s="26">
        <v>53</v>
      </c>
      <c r="D27" s="25" t="s">
        <v>35</v>
      </c>
      <c r="E27" s="25" t="s">
        <v>214</v>
      </c>
      <c r="F27" s="25" t="s">
        <v>462</v>
      </c>
      <c r="G27" s="25" t="s">
        <v>215</v>
      </c>
      <c r="H27" s="25" t="s">
        <v>14</v>
      </c>
      <c r="I27" s="27">
        <v>0.21779999999999999</v>
      </c>
      <c r="J27" s="27">
        <v>0.21779999999999999</v>
      </c>
      <c r="K27" s="28" t="s">
        <v>456</v>
      </c>
      <c r="L27" s="29">
        <v>3.1E-2</v>
      </c>
      <c r="M27" s="36">
        <f t="shared" si="3"/>
        <v>0.246915</v>
      </c>
      <c r="N27" s="30">
        <f t="shared" si="1"/>
        <v>-2.9115000000000002E-2</v>
      </c>
      <c r="O27" s="31">
        <f t="shared" si="2"/>
        <v>7.0258064516129028</v>
      </c>
    </row>
    <row r="28" spans="1:15" x14ac:dyDescent="0.15">
      <c r="A28" s="25" t="s">
        <v>9</v>
      </c>
      <c r="B28" s="25" t="s">
        <v>10</v>
      </c>
      <c r="C28" s="26">
        <v>52</v>
      </c>
      <c r="D28" s="25" t="s">
        <v>35</v>
      </c>
      <c r="E28" s="25" t="s">
        <v>216</v>
      </c>
      <c r="F28" s="25" t="s">
        <v>463</v>
      </c>
      <c r="G28" s="25" t="s">
        <v>217</v>
      </c>
      <c r="H28" s="25" t="s">
        <v>14</v>
      </c>
      <c r="I28" s="27">
        <v>0.73107999999999995</v>
      </c>
      <c r="J28" s="27">
        <v>0.73107692307692251</v>
      </c>
      <c r="K28" s="28" t="s">
        <v>464</v>
      </c>
      <c r="L28" s="29">
        <v>7.4700000000000003E-2</v>
      </c>
      <c r="M28" s="36">
        <f t="shared" si="3"/>
        <v>0.59498550000000006</v>
      </c>
      <c r="N28" s="30">
        <f t="shared" si="1"/>
        <v>0.13609142307692246</v>
      </c>
      <c r="O28" s="31">
        <f t="shared" si="2"/>
        <v>9.7868396663577304</v>
      </c>
    </row>
    <row r="29" spans="1:15" x14ac:dyDescent="0.15">
      <c r="A29" s="25" t="s">
        <v>9</v>
      </c>
      <c r="B29" s="25" t="s">
        <v>10</v>
      </c>
      <c r="C29" s="26">
        <v>57</v>
      </c>
      <c r="D29" s="25" t="s">
        <v>35</v>
      </c>
      <c r="E29" s="25" t="s">
        <v>218</v>
      </c>
      <c r="F29" s="25" t="s">
        <v>465</v>
      </c>
      <c r="G29" s="25" t="s">
        <v>219</v>
      </c>
      <c r="H29" s="25" t="s">
        <v>14</v>
      </c>
      <c r="I29" s="27">
        <v>0.94921</v>
      </c>
      <c r="J29" s="27">
        <v>0.94921199999999994</v>
      </c>
      <c r="K29" s="28" t="s">
        <v>466</v>
      </c>
      <c r="L29" s="29">
        <v>0.10199999999999999</v>
      </c>
      <c r="M29" s="36">
        <f t="shared" si="3"/>
        <v>0.81242999999999999</v>
      </c>
      <c r="N29" s="30">
        <f t="shared" si="1"/>
        <v>0.13678199999999996</v>
      </c>
      <c r="O29" s="31">
        <f t="shared" si="2"/>
        <v>9.3060000000000009</v>
      </c>
    </row>
    <row r="30" spans="1:15" x14ac:dyDescent="0.15">
      <c r="A30" s="25" t="s">
        <v>9</v>
      </c>
      <c r="B30" s="25" t="s">
        <v>10</v>
      </c>
      <c r="C30" s="26">
        <v>34</v>
      </c>
      <c r="D30" s="25" t="s">
        <v>35</v>
      </c>
      <c r="E30" s="25" t="s">
        <v>220</v>
      </c>
      <c r="F30" s="25" t="s">
        <v>467</v>
      </c>
      <c r="G30" s="25" t="s">
        <v>221</v>
      </c>
      <c r="H30" s="25" t="s">
        <v>14</v>
      </c>
      <c r="I30" s="27">
        <v>1.3495200000000001</v>
      </c>
      <c r="J30" s="27">
        <v>1.3495223076923115</v>
      </c>
      <c r="K30" s="32"/>
      <c r="L30" s="29">
        <v>0.17899999999999999</v>
      </c>
      <c r="M30" s="36">
        <f t="shared" si="3"/>
        <v>1.425735</v>
      </c>
      <c r="N30" s="30">
        <f t="shared" si="1"/>
        <v>-7.6212692307688457E-2</v>
      </c>
      <c r="O30" s="31">
        <f t="shared" si="2"/>
        <v>7.5392307692307909</v>
      </c>
    </row>
    <row r="31" spans="1:15" x14ac:dyDescent="0.15">
      <c r="A31" s="25" t="s">
        <v>9</v>
      </c>
      <c r="B31" s="25" t="s">
        <v>10</v>
      </c>
      <c r="C31" s="26">
        <v>120</v>
      </c>
      <c r="D31" s="25" t="s">
        <v>35</v>
      </c>
      <c r="E31" s="25" t="s">
        <v>222</v>
      </c>
      <c r="F31" s="25" t="s">
        <v>468</v>
      </c>
      <c r="G31" s="25" t="s">
        <v>223</v>
      </c>
      <c r="H31" s="25" t="s">
        <v>14</v>
      </c>
      <c r="I31" s="27">
        <v>0.88890000000000002</v>
      </c>
      <c r="J31" s="27" t="e">
        <v>#N/A</v>
      </c>
      <c r="K31" s="28" t="s">
        <v>537</v>
      </c>
      <c r="L31" s="29">
        <v>0.13400000000000001</v>
      </c>
      <c r="M31" s="36">
        <f t="shared" si="3"/>
        <v>1.06731</v>
      </c>
      <c r="N31" s="30" t="e">
        <f t="shared" si="1"/>
        <v>#N/A</v>
      </c>
      <c r="O31" s="31" t="e">
        <f t="shared" si="2"/>
        <v>#N/A</v>
      </c>
    </row>
    <row r="32" spans="1:15" x14ac:dyDescent="0.15">
      <c r="A32" s="25" t="s">
        <v>9</v>
      </c>
      <c r="B32" s="25" t="s">
        <v>10</v>
      </c>
      <c r="C32" s="26">
        <v>33</v>
      </c>
      <c r="D32" s="25" t="s">
        <v>35</v>
      </c>
      <c r="E32" s="25" t="s">
        <v>224</v>
      </c>
      <c r="F32" s="25" t="s">
        <v>469</v>
      </c>
      <c r="G32" s="25" t="s">
        <v>225</v>
      </c>
      <c r="H32" s="25" t="s">
        <v>14</v>
      </c>
      <c r="I32" s="27">
        <v>0.52775000000000005</v>
      </c>
      <c r="J32" s="27">
        <v>0.52774615384615475</v>
      </c>
      <c r="K32" s="32"/>
      <c r="L32" s="29">
        <v>7.0000000000000007E-2</v>
      </c>
      <c r="M32" s="36">
        <f t="shared" si="3"/>
        <v>0.55754999999999999</v>
      </c>
      <c r="N32" s="30">
        <f t="shared" si="1"/>
        <v>-2.9803846153845237E-2</v>
      </c>
      <c r="O32" s="31">
        <f t="shared" si="2"/>
        <v>7.5392307692307812</v>
      </c>
    </row>
    <row r="33" spans="1:15" x14ac:dyDescent="0.15">
      <c r="A33" s="25" t="s">
        <v>9</v>
      </c>
      <c r="B33" s="25" t="s">
        <v>10</v>
      </c>
      <c r="C33" s="26">
        <v>113</v>
      </c>
      <c r="D33" s="25" t="s">
        <v>35</v>
      </c>
      <c r="E33" s="25" t="s">
        <v>226</v>
      </c>
      <c r="F33" s="25" t="s">
        <v>470</v>
      </c>
      <c r="G33" s="25" t="s">
        <v>227</v>
      </c>
      <c r="H33" s="25" t="s">
        <v>14</v>
      </c>
      <c r="I33" s="27">
        <v>0.54</v>
      </c>
      <c r="J33" s="27" t="e">
        <v>#N/A</v>
      </c>
      <c r="K33" s="32"/>
      <c r="L33" s="29">
        <v>3.2899999999999999E-2</v>
      </c>
      <c r="M33" s="36">
        <f t="shared" si="3"/>
        <v>0.26204849999999996</v>
      </c>
      <c r="N33" s="30" t="e">
        <f t="shared" si="1"/>
        <v>#N/A</v>
      </c>
      <c r="O33" s="31" t="e">
        <f t="shared" si="2"/>
        <v>#N/A</v>
      </c>
    </row>
    <row r="34" spans="1:15" x14ac:dyDescent="0.15">
      <c r="A34" s="25" t="s">
        <v>9</v>
      </c>
      <c r="B34" s="25" t="s">
        <v>10</v>
      </c>
      <c r="C34" s="26">
        <v>121</v>
      </c>
      <c r="D34" s="25" t="s">
        <v>35</v>
      </c>
      <c r="E34" s="25" t="s">
        <v>228</v>
      </c>
      <c r="F34" s="25" t="e">
        <v>#N/A</v>
      </c>
      <c r="G34" s="25" t="s">
        <v>229</v>
      </c>
      <c r="H34" s="25" t="s">
        <v>14</v>
      </c>
      <c r="I34" s="27">
        <v>0.88890000000000002</v>
      </c>
      <c r="J34" s="27" t="e">
        <v>#N/A</v>
      </c>
      <c r="K34" s="28" t="s">
        <v>537</v>
      </c>
      <c r="L34" s="29">
        <v>0.13400000000000001</v>
      </c>
      <c r="M34" s="36">
        <f t="shared" si="3"/>
        <v>1.06731</v>
      </c>
      <c r="N34" s="30" t="e">
        <f t="shared" si="1"/>
        <v>#N/A</v>
      </c>
      <c r="O34" s="31" t="e">
        <f t="shared" si="2"/>
        <v>#N/A</v>
      </c>
    </row>
    <row r="35" spans="1:15" x14ac:dyDescent="0.15">
      <c r="A35" s="25" t="s">
        <v>9</v>
      </c>
      <c r="B35" s="25" t="s">
        <v>10</v>
      </c>
      <c r="C35" s="26">
        <v>93</v>
      </c>
      <c r="D35" s="25" t="s">
        <v>35</v>
      </c>
      <c r="E35" s="25" t="s">
        <v>232</v>
      </c>
      <c r="F35" s="25" t="s">
        <v>471</v>
      </c>
      <c r="G35" s="25" t="s">
        <v>233</v>
      </c>
      <c r="H35" s="25" t="s">
        <v>14</v>
      </c>
      <c r="I35" s="27">
        <v>0.36799999999999999</v>
      </c>
      <c r="J35" s="27" t="e">
        <v>#N/A</v>
      </c>
      <c r="K35" s="28" t="s">
        <v>472</v>
      </c>
      <c r="L35" s="29">
        <v>4.6199999999999998E-2</v>
      </c>
      <c r="M35" s="36">
        <f t="shared" si="3"/>
        <v>0.367983</v>
      </c>
      <c r="N35" s="30" t="e">
        <f t="shared" si="1"/>
        <v>#N/A</v>
      </c>
      <c r="O35" s="31" t="e">
        <f t="shared" si="2"/>
        <v>#N/A</v>
      </c>
    </row>
    <row r="36" spans="1:15" x14ac:dyDescent="0.15">
      <c r="A36" s="25" t="s">
        <v>9</v>
      </c>
      <c r="B36" s="25" t="s">
        <v>10</v>
      </c>
      <c r="C36" s="26">
        <v>94</v>
      </c>
      <c r="D36" s="25" t="s">
        <v>35</v>
      </c>
      <c r="E36" s="25" t="s">
        <v>234</v>
      </c>
      <c r="F36" s="25" t="s">
        <v>473</v>
      </c>
      <c r="G36" s="25" t="s">
        <v>235</v>
      </c>
      <c r="H36" s="25" t="s">
        <v>14</v>
      </c>
      <c r="I36" s="27">
        <v>0</v>
      </c>
      <c r="J36" s="27" t="e">
        <v>#N/A</v>
      </c>
      <c r="K36" s="28" t="s">
        <v>466</v>
      </c>
      <c r="L36" s="29">
        <v>0.1125</v>
      </c>
      <c r="M36" s="36">
        <f t="shared" si="3"/>
        <v>0.89606249999999998</v>
      </c>
      <c r="N36" s="30" t="e">
        <f t="shared" si="1"/>
        <v>#N/A</v>
      </c>
      <c r="O36" s="31" t="e">
        <f t="shared" si="2"/>
        <v>#N/A</v>
      </c>
    </row>
    <row r="37" spans="1:15" x14ac:dyDescent="0.15">
      <c r="A37" s="25" t="s">
        <v>9</v>
      </c>
      <c r="B37" s="25" t="s">
        <v>10</v>
      </c>
      <c r="C37" s="26">
        <v>95</v>
      </c>
      <c r="D37" s="25" t="s">
        <v>35</v>
      </c>
      <c r="E37" s="25" t="s">
        <v>236</v>
      </c>
      <c r="F37" s="25" t="s">
        <v>474</v>
      </c>
      <c r="G37" s="25" t="s">
        <v>237</v>
      </c>
      <c r="H37" s="25" t="s">
        <v>14</v>
      </c>
      <c r="I37" s="27">
        <v>0.67</v>
      </c>
      <c r="J37" s="27" t="e">
        <v>#N/A</v>
      </c>
      <c r="K37" s="28" t="s">
        <v>475</v>
      </c>
      <c r="L37" s="29">
        <v>6.4000000000000001E-2</v>
      </c>
      <c r="M37" s="36">
        <f t="shared" si="3"/>
        <v>0.50975999999999999</v>
      </c>
      <c r="N37" s="30" t="e">
        <f t="shared" si="1"/>
        <v>#N/A</v>
      </c>
      <c r="O37" s="31" t="e">
        <f t="shared" si="2"/>
        <v>#N/A</v>
      </c>
    </row>
    <row r="38" spans="1:15" x14ac:dyDescent="0.15">
      <c r="A38" s="25" t="s">
        <v>9</v>
      </c>
      <c r="B38" s="25" t="s">
        <v>10</v>
      </c>
      <c r="C38" s="26">
        <v>153</v>
      </c>
      <c r="D38" s="25" t="s">
        <v>35</v>
      </c>
      <c r="E38" s="25" t="s">
        <v>238</v>
      </c>
      <c r="F38" s="25" t="s">
        <v>476</v>
      </c>
      <c r="G38" s="25" t="s">
        <v>239</v>
      </c>
      <c r="H38" s="25" t="s">
        <v>14</v>
      </c>
      <c r="I38" s="27">
        <v>0.71</v>
      </c>
      <c r="J38" s="27" t="e">
        <v>#N/A</v>
      </c>
      <c r="K38" s="28" t="s">
        <v>475</v>
      </c>
      <c r="L38" s="29">
        <v>4.6199999999999998E-2</v>
      </c>
      <c r="M38" s="36">
        <f t="shared" si="3"/>
        <v>0.367983</v>
      </c>
      <c r="N38" s="30" t="e">
        <f t="shared" si="1"/>
        <v>#N/A</v>
      </c>
      <c r="O38" s="31" t="e">
        <f t="shared" si="2"/>
        <v>#N/A</v>
      </c>
    </row>
    <row r="39" spans="1:15" x14ac:dyDescent="0.15">
      <c r="A39" s="25" t="s">
        <v>9</v>
      </c>
      <c r="B39" s="25" t="s">
        <v>10</v>
      </c>
      <c r="C39" s="26">
        <v>150</v>
      </c>
      <c r="D39" s="25" t="s">
        <v>35</v>
      </c>
      <c r="E39" s="25" t="s">
        <v>244</v>
      </c>
      <c r="F39" s="25" t="s">
        <v>477</v>
      </c>
      <c r="G39" s="25" t="s">
        <v>245</v>
      </c>
      <c r="H39" s="25" t="s">
        <v>14</v>
      </c>
      <c r="I39" s="27">
        <v>1.18</v>
      </c>
      <c r="J39" s="27" t="e">
        <v>#N/A</v>
      </c>
      <c r="K39" s="28" t="s">
        <v>478</v>
      </c>
      <c r="L39" s="29">
        <v>0.16880000000000001</v>
      </c>
      <c r="M39" s="36">
        <f t="shared" si="3"/>
        <v>1.344492</v>
      </c>
      <c r="N39" s="30" t="e">
        <f t="shared" si="1"/>
        <v>#N/A</v>
      </c>
      <c r="O39" s="31" t="e">
        <f t="shared" si="2"/>
        <v>#N/A</v>
      </c>
    </row>
    <row r="40" spans="1:15" x14ac:dyDescent="0.15">
      <c r="A40" s="25" t="s">
        <v>9</v>
      </c>
      <c r="B40" s="25" t="s">
        <v>10</v>
      </c>
      <c r="C40" s="26">
        <v>151</v>
      </c>
      <c r="D40" s="25" t="s">
        <v>35</v>
      </c>
      <c r="E40" s="25" t="s">
        <v>246</v>
      </c>
      <c r="F40" s="25" t="s">
        <v>479</v>
      </c>
      <c r="G40" s="25" t="s">
        <v>247</v>
      </c>
      <c r="H40" s="25" t="s">
        <v>14</v>
      </c>
      <c r="I40" s="27">
        <v>0.45</v>
      </c>
      <c r="J40" s="27" t="e">
        <v>#N/A</v>
      </c>
      <c r="K40" s="28" t="s">
        <v>475</v>
      </c>
      <c r="L40" s="29">
        <v>3.8399999999999997E-2</v>
      </c>
      <c r="M40" s="36">
        <f t="shared" si="3"/>
        <v>0.30585599999999996</v>
      </c>
      <c r="N40" s="30" t="e">
        <f t="shared" si="1"/>
        <v>#N/A</v>
      </c>
      <c r="O40" s="31" t="e">
        <f t="shared" si="2"/>
        <v>#N/A</v>
      </c>
    </row>
    <row r="41" spans="1:15" x14ac:dyDescent="0.15">
      <c r="A41" s="25" t="s">
        <v>9</v>
      </c>
      <c r="B41" s="25" t="s">
        <v>10</v>
      </c>
      <c r="C41" s="26">
        <v>156</v>
      </c>
      <c r="D41" s="25" t="s">
        <v>35</v>
      </c>
      <c r="E41" s="25" t="s">
        <v>252</v>
      </c>
      <c r="F41" s="25" t="s">
        <v>480</v>
      </c>
      <c r="G41" s="25" t="s">
        <v>253</v>
      </c>
      <c r="H41" s="25" t="s">
        <v>14</v>
      </c>
      <c r="I41" s="27">
        <v>4.6900000000000004</v>
      </c>
      <c r="J41" s="27" t="e">
        <v>#N/A</v>
      </c>
      <c r="K41" s="28" t="s">
        <v>460</v>
      </c>
      <c r="L41" s="29">
        <v>0.40110000000000001</v>
      </c>
      <c r="M41" s="36">
        <f t="shared" si="3"/>
        <v>3.1947615000000003</v>
      </c>
      <c r="N41" s="30" t="e">
        <f t="shared" si="1"/>
        <v>#N/A</v>
      </c>
      <c r="O41" s="31" t="e">
        <f t="shared" si="2"/>
        <v>#N/A</v>
      </c>
    </row>
    <row r="42" spans="1:15" x14ac:dyDescent="0.15">
      <c r="A42" s="25" t="s">
        <v>9</v>
      </c>
      <c r="B42" s="25" t="s">
        <v>10</v>
      </c>
      <c r="C42" s="26">
        <v>10</v>
      </c>
      <c r="D42" s="25" t="s">
        <v>11</v>
      </c>
      <c r="E42" s="25" t="s">
        <v>254</v>
      </c>
      <c r="F42" s="25" t="s">
        <v>481</v>
      </c>
      <c r="G42" s="25" t="s">
        <v>255</v>
      </c>
      <c r="H42" s="25" t="s">
        <v>14</v>
      </c>
      <c r="I42" s="27">
        <v>0.3</v>
      </c>
      <c r="J42" s="27" t="e">
        <v>#N/A</v>
      </c>
      <c r="K42" s="28" t="s">
        <v>482</v>
      </c>
      <c r="L42" s="29">
        <v>1.2800000000000001E-2</v>
      </c>
      <c r="M42" s="36">
        <f t="shared" si="3"/>
        <v>0.101952</v>
      </c>
      <c r="N42" s="30" t="e">
        <f t="shared" si="1"/>
        <v>#N/A</v>
      </c>
      <c r="O42" s="31" t="e">
        <f t="shared" si="2"/>
        <v>#N/A</v>
      </c>
    </row>
    <row r="43" spans="1:15" x14ac:dyDescent="0.15">
      <c r="A43" s="25" t="s">
        <v>9</v>
      </c>
      <c r="B43" s="25" t="s">
        <v>10</v>
      </c>
      <c r="C43" s="26">
        <v>26</v>
      </c>
      <c r="D43" s="25" t="s">
        <v>11</v>
      </c>
      <c r="E43" s="25" t="s">
        <v>256</v>
      </c>
      <c r="F43" s="25" t="s">
        <v>483</v>
      </c>
      <c r="G43" s="25" t="s">
        <v>257</v>
      </c>
      <c r="H43" s="25" t="s">
        <v>14</v>
      </c>
      <c r="I43" s="27">
        <v>0.25</v>
      </c>
      <c r="J43" s="27" t="e">
        <v>#N/A</v>
      </c>
      <c r="K43" s="28" t="s">
        <v>482</v>
      </c>
      <c r="L43" s="29">
        <v>1.04E-2</v>
      </c>
      <c r="M43" s="36">
        <f t="shared" si="3"/>
        <v>8.2835999999999993E-2</v>
      </c>
      <c r="N43" s="30" t="e">
        <f t="shared" si="1"/>
        <v>#N/A</v>
      </c>
      <c r="O43" s="31" t="e">
        <f t="shared" si="2"/>
        <v>#N/A</v>
      </c>
    </row>
    <row r="44" spans="1:15" x14ac:dyDescent="0.15">
      <c r="A44" s="25" t="s">
        <v>9</v>
      </c>
      <c r="B44" s="25" t="s">
        <v>10</v>
      </c>
      <c r="C44" s="26">
        <v>124</v>
      </c>
      <c r="D44" s="25" t="s">
        <v>35</v>
      </c>
      <c r="E44" s="25" t="s">
        <v>258</v>
      </c>
      <c r="F44" s="25" t="s">
        <v>484</v>
      </c>
      <c r="G44" s="25" t="s">
        <v>259</v>
      </c>
      <c r="H44" s="25" t="s">
        <v>14</v>
      </c>
      <c r="I44" s="27">
        <v>0.5</v>
      </c>
      <c r="J44" s="27" t="e">
        <v>#N/A</v>
      </c>
      <c r="K44" s="32"/>
      <c r="L44" s="29">
        <v>0.29139999999999999</v>
      </c>
      <c r="M44" s="36">
        <f t="shared" si="3"/>
        <v>2.3210009999999999</v>
      </c>
      <c r="N44" s="30" t="e">
        <f t="shared" si="1"/>
        <v>#N/A</v>
      </c>
      <c r="O44" s="31" t="e">
        <f t="shared" si="2"/>
        <v>#N/A</v>
      </c>
    </row>
    <row r="45" spans="1:15" x14ac:dyDescent="0.15">
      <c r="A45" s="25" t="s">
        <v>9</v>
      </c>
      <c r="B45" s="25" t="s">
        <v>10</v>
      </c>
      <c r="C45" s="26">
        <v>35</v>
      </c>
      <c r="D45" s="25" t="s">
        <v>11</v>
      </c>
      <c r="E45" s="25" t="s">
        <v>260</v>
      </c>
      <c r="F45" s="25" t="e">
        <v>#N/A</v>
      </c>
      <c r="G45" s="25" t="s">
        <v>261</v>
      </c>
      <c r="H45" s="25" t="s">
        <v>14</v>
      </c>
      <c r="I45" s="27">
        <v>0.15</v>
      </c>
      <c r="J45" s="27" t="e">
        <v>#N/A</v>
      </c>
      <c r="K45" s="28" t="s">
        <v>482</v>
      </c>
      <c r="L45" s="29">
        <v>1.0999999999999999E-2</v>
      </c>
      <c r="M45" s="36">
        <f t="shared" si="3"/>
        <v>8.7614999999999998E-2</v>
      </c>
      <c r="N45" s="30" t="e">
        <f t="shared" si="1"/>
        <v>#N/A</v>
      </c>
      <c r="O45" s="31" t="e">
        <f t="shared" si="2"/>
        <v>#N/A</v>
      </c>
    </row>
    <row r="46" spans="1:15" x14ac:dyDescent="0.15">
      <c r="A46" s="25" t="s">
        <v>9</v>
      </c>
      <c r="B46" s="25" t="s">
        <v>10</v>
      </c>
      <c r="C46" s="26">
        <v>152</v>
      </c>
      <c r="D46" s="25" t="s">
        <v>35</v>
      </c>
      <c r="E46" s="25" t="s">
        <v>262</v>
      </c>
      <c r="F46" s="25" t="s">
        <v>485</v>
      </c>
      <c r="G46" s="25" t="s">
        <v>263</v>
      </c>
      <c r="H46" s="25" t="s">
        <v>14</v>
      </c>
      <c r="I46" s="27">
        <v>0.76</v>
      </c>
      <c r="J46" s="27" t="e">
        <v>#N/A</v>
      </c>
      <c r="K46" s="28" t="s">
        <v>475</v>
      </c>
      <c r="L46" s="29">
        <v>7.4499999999999997E-2</v>
      </c>
      <c r="M46" s="36">
        <f t="shared" si="3"/>
        <v>0.59339249999999999</v>
      </c>
      <c r="N46" s="30" t="e">
        <f t="shared" si="1"/>
        <v>#N/A</v>
      </c>
      <c r="O46" s="31" t="e">
        <f t="shared" si="2"/>
        <v>#N/A</v>
      </c>
    </row>
    <row r="47" spans="1:15" x14ac:dyDescent="0.15">
      <c r="A47" s="25" t="s">
        <v>9</v>
      </c>
      <c r="B47" s="25" t="s">
        <v>10</v>
      </c>
      <c r="C47" s="26">
        <v>36</v>
      </c>
      <c r="D47" s="25" t="s">
        <v>11</v>
      </c>
      <c r="E47" s="25" t="s">
        <v>264</v>
      </c>
      <c r="F47" s="25" t="e">
        <v>#N/A</v>
      </c>
      <c r="G47" s="25" t="s">
        <v>265</v>
      </c>
      <c r="H47" s="25" t="s">
        <v>14</v>
      </c>
      <c r="I47" s="27">
        <v>0.15</v>
      </c>
      <c r="J47" s="27" t="e">
        <v>#N/A</v>
      </c>
      <c r="K47" s="28" t="s">
        <v>482</v>
      </c>
      <c r="L47" s="29">
        <v>1.2E-2</v>
      </c>
      <c r="M47" s="36">
        <f t="shared" si="3"/>
        <v>9.5579999999999998E-2</v>
      </c>
      <c r="N47" s="30" t="e">
        <f t="shared" si="1"/>
        <v>#N/A</v>
      </c>
      <c r="O47" s="31" t="e">
        <f t="shared" si="2"/>
        <v>#N/A</v>
      </c>
    </row>
    <row r="48" spans="1:15" x14ac:dyDescent="0.15">
      <c r="A48" s="25" t="s">
        <v>9</v>
      </c>
      <c r="B48" s="25" t="s">
        <v>10</v>
      </c>
      <c r="C48" s="26">
        <v>47</v>
      </c>
      <c r="D48" s="25" t="s">
        <v>11</v>
      </c>
      <c r="E48" s="25" t="s">
        <v>266</v>
      </c>
      <c r="F48" s="25" t="s">
        <v>486</v>
      </c>
      <c r="G48" s="25" t="s">
        <v>267</v>
      </c>
      <c r="H48" s="25" t="s">
        <v>14</v>
      </c>
      <c r="I48" s="27">
        <v>0.25</v>
      </c>
      <c r="J48" s="27" t="e">
        <v>#N/A</v>
      </c>
      <c r="K48" s="28" t="s">
        <v>482</v>
      </c>
      <c r="L48" s="29">
        <v>1.0999999999999999E-2</v>
      </c>
      <c r="M48" s="36">
        <f t="shared" si="3"/>
        <v>8.7614999999999998E-2</v>
      </c>
      <c r="N48" s="30" t="e">
        <f t="shared" si="1"/>
        <v>#N/A</v>
      </c>
      <c r="O48" s="31" t="e">
        <f t="shared" si="2"/>
        <v>#N/A</v>
      </c>
    </row>
    <row r="49" spans="1:15" x14ac:dyDescent="0.15">
      <c r="A49" s="25" t="s">
        <v>9</v>
      </c>
      <c r="B49" s="25" t="s">
        <v>10</v>
      </c>
      <c r="C49" s="26">
        <v>46</v>
      </c>
      <c r="D49" s="25" t="s">
        <v>11</v>
      </c>
      <c r="E49" s="25" t="s">
        <v>268</v>
      </c>
      <c r="F49" s="25" t="s">
        <v>487</v>
      </c>
      <c r="G49" s="25" t="s">
        <v>269</v>
      </c>
      <c r="H49" s="25" t="s">
        <v>14</v>
      </c>
      <c r="I49" s="27">
        <v>0.2</v>
      </c>
      <c r="J49" s="27" t="e">
        <v>#N/A</v>
      </c>
      <c r="K49" s="28" t="s">
        <v>482</v>
      </c>
      <c r="L49" s="29">
        <v>7.0000000000000001E-3</v>
      </c>
      <c r="M49" s="36">
        <f t="shared" si="3"/>
        <v>5.5754999999999999E-2</v>
      </c>
      <c r="N49" s="30" t="e">
        <f t="shared" si="1"/>
        <v>#N/A</v>
      </c>
      <c r="O49" s="31" t="e">
        <f t="shared" si="2"/>
        <v>#N/A</v>
      </c>
    </row>
    <row r="50" spans="1:15" x14ac:dyDescent="0.15">
      <c r="A50" s="25" t="s">
        <v>9</v>
      </c>
      <c r="B50" s="25" t="s">
        <v>10</v>
      </c>
      <c r="C50" s="26">
        <v>45</v>
      </c>
      <c r="D50" s="25" t="s">
        <v>11</v>
      </c>
      <c r="E50" s="25" t="s">
        <v>272</v>
      </c>
      <c r="F50" s="25" t="s">
        <v>488</v>
      </c>
      <c r="G50" s="25" t="s">
        <v>273</v>
      </c>
      <c r="H50" s="25" t="s">
        <v>14</v>
      </c>
      <c r="I50" s="27">
        <v>0.25</v>
      </c>
      <c r="J50" s="27" t="e">
        <v>#N/A</v>
      </c>
      <c r="K50" s="28" t="s">
        <v>489</v>
      </c>
      <c r="L50" s="29">
        <v>1.32E-2</v>
      </c>
      <c r="M50" s="36">
        <f t="shared" si="3"/>
        <v>0.105138</v>
      </c>
      <c r="N50" s="30" t="e">
        <f t="shared" si="1"/>
        <v>#N/A</v>
      </c>
      <c r="O50" s="31" t="e">
        <f t="shared" si="2"/>
        <v>#N/A</v>
      </c>
    </row>
    <row r="51" spans="1:15" x14ac:dyDescent="0.15">
      <c r="A51" s="25" t="s">
        <v>9</v>
      </c>
      <c r="B51" s="25" t="s">
        <v>10</v>
      </c>
      <c r="C51" s="26">
        <v>44</v>
      </c>
      <c r="D51" s="25" t="s">
        <v>11</v>
      </c>
      <c r="E51" s="25" t="s">
        <v>274</v>
      </c>
      <c r="F51" s="25" t="s">
        <v>490</v>
      </c>
      <c r="G51" s="25" t="s">
        <v>275</v>
      </c>
      <c r="H51" s="25" t="s">
        <v>14</v>
      </c>
      <c r="I51" s="27">
        <v>0.25</v>
      </c>
      <c r="J51" s="27" t="e">
        <v>#N/A</v>
      </c>
      <c r="K51" s="28" t="s">
        <v>489</v>
      </c>
      <c r="L51" s="29">
        <v>1.7600000000000001E-2</v>
      </c>
      <c r="M51" s="36">
        <f t="shared" si="3"/>
        <v>0.140184</v>
      </c>
      <c r="N51" s="30" t="e">
        <f t="shared" si="1"/>
        <v>#N/A</v>
      </c>
      <c r="O51" s="31" t="e">
        <f t="shared" si="2"/>
        <v>#N/A</v>
      </c>
    </row>
    <row r="52" spans="1:15" x14ac:dyDescent="0.15">
      <c r="A52" s="25" t="s">
        <v>9</v>
      </c>
      <c r="B52" s="25" t="s">
        <v>10</v>
      </c>
      <c r="C52" s="26">
        <v>106</v>
      </c>
      <c r="D52" s="25" t="s">
        <v>35</v>
      </c>
      <c r="E52" s="25" t="s">
        <v>278</v>
      </c>
      <c r="F52" s="25" t="s">
        <v>491</v>
      </c>
      <c r="G52" s="25" t="s">
        <v>279</v>
      </c>
      <c r="H52" s="25" t="s">
        <v>14</v>
      </c>
      <c r="I52" s="27">
        <v>0.35</v>
      </c>
      <c r="J52" s="27" t="e">
        <v>#N/A</v>
      </c>
      <c r="K52" s="32"/>
      <c r="L52" s="29">
        <v>1.14E-2</v>
      </c>
      <c r="M52" s="36">
        <f t="shared" si="3"/>
        <v>9.0801000000000007E-2</v>
      </c>
      <c r="N52" s="30" t="e">
        <f t="shared" si="1"/>
        <v>#N/A</v>
      </c>
      <c r="O52" s="31" t="e">
        <f t="shared" si="2"/>
        <v>#N/A</v>
      </c>
    </row>
    <row r="53" spans="1:15" x14ac:dyDescent="0.15">
      <c r="A53" s="25" t="s">
        <v>9</v>
      </c>
      <c r="B53" s="25" t="s">
        <v>10</v>
      </c>
      <c r="C53" s="26">
        <v>130</v>
      </c>
      <c r="D53" s="25" t="s">
        <v>35</v>
      </c>
      <c r="E53" s="25" t="s">
        <v>280</v>
      </c>
      <c r="F53" s="25" t="s">
        <v>492</v>
      </c>
      <c r="G53" s="25" t="s">
        <v>281</v>
      </c>
      <c r="H53" s="25" t="s">
        <v>14</v>
      </c>
      <c r="I53" s="27">
        <v>2</v>
      </c>
      <c r="J53" s="27" t="e">
        <v>#N/A</v>
      </c>
      <c r="K53" s="32"/>
      <c r="L53" s="29">
        <v>3.0000000000000001E-3</v>
      </c>
      <c r="M53" s="36">
        <f t="shared" si="3"/>
        <v>2.3895E-2</v>
      </c>
      <c r="N53" s="30" t="e">
        <f t="shared" si="1"/>
        <v>#N/A</v>
      </c>
      <c r="O53" s="31" t="e">
        <f t="shared" si="2"/>
        <v>#N/A</v>
      </c>
    </row>
    <row r="54" spans="1:15" x14ac:dyDescent="0.15">
      <c r="A54" s="25" t="s">
        <v>9</v>
      </c>
      <c r="B54" s="25" t="s">
        <v>10</v>
      </c>
      <c r="C54" s="26">
        <v>107</v>
      </c>
      <c r="D54" s="25" t="s">
        <v>35</v>
      </c>
      <c r="E54" s="25" t="s">
        <v>284</v>
      </c>
      <c r="F54" s="25" t="s">
        <v>493</v>
      </c>
      <c r="G54" s="25" t="s">
        <v>285</v>
      </c>
      <c r="H54" s="25" t="s">
        <v>14</v>
      </c>
      <c r="I54" s="27">
        <v>0.71599999999999997</v>
      </c>
      <c r="J54" s="27" t="e">
        <v>#N/A</v>
      </c>
      <c r="K54" s="32"/>
      <c r="L54" s="29">
        <v>7.5899999999999995E-2</v>
      </c>
      <c r="M54" s="36">
        <f t="shared" si="3"/>
        <v>0.6045434999999999</v>
      </c>
      <c r="N54" s="30" t="e">
        <f t="shared" si="1"/>
        <v>#N/A</v>
      </c>
      <c r="O54" s="31" t="e">
        <f t="shared" si="2"/>
        <v>#N/A</v>
      </c>
    </row>
    <row r="55" spans="1:15" x14ac:dyDescent="0.15">
      <c r="A55" s="25" t="s">
        <v>9</v>
      </c>
      <c r="B55" s="25" t="s">
        <v>10</v>
      </c>
      <c r="C55" s="26">
        <v>109</v>
      </c>
      <c r="D55" s="25" t="s">
        <v>35</v>
      </c>
      <c r="E55" s="25" t="s">
        <v>286</v>
      </c>
      <c r="F55" s="25" t="s">
        <v>494</v>
      </c>
      <c r="G55" s="25" t="s">
        <v>287</v>
      </c>
      <c r="H55" s="25" t="s">
        <v>14</v>
      </c>
      <c r="I55" s="27">
        <v>0.20799999999999999</v>
      </c>
      <c r="J55" s="27" t="e">
        <v>#N/A</v>
      </c>
      <c r="K55" s="32"/>
      <c r="L55" s="29">
        <v>2.01E-2</v>
      </c>
      <c r="M55" s="36">
        <f t="shared" si="3"/>
        <v>0.1600965</v>
      </c>
      <c r="N55" s="30" t="e">
        <f t="shared" si="1"/>
        <v>#N/A</v>
      </c>
      <c r="O55" s="31" t="e">
        <f t="shared" si="2"/>
        <v>#N/A</v>
      </c>
    </row>
    <row r="56" spans="1:15" x14ac:dyDescent="0.15">
      <c r="A56" s="25" t="s">
        <v>9</v>
      </c>
      <c r="B56" s="25" t="s">
        <v>10</v>
      </c>
      <c r="C56" s="26">
        <v>112</v>
      </c>
      <c r="D56" s="25" t="s">
        <v>35</v>
      </c>
      <c r="E56" s="25" t="s">
        <v>288</v>
      </c>
      <c r="F56" s="25" t="s">
        <v>495</v>
      </c>
      <c r="G56" s="25" t="s">
        <v>289</v>
      </c>
      <c r="H56" s="25" t="s">
        <v>14</v>
      </c>
      <c r="I56" s="27">
        <v>1.03</v>
      </c>
      <c r="J56" s="27" t="e">
        <v>#N/A</v>
      </c>
      <c r="K56" s="32"/>
      <c r="L56" s="29">
        <v>0.1013</v>
      </c>
      <c r="M56" s="36">
        <f t="shared" si="3"/>
        <v>0.80685450000000003</v>
      </c>
      <c r="N56" s="30" t="e">
        <f t="shared" si="1"/>
        <v>#N/A</v>
      </c>
      <c r="O56" s="31" t="e">
        <f t="shared" si="2"/>
        <v>#N/A</v>
      </c>
    </row>
    <row r="57" spans="1:15" x14ac:dyDescent="0.15">
      <c r="A57" s="25" t="s">
        <v>9</v>
      </c>
      <c r="B57" s="25" t="s">
        <v>10</v>
      </c>
      <c r="C57" s="26">
        <v>50</v>
      </c>
      <c r="D57" s="25" t="s">
        <v>11</v>
      </c>
      <c r="E57" s="25" t="s">
        <v>290</v>
      </c>
      <c r="F57" s="25" t="s">
        <v>496</v>
      </c>
      <c r="G57" s="25" t="s">
        <v>291</v>
      </c>
      <c r="H57" s="25" t="s">
        <v>14</v>
      </c>
      <c r="I57" s="27">
        <v>0.74</v>
      </c>
      <c r="J57" s="27" t="e">
        <v>#N/A</v>
      </c>
      <c r="K57" s="28" t="s">
        <v>497</v>
      </c>
      <c r="L57" s="29">
        <v>6.3E-3</v>
      </c>
      <c r="M57" s="36">
        <f t="shared" si="3"/>
        <v>5.0179500000000002E-2</v>
      </c>
      <c r="N57" s="30" t="e">
        <f t="shared" si="1"/>
        <v>#N/A</v>
      </c>
      <c r="O57" s="31" t="e">
        <f t="shared" si="2"/>
        <v>#N/A</v>
      </c>
    </row>
    <row r="58" spans="1:15" x14ac:dyDescent="0.15">
      <c r="A58" s="25" t="s">
        <v>9</v>
      </c>
      <c r="B58" s="25" t="s">
        <v>10</v>
      </c>
      <c r="C58" s="26">
        <v>49</v>
      </c>
      <c r="D58" s="25" t="s">
        <v>11</v>
      </c>
      <c r="E58" s="25" t="s">
        <v>292</v>
      </c>
      <c r="F58" s="25" t="e">
        <v>#N/A</v>
      </c>
      <c r="G58" s="25" t="s">
        <v>293</v>
      </c>
      <c r="H58" s="25" t="s">
        <v>14</v>
      </c>
      <c r="I58" s="27">
        <v>0.1</v>
      </c>
      <c r="J58" s="27" t="e">
        <v>#N/A</v>
      </c>
      <c r="K58" s="28" t="s">
        <v>498</v>
      </c>
      <c r="L58" s="29">
        <v>8.8999999999999999E-3</v>
      </c>
      <c r="M58" s="36">
        <f t="shared" ref="M58:M87" si="4">L58*7.965</f>
        <v>7.0888499999999993E-2</v>
      </c>
      <c r="N58" s="30" t="e">
        <f t="shared" si="1"/>
        <v>#N/A</v>
      </c>
      <c r="O58" s="31" t="e">
        <f t="shared" si="2"/>
        <v>#N/A</v>
      </c>
    </row>
    <row r="59" spans="1:15" x14ac:dyDescent="0.15">
      <c r="A59" s="25" t="s">
        <v>9</v>
      </c>
      <c r="B59" s="25" t="s">
        <v>10</v>
      </c>
      <c r="C59" s="26">
        <v>119</v>
      </c>
      <c r="D59" s="25" t="s">
        <v>35</v>
      </c>
      <c r="E59" s="25" t="s">
        <v>300</v>
      </c>
      <c r="F59" s="25" t="s">
        <v>499</v>
      </c>
      <c r="G59" s="25" t="s">
        <v>301</v>
      </c>
      <c r="H59" s="25" t="s">
        <v>14</v>
      </c>
      <c r="I59" s="27">
        <v>4.0311000000000003</v>
      </c>
      <c r="J59" s="27" t="e">
        <v>#N/A</v>
      </c>
      <c r="K59" s="28" t="s">
        <v>460</v>
      </c>
      <c r="L59" s="29">
        <v>0.4022</v>
      </c>
      <c r="M59" s="36">
        <f t="shared" si="4"/>
        <v>3.2035230000000001</v>
      </c>
      <c r="N59" s="30" t="e">
        <f t="shared" si="1"/>
        <v>#N/A</v>
      </c>
      <c r="O59" s="31" t="e">
        <f t="shared" si="2"/>
        <v>#N/A</v>
      </c>
    </row>
    <row r="60" spans="1:15" x14ac:dyDescent="0.15">
      <c r="A60" s="25" t="s">
        <v>9</v>
      </c>
      <c r="B60" s="25" t="s">
        <v>10</v>
      </c>
      <c r="C60" s="26">
        <v>101</v>
      </c>
      <c r="D60" s="25" t="s">
        <v>35</v>
      </c>
      <c r="E60" s="25" t="s">
        <v>304</v>
      </c>
      <c r="F60" s="25" t="s">
        <v>500</v>
      </c>
      <c r="G60" s="25" t="s">
        <v>305</v>
      </c>
      <c r="H60" s="25" t="s">
        <v>14</v>
      </c>
      <c r="I60" s="27">
        <v>1.1036999999999999</v>
      </c>
      <c r="J60" s="27" t="e">
        <v>#N/A</v>
      </c>
      <c r="K60" s="28" t="s">
        <v>501</v>
      </c>
      <c r="L60" s="29">
        <v>5.8700000000000002E-2</v>
      </c>
      <c r="M60" s="36">
        <f t="shared" si="4"/>
        <v>0.4675455</v>
      </c>
      <c r="N60" s="30" t="e">
        <f t="shared" si="1"/>
        <v>#N/A</v>
      </c>
      <c r="O60" s="31" t="e">
        <f t="shared" si="2"/>
        <v>#N/A</v>
      </c>
    </row>
    <row r="61" spans="1:15" x14ac:dyDescent="0.15">
      <c r="A61" s="25" t="s">
        <v>9</v>
      </c>
      <c r="B61" s="25" t="s">
        <v>10</v>
      </c>
      <c r="C61" s="26">
        <v>115</v>
      </c>
      <c r="D61" s="25" t="s">
        <v>35</v>
      </c>
      <c r="E61" s="25" t="s">
        <v>306</v>
      </c>
      <c r="F61" s="25" t="s">
        <v>502</v>
      </c>
      <c r="G61" s="25" t="s">
        <v>307</v>
      </c>
      <c r="H61" s="25" t="s">
        <v>14</v>
      </c>
      <c r="I61" s="27">
        <v>0.76919999999999999</v>
      </c>
      <c r="J61" s="27" t="e">
        <v>#N/A</v>
      </c>
      <c r="K61" s="28" t="s">
        <v>501</v>
      </c>
      <c r="L61" s="29">
        <v>5.8700000000000002E-2</v>
      </c>
      <c r="M61" s="36">
        <f t="shared" si="4"/>
        <v>0.4675455</v>
      </c>
      <c r="N61" s="30" t="e">
        <f t="shared" si="1"/>
        <v>#N/A</v>
      </c>
      <c r="O61" s="31" t="e">
        <f t="shared" si="2"/>
        <v>#N/A</v>
      </c>
    </row>
    <row r="62" spans="1:15" x14ac:dyDescent="0.15">
      <c r="A62" s="25" t="s">
        <v>9</v>
      </c>
      <c r="B62" s="25" t="s">
        <v>10</v>
      </c>
      <c r="C62" s="26">
        <v>102</v>
      </c>
      <c r="D62" s="25" t="s">
        <v>35</v>
      </c>
      <c r="E62" s="25" t="s">
        <v>308</v>
      </c>
      <c r="F62" s="25" t="s">
        <v>503</v>
      </c>
      <c r="G62" s="25" t="s">
        <v>309</v>
      </c>
      <c r="H62" s="25" t="s">
        <v>14</v>
      </c>
      <c r="I62" s="27">
        <v>1.6119000000000001</v>
      </c>
      <c r="J62" s="27" t="e">
        <v>#N/A</v>
      </c>
      <c r="K62" s="28" t="s">
        <v>504</v>
      </c>
      <c r="L62" s="29">
        <v>5.8700000000000002E-2</v>
      </c>
      <c r="M62" s="36">
        <f t="shared" si="4"/>
        <v>0.4675455</v>
      </c>
      <c r="N62" s="30" t="e">
        <f t="shared" si="1"/>
        <v>#N/A</v>
      </c>
      <c r="O62" s="31" t="e">
        <f t="shared" si="2"/>
        <v>#N/A</v>
      </c>
    </row>
    <row r="63" spans="1:15" x14ac:dyDescent="0.15">
      <c r="A63" s="25" t="s">
        <v>9</v>
      </c>
      <c r="B63" s="25" t="s">
        <v>10</v>
      </c>
      <c r="C63" s="26">
        <v>100</v>
      </c>
      <c r="D63" s="25" t="s">
        <v>35</v>
      </c>
      <c r="E63" s="25" t="s">
        <v>310</v>
      </c>
      <c r="F63" s="25" t="s">
        <v>505</v>
      </c>
      <c r="G63" s="25" t="s">
        <v>311</v>
      </c>
      <c r="H63" s="25" t="s">
        <v>14</v>
      </c>
      <c r="I63" s="27">
        <v>1.1036999999999999</v>
      </c>
      <c r="J63" s="27" t="e">
        <v>#N/A</v>
      </c>
      <c r="K63" s="28" t="s">
        <v>501</v>
      </c>
      <c r="L63" s="29">
        <v>5.8700000000000002E-2</v>
      </c>
      <c r="M63" s="36">
        <f t="shared" si="4"/>
        <v>0.4675455</v>
      </c>
      <c r="N63" s="30" t="e">
        <f t="shared" si="1"/>
        <v>#N/A</v>
      </c>
      <c r="O63" s="31" t="e">
        <f t="shared" si="2"/>
        <v>#N/A</v>
      </c>
    </row>
    <row r="64" spans="1:15" x14ac:dyDescent="0.15">
      <c r="A64" s="25" t="s">
        <v>9</v>
      </c>
      <c r="B64" s="25" t="s">
        <v>10</v>
      </c>
      <c r="C64" s="26">
        <v>103</v>
      </c>
      <c r="D64" s="25" t="s">
        <v>35</v>
      </c>
      <c r="E64" s="25" t="s">
        <v>312</v>
      </c>
      <c r="F64" s="25" t="s">
        <v>506</v>
      </c>
      <c r="G64" s="25" t="s">
        <v>313</v>
      </c>
      <c r="H64" s="25" t="s">
        <v>14</v>
      </c>
      <c r="I64" s="27">
        <v>0.76919999999999999</v>
      </c>
      <c r="J64" s="27" t="e">
        <v>#N/A</v>
      </c>
      <c r="K64" s="28" t="s">
        <v>501</v>
      </c>
      <c r="L64" s="29">
        <v>5.8700000000000002E-2</v>
      </c>
      <c r="M64" s="36">
        <f t="shared" si="4"/>
        <v>0.4675455</v>
      </c>
      <c r="N64" s="30" t="e">
        <f t="shared" si="1"/>
        <v>#N/A</v>
      </c>
      <c r="O64" s="31" t="e">
        <f t="shared" si="2"/>
        <v>#N/A</v>
      </c>
    </row>
    <row r="65" spans="1:15" x14ac:dyDescent="0.15">
      <c r="A65" s="25" t="s">
        <v>9</v>
      </c>
      <c r="B65" s="25" t="s">
        <v>10</v>
      </c>
      <c r="C65" s="26">
        <v>104</v>
      </c>
      <c r="D65" s="25" t="s">
        <v>35</v>
      </c>
      <c r="E65" s="25" t="s">
        <v>314</v>
      </c>
      <c r="F65" s="25" t="s">
        <v>507</v>
      </c>
      <c r="G65" s="25" t="s">
        <v>315</v>
      </c>
      <c r="H65" s="25" t="s">
        <v>14</v>
      </c>
      <c r="I65" s="27">
        <v>1.6119000000000001</v>
      </c>
      <c r="J65" s="27" t="e">
        <v>#N/A</v>
      </c>
      <c r="K65" s="28" t="s">
        <v>504</v>
      </c>
      <c r="L65" s="29">
        <v>5.8700000000000002E-2</v>
      </c>
      <c r="M65" s="36">
        <f t="shared" si="4"/>
        <v>0.4675455</v>
      </c>
      <c r="N65" s="30" t="e">
        <f t="shared" si="1"/>
        <v>#N/A</v>
      </c>
      <c r="O65" s="31" t="e">
        <f t="shared" si="2"/>
        <v>#N/A</v>
      </c>
    </row>
    <row r="66" spans="1:15" x14ac:dyDescent="0.15">
      <c r="A66" s="25" t="s">
        <v>9</v>
      </c>
      <c r="B66" s="25" t="s">
        <v>10</v>
      </c>
      <c r="C66" s="26">
        <v>161</v>
      </c>
      <c r="D66" s="25" t="s">
        <v>35</v>
      </c>
      <c r="E66" s="25" t="s">
        <v>318</v>
      </c>
      <c r="F66" s="25" t="e">
        <v>#N/A</v>
      </c>
      <c r="G66" s="25" t="s">
        <v>319</v>
      </c>
      <c r="H66" s="25" t="s">
        <v>14</v>
      </c>
      <c r="I66" s="27">
        <v>1.0283</v>
      </c>
      <c r="J66" s="27" t="e">
        <v>#N/A</v>
      </c>
      <c r="K66" s="28" t="s">
        <v>501</v>
      </c>
      <c r="L66" s="29">
        <v>0.12909999999999999</v>
      </c>
      <c r="M66" s="36">
        <f t="shared" si="4"/>
        <v>1.0282814999999998</v>
      </c>
      <c r="N66" s="30" t="e">
        <f t="shared" si="1"/>
        <v>#N/A</v>
      </c>
      <c r="O66" s="31" t="e">
        <f t="shared" si="2"/>
        <v>#N/A</v>
      </c>
    </row>
    <row r="67" spans="1:15" x14ac:dyDescent="0.15">
      <c r="A67" s="25" t="s">
        <v>9</v>
      </c>
      <c r="B67" s="25" t="s">
        <v>10</v>
      </c>
      <c r="C67" s="26">
        <v>162</v>
      </c>
      <c r="D67" s="25" t="s">
        <v>35</v>
      </c>
      <c r="E67" s="25" t="s">
        <v>320</v>
      </c>
      <c r="F67" s="25" t="e">
        <v>#N/A</v>
      </c>
      <c r="G67" s="25" t="s">
        <v>321</v>
      </c>
      <c r="H67" s="25" t="s">
        <v>14</v>
      </c>
      <c r="I67" s="27">
        <v>1.0283</v>
      </c>
      <c r="J67" s="27" t="e">
        <v>#N/A</v>
      </c>
      <c r="K67" s="28" t="s">
        <v>501</v>
      </c>
      <c r="L67" s="29">
        <v>0.12909999999999999</v>
      </c>
      <c r="M67" s="36">
        <f t="shared" si="4"/>
        <v>1.0282814999999998</v>
      </c>
      <c r="N67" s="30" t="e">
        <f t="shared" ref="N67:N111" si="5">J67-M67</f>
        <v>#N/A</v>
      </c>
      <c r="O67" s="31" t="e">
        <f t="shared" ref="O67:O111" si="6">J67/L67</f>
        <v>#N/A</v>
      </c>
    </row>
    <row r="68" spans="1:15" x14ac:dyDescent="0.15">
      <c r="A68" s="25" t="s">
        <v>9</v>
      </c>
      <c r="B68" s="25" t="s">
        <v>10</v>
      </c>
      <c r="C68" s="26">
        <v>13</v>
      </c>
      <c r="D68" s="25" t="s">
        <v>11</v>
      </c>
      <c r="E68" s="25" t="s">
        <v>328</v>
      </c>
      <c r="F68" s="25" t="s">
        <v>508</v>
      </c>
      <c r="G68" s="25" t="s">
        <v>329</v>
      </c>
      <c r="H68" s="25" t="s">
        <v>14</v>
      </c>
      <c r="I68" s="27">
        <v>0</v>
      </c>
      <c r="J68" s="27">
        <v>0.27566239316239299</v>
      </c>
      <c r="K68" s="32"/>
      <c r="L68" s="29">
        <v>2.5000000000000001E-2</v>
      </c>
      <c r="M68" s="36">
        <f t="shared" si="4"/>
        <v>0.199125</v>
      </c>
      <c r="N68" s="30">
        <f t="shared" si="5"/>
        <v>7.6537393162392997E-2</v>
      </c>
      <c r="O68" s="31">
        <f t="shared" si="6"/>
        <v>11.026495726495719</v>
      </c>
    </row>
    <row r="69" spans="1:15" x14ac:dyDescent="0.15">
      <c r="A69" s="25" t="s">
        <v>9</v>
      </c>
      <c r="B69" s="25" t="s">
        <v>10</v>
      </c>
      <c r="C69" s="26">
        <v>14</v>
      </c>
      <c r="D69" s="25" t="s">
        <v>11</v>
      </c>
      <c r="E69" s="25" t="s">
        <v>330</v>
      </c>
      <c r="F69" s="25" t="s">
        <v>509</v>
      </c>
      <c r="G69" s="25" t="s">
        <v>331</v>
      </c>
      <c r="H69" s="25" t="s">
        <v>14</v>
      </c>
      <c r="I69" s="27">
        <v>0</v>
      </c>
      <c r="J69" s="27">
        <v>0.2520341880341882</v>
      </c>
      <c r="K69" s="32"/>
      <c r="L69" s="29">
        <v>2.4E-2</v>
      </c>
      <c r="M69" s="36">
        <f t="shared" si="4"/>
        <v>0.19116</v>
      </c>
      <c r="N69" s="30">
        <f t="shared" si="5"/>
        <v>6.0874188034188204E-2</v>
      </c>
      <c r="O69" s="31">
        <f t="shared" si="6"/>
        <v>10.501424501424507</v>
      </c>
    </row>
    <row r="70" spans="1:15" x14ac:dyDescent="0.15">
      <c r="A70" s="25" t="s">
        <v>9</v>
      </c>
      <c r="B70" s="25" t="s">
        <v>10</v>
      </c>
      <c r="C70" s="26">
        <v>3</v>
      </c>
      <c r="D70" s="25" t="s">
        <v>11</v>
      </c>
      <c r="E70" s="25" t="s">
        <v>336</v>
      </c>
      <c r="F70" s="25" t="s">
        <v>510</v>
      </c>
      <c r="G70" s="25" t="s">
        <v>337</v>
      </c>
      <c r="H70" s="25" t="s">
        <v>14</v>
      </c>
      <c r="I70" s="27">
        <v>26.19</v>
      </c>
      <c r="J70" s="27" t="e">
        <v>#N/A</v>
      </c>
      <c r="K70" s="28" t="s">
        <v>460</v>
      </c>
      <c r="L70" s="29">
        <v>1.4287000000000001</v>
      </c>
      <c r="M70" s="36">
        <f t="shared" si="4"/>
        <v>11.379595500000001</v>
      </c>
      <c r="N70" s="30" t="e">
        <f t="shared" si="5"/>
        <v>#N/A</v>
      </c>
      <c r="O70" s="31" t="e">
        <f t="shared" si="6"/>
        <v>#N/A</v>
      </c>
    </row>
    <row r="71" spans="1:15" x14ac:dyDescent="0.15">
      <c r="A71" s="25" t="s">
        <v>9</v>
      </c>
      <c r="B71" s="25" t="s">
        <v>10</v>
      </c>
      <c r="C71" s="26">
        <v>23</v>
      </c>
      <c r="D71" s="25" t="s">
        <v>11</v>
      </c>
      <c r="E71" s="25" t="s">
        <v>338</v>
      </c>
      <c r="F71" s="25" t="s">
        <v>511</v>
      </c>
      <c r="G71" s="25" t="s">
        <v>339</v>
      </c>
      <c r="H71" s="25" t="s">
        <v>14</v>
      </c>
      <c r="I71" s="27">
        <v>0.7258</v>
      </c>
      <c r="J71" s="27" t="e">
        <v>#N/A</v>
      </c>
      <c r="K71" s="28" t="s">
        <v>501</v>
      </c>
      <c r="L71" s="29">
        <v>7.51E-2</v>
      </c>
      <c r="M71" s="36">
        <f t="shared" si="4"/>
        <v>0.59817149999999997</v>
      </c>
      <c r="N71" s="30" t="e">
        <f t="shared" si="5"/>
        <v>#N/A</v>
      </c>
      <c r="O71" s="31" t="e">
        <f t="shared" si="6"/>
        <v>#N/A</v>
      </c>
    </row>
    <row r="72" spans="1:15" x14ac:dyDescent="0.15">
      <c r="A72" s="25" t="s">
        <v>9</v>
      </c>
      <c r="B72" s="25" t="s">
        <v>10</v>
      </c>
      <c r="C72" s="26">
        <v>2</v>
      </c>
      <c r="D72" s="25" t="s">
        <v>11</v>
      </c>
      <c r="E72" s="25" t="s">
        <v>342</v>
      </c>
      <c r="F72" s="25" t="s">
        <v>512</v>
      </c>
      <c r="G72" s="25" t="s">
        <v>343</v>
      </c>
      <c r="H72" s="25" t="s">
        <v>14</v>
      </c>
      <c r="I72" s="27">
        <v>23.205300000000001</v>
      </c>
      <c r="J72" s="27" t="e">
        <v>#N/A</v>
      </c>
      <c r="K72" s="28" t="s">
        <v>460</v>
      </c>
      <c r="L72" s="29">
        <v>1.3379000000000001</v>
      </c>
      <c r="M72" s="36">
        <f t="shared" si="4"/>
        <v>10.656373500000001</v>
      </c>
      <c r="N72" s="30" t="e">
        <f t="shared" si="5"/>
        <v>#N/A</v>
      </c>
      <c r="O72" s="31" t="e">
        <f t="shared" si="6"/>
        <v>#N/A</v>
      </c>
    </row>
    <row r="73" spans="1:15" x14ac:dyDescent="0.15">
      <c r="A73" s="25" t="s">
        <v>9</v>
      </c>
      <c r="B73" s="25" t="s">
        <v>10</v>
      </c>
      <c r="C73" s="26">
        <v>15</v>
      </c>
      <c r="D73" s="25" t="s">
        <v>11</v>
      </c>
      <c r="E73" s="25" t="s">
        <v>344</v>
      </c>
      <c r="F73" s="25" t="s">
        <v>513</v>
      </c>
      <c r="G73" s="25" t="s">
        <v>345</v>
      </c>
      <c r="H73" s="25" t="s">
        <v>14</v>
      </c>
      <c r="I73" s="27">
        <v>0.36</v>
      </c>
      <c r="J73" s="27">
        <v>0.36</v>
      </c>
      <c r="K73" s="28" t="s">
        <v>482</v>
      </c>
      <c r="L73" s="29">
        <v>9.2999999999999992E-3</v>
      </c>
      <c r="M73" s="36">
        <f t="shared" si="4"/>
        <v>7.4074499999999988E-2</v>
      </c>
      <c r="N73" s="30">
        <f t="shared" si="5"/>
        <v>0.2859255</v>
      </c>
      <c r="O73" s="31">
        <f t="shared" si="6"/>
        <v>38.70967741935484</v>
      </c>
    </row>
    <row r="74" spans="1:15" x14ac:dyDescent="0.15">
      <c r="A74" s="25" t="s">
        <v>9</v>
      </c>
      <c r="B74" s="25" t="s">
        <v>10</v>
      </c>
      <c r="C74" s="26">
        <v>1</v>
      </c>
      <c r="D74" s="25" t="s">
        <v>11</v>
      </c>
      <c r="E74" s="25" t="s">
        <v>346</v>
      </c>
      <c r="F74" s="25" t="s">
        <v>514</v>
      </c>
      <c r="G74" s="25" t="s">
        <v>347</v>
      </c>
      <c r="H74" s="25" t="s">
        <v>14</v>
      </c>
      <c r="I74" s="27">
        <v>15.82</v>
      </c>
      <c r="J74" s="27">
        <v>15.82</v>
      </c>
      <c r="K74" s="28" t="s">
        <v>460</v>
      </c>
      <c r="L74" s="29">
        <v>0.55630000000000002</v>
      </c>
      <c r="M74" s="36">
        <f t="shared" si="4"/>
        <v>4.4309295000000004</v>
      </c>
      <c r="N74" s="30">
        <f t="shared" si="5"/>
        <v>11.389070499999999</v>
      </c>
      <c r="O74" s="31">
        <f t="shared" si="6"/>
        <v>28.437893223081073</v>
      </c>
    </row>
    <row r="75" spans="1:15" x14ac:dyDescent="0.15">
      <c r="A75" s="25" t="s">
        <v>9</v>
      </c>
      <c r="B75" s="25" t="s">
        <v>10</v>
      </c>
      <c r="C75" s="26">
        <v>69</v>
      </c>
      <c r="D75" s="25" t="s">
        <v>35</v>
      </c>
      <c r="E75" s="25" t="s">
        <v>348</v>
      </c>
      <c r="F75" s="25" t="s">
        <v>515</v>
      </c>
      <c r="G75" s="25" t="s">
        <v>349</v>
      </c>
      <c r="H75" s="25" t="s">
        <v>14</v>
      </c>
      <c r="I75" s="27">
        <v>4.1962999999999999</v>
      </c>
      <c r="J75" s="27" t="e">
        <v>#N/A</v>
      </c>
      <c r="K75" s="28" t="s">
        <v>460</v>
      </c>
      <c r="L75" s="29">
        <v>0.28789999999999999</v>
      </c>
      <c r="M75" s="36">
        <f t="shared" si="4"/>
        <v>2.2931235000000001</v>
      </c>
      <c r="N75" s="30" t="e">
        <f t="shared" si="5"/>
        <v>#N/A</v>
      </c>
      <c r="O75" s="31" t="e">
        <f t="shared" si="6"/>
        <v>#N/A</v>
      </c>
    </row>
    <row r="76" spans="1:15" x14ac:dyDescent="0.15">
      <c r="A76" s="25" t="s">
        <v>9</v>
      </c>
      <c r="B76" s="25" t="s">
        <v>10</v>
      </c>
      <c r="C76" s="26">
        <v>71</v>
      </c>
      <c r="D76" s="25" t="s">
        <v>35</v>
      </c>
      <c r="E76" s="25" t="s">
        <v>350</v>
      </c>
      <c r="F76" s="25" t="s">
        <v>516</v>
      </c>
      <c r="G76" s="25" t="s">
        <v>351</v>
      </c>
      <c r="H76" s="25" t="s">
        <v>14</v>
      </c>
      <c r="I76" s="27">
        <v>0.83</v>
      </c>
      <c r="J76" s="27" t="e">
        <v>#N/A</v>
      </c>
      <c r="K76" s="28" t="s">
        <v>501</v>
      </c>
      <c r="L76" s="29">
        <v>7.0999999999999994E-2</v>
      </c>
      <c r="M76" s="36">
        <f t="shared" si="4"/>
        <v>0.56551499999999999</v>
      </c>
      <c r="N76" s="30" t="e">
        <f t="shared" si="5"/>
        <v>#N/A</v>
      </c>
      <c r="O76" s="31" t="e">
        <f t="shared" si="6"/>
        <v>#N/A</v>
      </c>
    </row>
    <row r="77" spans="1:15" x14ac:dyDescent="0.15">
      <c r="A77" s="25" t="s">
        <v>9</v>
      </c>
      <c r="B77" s="25" t="s">
        <v>10</v>
      </c>
      <c r="C77" s="26">
        <v>72</v>
      </c>
      <c r="D77" s="25" t="s">
        <v>35</v>
      </c>
      <c r="E77" s="25" t="s">
        <v>352</v>
      </c>
      <c r="F77" s="25" t="s">
        <v>517</v>
      </c>
      <c r="G77" s="25" t="s">
        <v>353</v>
      </c>
      <c r="H77" s="25" t="s">
        <v>14</v>
      </c>
      <c r="I77" s="27">
        <v>0.85</v>
      </c>
      <c r="J77" s="27">
        <v>0.85</v>
      </c>
      <c r="K77" s="28" t="s">
        <v>501</v>
      </c>
      <c r="L77" s="29">
        <v>7.1800000000000003E-2</v>
      </c>
      <c r="M77" s="36">
        <f t="shared" si="4"/>
        <v>0.57188700000000003</v>
      </c>
      <c r="N77" s="30">
        <f t="shared" si="5"/>
        <v>0.27811299999999994</v>
      </c>
      <c r="O77" s="31">
        <f t="shared" si="6"/>
        <v>11.838440111420612</v>
      </c>
    </row>
    <row r="78" spans="1:15" x14ac:dyDescent="0.15">
      <c r="A78" s="25" t="s">
        <v>9</v>
      </c>
      <c r="B78" s="25" t="s">
        <v>10</v>
      </c>
      <c r="C78" s="26">
        <v>80</v>
      </c>
      <c r="D78" s="25" t="s">
        <v>35</v>
      </c>
      <c r="E78" s="25" t="s">
        <v>356</v>
      </c>
      <c r="F78" s="25" t="s">
        <v>518</v>
      </c>
      <c r="G78" s="25" t="s">
        <v>357</v>
      </c>
      <c r="H78" s="25" t="s">
        <v>14</v>
      </c>
      <c r="I78" s="27">
        <v>0</v>
      </c>
      <c r="J78" s="27" t="e">
        <v>#N/A</v>
      </c>
      <c r="K78" s="28" t="s">
        <v>456</v>
      </c>
      <c r="L78" s="29">
        <v>9.8000000000000004E-2</v>
      </c>
      <c r="M78" s="36">
        <f t="shared" si="4"/>
        <v>0.78056999999999999</v>
      </c>
      <c r="N78" s="30" t="e">
        <f t="shared" si="5"/>
        <v>#N/A</v>
      </c>
      <c r="O78" s="31" t="e">
        <f t="shared" si="6"/>
        <v>#N/A</v>
      </c>
    </row>
    <row r="79" spans="1:15" x14ac:dyDescent="0.15">
      <c r="A79" s="25" t="s">
        <v>9</v>
      </c>
      <c r="B79" s="25" t="s">
        <v>10</v>
      </c>
      <c r="C79" s="26">
        <v>79</v>
      </c>
      <c r="D79" s="25" t="s">
        <v>35</v>
      </c>
      <c r="E79" s="25" t="s">
        <v>358</v>
      </c>
      <c r="F79" s="25" t="s">
        <v>519</v>
      </c>
      <c r="G79" s="25" t="s">
        <v>359</v>
      </c>
      <c r="H79" s="25" t="s">
        <v>14</v>
      </c>
      <c r="I79" s="27">
        <v>0</v>
      </c>
      <c r="J79" s="27">
        <v>4.38</v>
      </c>
      <c r="K79" s="28" t="s">
        <v>460</v>
      </c>
      <c r="L79" s="29">
        <v>0.39190000000000003</v>
      </c>
      <c r="M79" s="36">
        <f t="shared" si="4"/>
        <v>3.1214835000000001</v>
      </c>
      <c r="N79" s="30">
        <f t="shared" si="5"/>
        <v>1.2585164999999998</v>
      </c>
      <c r="O79" s="31">
        <f t="shared" si="6"/>
        <v>11.176320489920897</v>
      </c>
    </row>
    <row r="80" spans="1:15" x14ac:dyDescent="0.15">
      <c r="A80" s="25" t="s">
        <v>9</v>
      </c>
      <c r="B80" s="25" t="s">
        <v>10</v>
      </c>
      <c r="C80" s="26">
        <v>70</v>
      </c>
      <c r="D80" s="25" t="s">
        <v>35</v>
      </c>
      <c r="E80" s="25" t="s">
        <v>360</v>
      </c>
      <c r="F80" s="25" t="s">
        <v>520</v>
      </c>
      <c r="G80" s="25" t="s">
        <v>361</v>
      </c>
      <c r="H80" s="25" t="s">
        <v>14</v>
      </c>
      <c r="I80" s="27">
        <v>0.69</v>
      </c>
      <c r="J80" s="27">
        <v>0.69</v>
      </c>
      <c r="K80" s="28" t="s">
        <v>456</v>
      </c>
      <c r="L80" s="29">
        <v>6.6000000000000003E-2</v>
      </c>
      <c r="M80" s="36">
        <f t="shared" si="4"/>
        <v>0.52568999999999999</v>
      </c>
      <c r="N80" s="30">
        <f t="shared" si="5"/>
        <v>0.16430999999999996</v>
      </c>
      <c r="O80" s="31">
        <f t="shared" si="6"/>
        <v>10.454545454545453</v>
      </c>
    </row>
    <row r="81" spans="1:15" x14ac:dyDescent="0.15">
      <c r="A81" s="25" t="s">
        <v>9</v>
      </c>
      <c r="B81" s="25" t="s">
        <v>10</v>
      </c>
      <c r="C81" s="26">
        <v>20</v>
      </c>
      <c r="D81" s="25" t="s">
        <v>11</v>
      </c>
      <c r="E81" s="25" t="s">
        <v>362</v>
      </c>
      <c r="F81" s="25" t="s">
        <v>521</v>
      </c>
      <c r="G81" s="25" t="s">
        <v>363</v>
      </c>
      <c r="H81" s="25" t="s">
        <v>14</v>
      </c>
      <c r="I81" s="27">
        <v>15.82</v>
      </c>
      <c r="J81" s="27" t="e">
        <v>#N/A</v>
      </c>
      <c r="K81" s="28" t="s">
        <v>460</v>
      </c>
      <c r="L81" s="29">
        <v>0.47649999999999998</v>
      </c>
      <c r="M81" s="36">
        <f t="shared" si="4"/>
        <v>3.7953224999999997</v>
      </c>
      <c r="N81" s="30" t="e">
        <f t="shared" si="5"/>
        <v>#N/A</v>
      </c>
      <c r="O81" s="31" t="e">
        <f t="shared" si="6"/>
        <v>#N/A</v>
      </c>
    </row>
    <row r="82" spans="1:15" x14ac:dyDescent="0.15">
      <c r="A82" s="25" t="s">
        <v>9</v>
      </c>
      <c r="B82" s="25" t="s">
        <v>10</v>
      </c>
      <c r="C82" s="26">
        <v>116</v>
      </c>
      <c r="D82" s="25" t="s">
        <v>35</v>
      </c>
      <c r="E82" s="25" t="s">
        <v>364</v>
      </c>
      <c r="F82" s="25" t="s">
        <v>522</v>
      </c>
      <c r="G82" s="25" t="s">
        <v>365</v>
      </c>
      <c r="H82" s="25" t="s">
        <v>14</v>
      </c>
      <c r="I82" s="27">
        <v>0.17</v>
      </c>
      <c r="J82" s="27">
        <v>0.17</v>
      </c>
      <c r="K82" s="28" t="s">
        <v>537</v>
      </c>
      <c r="L82" s="29">
        <v>1.7000000000000001E-2</v>
      </c>
      <c r="M82" s="36">
        <f t="shared" si="4"/>
        <v>0.135405</v>
      </c>
      <c r="N82" s="30">
        <f t="shared" si="5"/>
        <v>3.4595000000000015E-2</v>
      </c>
      <c r="O82" s="31">
        <f t="shared" si="6"/>
        <v>10</v>
      </c>
    </row>
    <row r="83" spans="1:15" x14ac:dyDescent="0.15">
      <c r="A83" s="25" t="s">
        <v>9</v>
      </c>
      <c r="B83" s="25" t="s">
        <v>10</v>
      </c>
      <c r="C83" s="26">
        <v>126</v>
      </c>
      <c r="D83" s="25" t="s">
        <v>35</v>
      </c>
      <c r="E83" s="25" t="s">
        <v>366</v>
      </c>
      <c r="F83" s="25" t="s">
        <v>523</v>
      </c>
      <c r="G83" s="25" t="s">
        <v>367</v>
      </c>
      <c r="H83" s="25" t="s">
        <v>14</v>
      </c>
      <c r="I83" s="27">
        <v>0.5</v>
      </c>
      <c r="J83" s="27">
        <v>0.5</v>
      </c>
      <c r="K83" s="28" t="s">
        <v>537</v>
      </c>
      <c r="L83" s="29">
        <v>6.9000000000000006E-2</v>
      </c>
      <c r="M83" s="36">
        <f t="shared" si="4"/>
        <v>0.54958499999999999</v>
      </c>
      <c r="N83" s="30">
        <f t="shared" si="5"/>
        <v>-4.958499999999999E-2</v>
      </c>
      <c r="O83" s="31">
        <f t="shared" si="6"/>
        <v>7.2463768115942022</v>
      </c>
    </row>
    <row r="84" spans="1:15" x14ac:dyDescent="0.15">
      <c r="A84" s="25" t="s">
        <v>9</v>
      </c>
      <c r="B84" s="25" t="s">
        <v>10</v>
      </c>
      <c r="C84" s="26">
        <v>127</v>
      </c>
      <c r="D84" s="25" t="s">
        <v>35</v>
      </c>
      <c r="E84" s="25" t="s">
        <v>368</v>
      </c>
      <c r="F84" s="25" t="s">
        <v>524</v>
      </c>
      <c r="G84" s="25" t="s">
        <v>369</v>
      </c>
      <c r="H84" s="25" t="s">
        <v>14</v>
      </c>
      <c r="I84" s="27">
        <v>0.27</v>
      </c>
      <c r="J84" s="27">
        <v>0.24</v>
      </c>
      <c r="K84" s="28" t="s">
        <v>537</v>
      </c>
      <c r="L84" s="29">
        <v>2.4E-2</v>
      </c>
      <c r="M84" s="36">
        <f t="shared" si="4"/>
        <v>0.19116</v>
      </c>
      <c r="N84" s="30">
        <f t="shared" si="5"/>
        <v>4.8839999999999995E-2</v>
      </c>
      <c r="O84" s="31">
        <f t="shared" si="6"/>
        <v>10</v>
      </c>
    </row>
    <row r="85" spans="1:15" x14ac:dyDescent="0.15">
      <c r="A85" s="25" t="s">
        <v>9</v>
      </c>
      <c r="B85" s="25" t="s">
        <v>10</v>
      </c>
      <c r="C85" s="26">
        <v>128</v>
      </c>
      <c r="D85" s="25" t="s">
        <v>35</v>
      </c>
      <c r="E85" s="25" t="s">
        <v>370</v>
      </c>
      <c r="F85" s="25" t="s">
        <v>525</v>
      </c>
      <c r="G85" s="25" t="s">
        <v>371</v>
      </c>
      <c r="H85" s="25" t="s">
        <v>14</v>
      </c>
      <c r="I85" s="27">
        <v>0.47</v>
      </c>
      <c r="J85" s="27">
        <v>0.47</v>
      </c>
      <c r="K85" s="28" t="s">
        <v>537</v>
      </c>
      <c r="L85" s="29">
        <v>6.2E-2</v>
      </c>
      <c r="M85" s="36">
        <f t="shared" si="4"/>
        <v>0.49382999999999999</v>
      </c>
      <c r="N85" s="30">
        <f t="shared" si="5"/>
        <v>-2.3830000000000018E-2</v>
      </c>
      <c r="O85" s="31">
        <f t="shared" si="6"/>
        <v>7.5806451612903221</v>
      </c>
    </row>
    <row r="86" spans="1:15" x14ac:dyDescent="0.15">
      <c r="A86" s="25" t="s">
        <v>9</v>
      </c>
      <c r="B86" s="25" t="s">
        <v>10</v>
      </c>
      <c r="C86" s="26">
        <v>89</v>
      </c>
      <c r="D86" s="25" t="s">
        <v>35</v>
      </c>
      <c r="E86" s="25" t="s">
        <v>372</v>
      </c>
      <c r="F86" s="25" t="s">
        <v>526</v>
      </c>
      <c r="G86" s="25" t="s">
        <v>373</v>
      </c>
      <c r="H86" s="25" t="s">
        <v>14</v>
      </c>
      <c r="I86" s="27">
        <v>0.37790000000000001</v>
      </c>
      <c r="J86" s="27" t="e">
        <v>#N/A</v>
      </c>
      <c r="K86" s="32" t="s">
        <v>456</v>
      </c>
      <c r="L86" s="29">
        <v>2.4E-2</v>
      </c>
      <c r="M86" s="36">
        <f t="shared" si="4"/>
        <v>0.19116</v>
      </c>
      <c r="N86" s="30" t="e">
        <f t="shared" si="5"/>
        <v>#N/A</v>
      </c>
      <c r="O86" s="31" t="e">
        <f t="shared" si="6"/>
        <v>#N/A</v>
      </c>
    </row>
    <row r="87" spans="1:15" x14ac:dyDescent="0.15">
      <c r="A87" s="25" t="s">
        <v>9</v>
      </c>
      <c r="B87" s="25" t="s">
        <v>10</v>
      </c>
      <c r="C87" s="26">
        <v>132</v>
      </c>
      <c r="D87" s="25" t="s">
        <v>35</v>
      </c>
      <c r="E87" s="25" t="s">
        <v>374</v>
      </c>
      <c r="F87" s="25" t="e">
        <v>#N/A</v>
      </c>
      <c r="G87" s="25" t="s">
        <v>375</v>
      </c>
      <c r="H87" s="25" t="s">
        <v>14</v>
      </c>
      <c r="I87" s="27">
        <v>0.78</v>
      </c>
      <c r="J87" s="27">
        <v>0.78</v>
      </c>
      <c r="K87" s="32" t="s">
        <v>501</v>
      </c>
      <c r="L87" s="29">
        <v>7.1999999999999995E-2</v>
      </c>
      <c r="M87" s="36">
        <f t="shared" si="4"/>
        <v>0.57347999999999999</v>
      </c>
      <c r="N87" s="30">
        <f t="shared" si="5"/>
        <v>0.20652000000000004</v>
      </c>
      <c r="O87" s="31">
        <f t="shared" si="6"/>
        <v>10.833333333333334</v>
      </c>
    </row>
    <row r="88" spans="1:15" x14ac:dyDescent="0.15">
      <c r="A88" s="25" t="s">
        <v>9</v>
      </c>
      <c r="B88" s="25" t="s">
        <v>10</v>
      </c>
      <c r="C88" s="26">
        <v>90</v>
      </c>
      <c r="D88" s="25" t="s">
        <v>35</v>
      </c>
      <c r="E88" s="25" t="s">
        <v>376</v>
      </c>
      <c r="F88" s="25" t="s">
        <v>527</v>
      </c>
      <c r="G88" s="25" t="s">
        <v>377</v>
      </c>
      <c r="H88" s="25" t="s">
        <v>14</v>
      </c>
      <c r="I88" s="27">
        <v>0.69489999999999996</v>
      </c>
      <c r="J88" s="27" t="e">
        <v>#N/A</v>
      </c>
      <c r="K88" s="32" t="s">
        <v>501</v>
      </c>
      <c r="L88" s="29">
        <v>7.0999999999999994E-2</v>
      </c>
      <c r="M88" s="36">
        <f t="shared" ref="M88:M111" si="7">L88*7.965</f>
        <v>0.56551499999999999</v>
      </c>
      <c r="N88" s="30" t="e">
        <f t="shared" si="5"/>
        <v>#N/A</v>
      </c>
      <c r="O88" s="31" t="e">
        <f t="shared" si="6"/>
        <v>#N/A</v>
      </c>
    </row>
    <row r="89" spans="1:15" x14ac:dyDescent="0.15">
      <c r="A89" s="25" t="s">
        <v>9</v>
      </c>
      <c r="B89" s="25" t="s">
        <v>10</v>
      </c>
      <c r="C89" s="26">
        <v>98</v>
      </c>
      <c r="D89" s="25" t="s">
        <v>35</v>
      </c>
      <c r="E89" s="25" t="s">
        <v>378</v>
      </c>
      <c r="F89" s="25" t="s">
        <v>528</v>
      </c>
      <c r="G89" s="25" t="s">
        <v>379</v>
      </c>
      <c r="H89" s="25" t="s">
        <v>14</v>
      </c>
      <c r="I89" s="27">
        <v>0.92</v>
      </c>
      <c r="J89" s="27" t="e">
        <v>#N/A</v>
      </c>
      <c r="K89" s="32" t="s">
        <v>540</v>
      </c>
      <c r="L89" s="29">
        <v>7.6999999999999999E-2</v>
      </c>
      <c r="M89" s="36">
        <f t="shared" si="7"/>
        <v>0.61330499999999999</v>
      </c>
      <c r="N89" s="30" t="e">
        <f t="shared" si="5"/>
        <v>#N/A</v>
      </c>
      <c r="O89" s="31" t="e">
        <f t="shared" si="6"/>
        <v>#N/A</v>
      </c>
    </row>
    <row r="90" spans="1:15" x14ac:dyDescent="0.15">
      <c r="A90" s="25" t="s">
        <v>9</v>
      </c>
      <c r="B90" s="25" t="s">
        <v>10</v>
      </c>
      <c r="C90" s="26">
        <v>16</v>
      </c>
      <c r="D90" s="25" t="s">
        <v>11</v>
      </c>
      <c r="E90" s="25" t="s">
        <v>380</v>
      </c>
      <c r="F90" s="25" t="s">
        <v>529</v>
      </c>
      <c r="G90" s="25" t="s">
        <v>381</v>
      </c>
      <c r="H90" s="25" t="s">
        <v>14</v>
      </c>
      <c r="I90" s="27">
        <v>19.797999999999998</v>
      </c>
      <c r="J90" s="27" t="e">
        <v>#N/A</v>
      </c>
      <c r="K90" s="32" t="s">
        <v>540</v>
      </c>
      <c r="L90" s="29">
        <v>0.77800000000000002</v>
      </c>
      <c r="M90" s="36">
        <f t="shared" si="7"/>
        <v>6.1967699999999999</v>
      </c>
      <c r="N90" s="30" t="e">
        <f t="shared" si="5"/>
        <v>#N/A</v>
      </c>
      <c r="O90" s="31" t="e">
        <f t="shared" si="6"/>
        <v>#N/A</v>
      </c>
    </row>
    <row r="91" spans="1:15" x14ac:dyDescent="0.15">
      <c r="A91" s="25" t="s">
        <v>9</v>
      </c>
      <c r="B91" s="25" t="s">
        <v>10</v>
      </c>
      <c r="C91" s="26">
        <v>24</v>
      </c>
      <c r="D91" s="25" t="s">
        <v>11</v>
      </c>
      <c r="E91" s="25" t="s">
        <v>382</v>
      </c>
      <c r="F91" s="25" t="s">
        <v>530</v>
      </c>
      <c r="G91" s="25" t="s">
        <v>383</v>
      </c>
      <c r="H91" s="25" t="s">
        <v>14</v>
      </c>
      <c r="I91" s="27">
        <v>1.03</v>
      </c>
      <c r="J91" s="27" t="e">
        <v>#N/A</v>
      </c>
      <c r="K91" s="32" t="s">
        <v>501</v>
      </c>
      <c r="L91" s="29">
        <v>5.8000000000000003E-2</v>
      </c>
      <c r="M91" s="36">
        <f t="shared" si="7"/>
        <v>0.46196999999999999</v>
      </c>
      <c r="N91" s="30" t="e">
        <f t="shared" si="5"/>
        <v>#N/A</v>
      </c>
      <c r="O91" s="31" t="e">
        <f t="shared" si="6"/>
        <v>#N/A</v>
      </c>
    </row>
    <row r="92" spans="1:15" x14ac:dyDescent="0.15">
      <c r="A92" s="25" t="s">
        <v>9</v>
      </c>
      <c r="B92" s="25" t="s">
        <v>10</v>
      </c>
      <c r="C92" s="26">
        <v>25</v>
      </c>
      <c r="D92" s="25" t="s">
        <v>11</v>
      </c>
      <c r="E92" s="25" t="s">
        <v>384</v>
      </c>
      <c r="F92" s="25" t="s">
        <v>531</v>
      </c>
      <c r="G92" s="25" t="s">
        <v>385</v>
      </c>
      <c r="H92" s="25" t="s">
        <v>14</v>
      </c>
      <c r="I92" s="27">
        <v>0.9</v>
      </c>
      <c r="J92" s="27" t="e">
        <v>#N/A</v>
      </c>
      <c r="K92" s="32" t="s">
        <v>501</v>
      </c>
      <c r="L92" s="29">
        <v>4.3999999999999997E-2</v>
      </c>
      <c r="M92" s="36">
        <f t="shared" si="7"/>
        <v>0.35045999999999999</v>
      </c>
      <c r="N92" s="30" t="e">
        <f t="shared" si="5"/>
        <v>#N/A</v>
      </c>
      <c r="O92" s="31" t="e">
        <f t="shared" si="6"/>
        <v>#N/A</v>
      </c>
    </row>
    <row r="93" spans="1:15" x14ac:dyDescent="0.15">
      <c r="A93" s="25" t="s">
        <v>9</v>
      </c>
      <c r="B93" s="25" t="s">
        <v>10</v>
      </c>
      <c r="C93" s="26">
        <v>99</v>
      </c>
      <c r="D93" s="25" t="s">
        <v>35</v>
      </c>
      <c r="E93" s="25" t="s">
        <v>388</v>
      </c>
      <c r="F93" s="25" t="s">
        <v>532</v>
      </c>
      <c r="G93" s="25" t="s">
        <v>389</v>
      </c>
      <c r="H93" s="25" t="s">
        <v>14</v>
      </c>
      <c r="I93" s="27">
        <v>0.78410000000000002</v>
      </c>
      <c r="J93" s="27" t="e">
        <v>#N/A</v>
      </c>
      <c r="K93" s="32" t="s">
        <v>540</v>
      </c>
      <c r="L93" s="29">
        <v>7.9000000000000001E-2</v>
      </c>
      <c r="M93" s="36">
        <f t="shared" si="7"/>
        <v>0.62923499999999999</v>
      </c>
      <c r="N93" s="30" t="e">
        <f t="shared" si="5"/>
        <v>#N/A</v>
      </c>
      <c r="O93" s="31" t="e">
        <f t="shared" si="6"/>
        <v>#N/A</v>
      </c>
    </row>
    <row r="94" spans="1:15" x14ac:dyDescent="0.15">
      <c r="A94" s="25" t="s">
        <v>9</v>
      </c>
      <c r="B94" s="25" t="s">
        <v>10</v>
      </c>
      <c r="C94" s="26">
        <v>78</v>
      </c>
      <c r="D94" s="25" t="s">
        <v>35</v>
      </c>
      <c r="E94" s="25" t="s">
        <v>390</v>
      </c>
      <c r="F94" s="25" t="s">
        <v>533</v>
      </c>
      <c r="G94" s="25" t="s">
        <v>391</v>
      </c>
      <c r="H94" s="25" t="s">
        <v>14</v>
      </c>
      <c r="I94" s="27">
        <v>2.8574999999999999</v>
      </c>
      <c r="J94" s="27" t="e">
        <v>#N/A</v>
      </c>
      <c r="K94" s="32" t="s">
        <v>540</v>
      </c>
      <c r="L94" s="29">
        <v>0.35499999999999998</v>
      </c>
      <c r="M94" s="36">
        <f t="shared" si="7"/>
        <v>2.8275749999999999</v>
      </c>
      <c r="N94" s="30" t="e">
        <f t="shared" si="5"/>
        <v>#N/A</v>
      </c>
      <c r="O94" s="31" t="e">
        <f t="shared" si="6"/>
        <v>#N/A</v>
      </c>
    </row>
    <row r="95" spans="1:15" ht="21" x14ac:dyDescent="0.15">
      <c r="A95" s="25" t="s">
        <v>9</v>
      </c>
      <c r="B95" s="25" t="s">
        <v>10</v>
      </c>
      <c r="C95" s="26">
        <v>136</v>
      </c>
      <c r="D95" s="25" t="s">
        <v>35</v>
      </c>
      <c r="E95" s="25" t="s">
        <v>394</v>
      </c>
      <c r="F95" s="25" t="e">
        <v>#N/A</v>
      </c>
      <c r="G95" s="25" t="s">
        <v>395</v>
      </c>
      <c r="H95" s="25" t="s">
        <v>14</v>
      </c>
      <c r="I95" s="27">
        <v>1.76</v>
      </c>
      <c r="J95" s="27" t="e">
        <v>#N/A</v>
      </c>
      <c r="K95" s="33" t="s">
        <v>534</v>
      </c>
      <c r="L95" s="29">
        <v>0.10299999999999999</v>
      </c>
      <c r="M95" s="36">
        <f t="shared" si="7"/>
        <v>0.82039499999999999</v>
      </c>
      <c r="N95" s="30" t="e">
        <f t="shared" si="5"/>
        <v>#N/A</v>
      </c>
      <c r="O95" s="31" t="e">
        <f t="shared" si="6"/>
        <v>#N/A</v>
      </c>
    </row>
    <row r="96" spans="1:15" x14ac:dyDescent="0.15">
      <c r="A96" s="25" t="s">
        <v>9</v>
      </c>
      <c r="B96" s="25" t="s">
        <v>10</v>
      </c>
      <c r="C96" s="26">
        <v>140</v>
      </c>
      <c r="D96" s="25" t="s">
        <v>35</v>
      </c>
      <c r="E96" s="25" t="s">
        <v>396</v>
      </c>
      <c r="F96" s="25" t="e">
        <v>#N/A</v>
      </c>
      <c r="G96" s="25" t="s">
        <v>397</v>
      </c>
      <c r="H96" s="25" t="s">
        <v>14</v>
      </c>
      <c r="I96" s="27">
        <v>0.81</v>
      </c>
      <c r="J96" s="27">
        <v>0.81</v>
      </c>
      <c r="K96" s="33" t="s">
        <v>501</v>
      </c>
      <c r="L96" s="29">
        <v>7.6999999999999999E-2</v>
      </c>
      <c r="M96" s="36">
        <f t="shared" si="7"/>
        <v>0.61330499999999999</v>
      </c>
      <c r="N96" s="30">
        <f t="shared" si="5"/>
        <v>0.19669500000000006</v>
      </c>
      <c r="O96" s="31">
        <f t="shared" si="6"/>
        <v>10.519480519480521</v>
      </c>
    </row>
    <row r="97" spans="1:15" x14ac:dyDescent="0.15">
      <c r="A97" s="25" t="s">
        <v>9</v>
      </c>
      <c r="B97" s="25" t="s">
        <v>10</v>
      </c>
      <c r="C97" s="26">
        <v>135</v>
      </c>
      <c r="D97" s="25" t="s">
        <v>35</v>
      </c>
      <c r="E97" s="25" t="s">
        <v>398</v>
      </c>
      <c r="F97" s="25" t="e">
        <v>#N/A</v>
      </c>
      <c r="G97" s="25" t="s">
        <v>399</v>
      </c>
      <c r="H97" s="25" t="s">
        <v>14</v>
      </c>
      <c r="I97" s="27">
        <v>1.3281000000000001</v>
      </c>
      <c r="J97" s="27" t="e">
        <v>#N/A</v>
      </c>
      <c r="K97" s="33" t="s">
        <v>501</v>
      </c>
      <c r="L97" s="29">
        <v>0.1459</v>
      </c>
      <c r="M97" s="36">
        <f t="shared" si="7"/>
        <v>1.1620934999999999</v>
      </c>
      <c r="N97" s="30" t="e">
        <f t="shared" si="5"/>
        <v>#N/A</v>
      </c>
      <c r="O97" s="31" t="e">
        <f t="shared" si="6"/>
        <v>#N/A</v>
      </c>
    </row>
    <row r="98" spans="1:15" x14ac:dyDescent="0.15">
      <c r="A98" s="25" t="s">
        <v>9</v>
      </c>
      <c r="B98" s="25" t="s">
        <v>10</v>
      </c>
      <c r="C98" s="26">
        <v>37</v>
      </c>
      <c r="D98" s="25" t="s">
        <v>11</v>
      </c>
      <c r="E98" s="25" t="s">
        <v>400</v>
      </c>
      <c r="F98" s="25" t="e">
        <v>#N/A</v>
      </c>
      <c r="G98" s="25" t="s">
        <v>401</v>
      </c>
      <c r="H98" s="25" t="s">
        <v>14</v>
      </c>
      <c r="I98" s="27">
        <v>12.71</v>
      </c>
      <c r="J98" s="27">
        <v>12.71</v>
      </c>
      <c r="K98" s="33" t="s">
        <v>460</v>
      </c>
      <c r="L98" s="29">
        <v>0.57010000000000005</v>
      </c>
      <c r="M98" s="36">
        <f t="shared" si="7"/>
        <v>4.5408465000000007</v>
      </c>
      <c r="N98" s="30">
        <f t="shared" si="5"/>
        <v>8.1691535000000002</v>
      </c>
      <c r="O98" s="31">
        <f t="shared" si="6"/>
        <v>22.294334327310999</v>
      </c>
    </row>
    <row r="99" spans="1:15" x14ac:dyDescent="0.15">
      <c r="A99" s="25" t="s">
        <v>9</v>
      </c>
      <c r="B99" s="25" t="s">
        <v>10</v>
      </c>
      <c r="C99" s="26">
        <v>21</v>
      </c>
      <c r="D99" s="25" t="s">
        <v>11</v>
      </c>
      <c r="E99" s="25" t="s">
        <v>404</v>
      </c>
      <c r="F99" s="25" t="s">
        <v>535</v>
      </c>
      <c r="G99" s="25" t="s">
        <v>405</v>
      </c>
      <c r="H99" s="25" t="s">
        <v>14</v>
      </c>
      <c r="I99" s="27">
        <v>22.5</v>
      </c>
      <c r="J99" s="27" t="e">
        <v>#N/A</v>
      </c>
      <c r="K99" s="32" t="s">
        <v>460</v>
      </c>
      <c r="L99" s="29">
        <v>1.744</v>
      </c>
      <c r="M99" s="36">
        <f t="shared" si="7"/>
        <v>13.89096</v>
      </c>
      <c r="N99" s="30" t="e">
        <f t="shared" si="5"/>
        <v>#N/A</v>
      </c>
      <c r="O99" s="31" t="e">
        <f t="shared" si="6"/>
        <v>#N/A</v>
      </c>
    </row>
    <row r="100" spans="1:15" ht="21" x14ac:dyDescent="0.15">
      <c r="A100" s="25" t="s">
        <v>9</v>
      </c>
      <c r="B100" s="25" t="s">
        <v>10</v>
      </c>
      <c r="C100" s="26">
        <v>137</v>
      </c>
      <c r="D100" s="25" t="s">
        <v>35</v>
      </c>
      <c r="E100" s="25" t="s">
        <v>406</v>
      </c>
      <c r="F100" s="25" t="e">
        <v>#N/A</v>
      </c>
      <c r="G100" s="25" t="s">
        <v>407</v>
      </c>
      <c r="H100" s="25" t="s">
        <v>14</v>
      </c>
      <c r="I100" s="27">
        <v>1.76</v>
      </c>
      <c r="J100" s="27" t="e">
        <v>#N/A</v>
      </c>
      <c r="K100" s="33" t="s">
        <v>534</v>
      </c>
      <c r="L100" s="29">
        <v>0.10299999999999999</v>
      </c>
      <c r="M100" s="36">
        <f t="shared" si="7"/>
        <v>0.82039499999999999</v>
      </c>
      <c r="N100" s="30" t="e">
        <f t="shared" si="5"/>
        <v>#N/A</v>
      </c>
      <c r="O100" s="31" t="e">
        <f t="shared" si="6"/>
        <v>#N/A</v>
      </c>
    </row>
    <row r="101" spans="1:15" x14ac:dyDescent="0.15">
      <c r="A101" s="25" t="s">
        <v>9</v>
      </c>
      <c r="B101" s="25" t="s">
        <v>10</v>
      </c>
      <c r="C101" s="26">
        <v>139</v>
      </c>
      <c r="D101" s="25" t="s">
        <v>35</v>
      </c>
      <c r="E101" s="25" t="s">
        <v>408</v>
      </c>
      <c r="F101" s="25" t="e">
        <v>#N/A</v>
      </c>
      <c r="G101" s="25" t="s">
        <v>409</v>
      </c>
      <c r="H101" s="25" t="s">
        <v>14</v>
      </c>
      <c r="I101" s="27">
        <v>9.4700000000000006</v>
      </c>
      <c r="J101" s="27">
        <v>9.4700000000000006</v>
      </c>
      <c r="K101" s="32" t="s">
        <v>540</v>
      </c>
      <c r="L101" s="29"/>
      <c r="M101" s="36">
        <f t="shared" si="7"/>
        <v>0</v>
      </c>
      <c r="N101" s="30">
        <f t="shared" si="5"/>
        <v>9.4700000000000006</v>
      </c>
      <c r="O101" s="31" t="e">
        <f t="shared" si="6"/>
        <v>#DIV/0!</v>
      </c>
    </row>
    <row r="102" spans="1:15" x14ac:dyDescent="0.15">
      <c r="A102" s="25" t="s">
        <v>9</v>
      </c>
      <c r="B102" s="25" t="s">
        <v>10</v>
      </c>
      <c r="C102" s="26">
        <v>133</v>
      </c>
      <c r="D102" s="25" t="s">
        <v>35</v>
      </c>
      <c r="E102" s="25" t="s">
        <v>410</v>
      </c>
      <c r="F102" s="25" t="e">
        <v>#N/A</v>
      </c>
      <c r="G102" s="25" t="s">
        <v>411</v>
      </c>
      <c r="H102" s="25" t="s">
        <v>14</v>
      </c>
      <c r="I102" s="27">
        <v>0.15</v>
      </c>
      <c r="J102" s="27">
        <v>2.48</v>
      </c>
      <c r="K102" s="32" t="str">
        <f>VLOOKUP(E102,[1]SLT0011538!$L:$Y,14,0)</f>
        <v>ASSY</v>
      </c>
      <c r="L102" s="29">
        <v>0.13500000000000001</v>
      </c>
      <c r="M102" s="36">
        <f t="shared" si="7"/>
        <v>1.075275</v>
      </c>
      <c r="N102" s="30">
        <f t="shared" si="5"/>
        <v>1.404725</v>
      </c>
      <c r="O102" s="31">
        <f t="shared" si="6"/>
        <v>18.37037037037037</v>
      </c>
    </row>
    <row r="103" spans="1:15" x14ac:dyDescent="0.15">
      <c r="A103" s="25" t="s">
        <v>9</v>
      </c>
      <c r="B103" s="25" t="s">
        <v>10</v>
      </c>
      <c r="C103" s="26">
        <v>134</v>
      </c>
      <c r="D103" s="25" t="s">
        <v>35</v>
      </c>
      <c r="E103" s="25" t="s">
        <v>412</v>
      </c>
      <c r="F103" s="25" t="e">
        <v>#N/A</v>
      </c>
      <c r="G103" s="25" t="s">
        <v>413</v>
      </c>
      <c r="H103" s="25" t="s">
        <v>14</v>
      </c>
      <c r="I103" s="27">
        <v>0.75</v>
      </c>
      <c r="J103" s="27">
        <v>0.75</v>
      </c>
      <c r="K103" s="32" t="s">
        <v>536</v>
      </c>
      <c r="L103" s="34">
        <v>6.7000000000000004E-2</v>
      </c>
      <c r="M103" s="36">
        <f t="shared" si="7"/>
        <v>0.53365499999999999</v>
      </c>
      <c r="N103" s="30">
        <f t="shared" si="5"/>
        <v>0.21634500000000001</v>
      </c>
      <c r="O103" s="31">
        <f t="shared" si="6"/>
        <v>11.194029850746269</v>
      </c>
    </row>
    <row r="104" spans="1:15" x14ac:dyDescent="0.15">
      <c r="A104" s="25" t="s">
        <v>9</v>
      </c>
      <c r="B104" s="25" t="s">
        <v>10</v>
      </c>
      <c r="C104" s="26">
        <v>27</v>
      </c>
      <c r="D104" s="25" t="s">
        <v>11</v>
      </c>
      <c r="E104" s="25" t="s">
        <v>414</v>
      </c>
      <c r="F104" s="25" t="e">
        <v>#N/A</v>
      </c>
      <c r="G104" s="25" t="s">
        <v>415</v>
      </c>
      <c r="H104" s="25" t="s">
        <v>14</v>
      </c>
      <c r="I104" s="27">
        <v>0.14000000000000001</v>
      </c>
      <c r="J104" s="27" t="e">
        <v>#N/A</v>
      </c>
      <c r="K104" s="32" t="s">
        <v>540</v>
      </c>
      <c r="L104" s="29"/>
      <c r="M104" s="36">
        <f t="shared" si="7"/>
        <v>0</v>
      </c>
      <c r="N104" s="30" t="e">
        <f t="shared" si="5"/>
        <v>#N/A</v>
      </c>
      <c r="O104" s="31" t="e">
        <f t="shared" si="6"/>
        <v>#N/A</v>
      </c>
    </row>
    <row r="105" spans="1:15" x14ac:dyDescent="0.15">
      <c r="A105" s="25" t="s">
        <v>9</v>
      </c>
      <c r="B105" s="25" t="s">
        <v>10</v>
      </c>
      <c r="C105" s="26">
        <v>28</v>
      </c>
      <c r="D105" s="25" t="s">
        <v>11</v>
      </c>
      <c r="E105" s="25" t="s">
        <v>416</v>
      </c>
      <c r="F105" s="25" t="e">
        <v>#N/A</v>
      </c>
      <c r="G105" s="25" t="s">
        <v>417</v>
      </c>
      <c r="H105" s="25" t="s">
        <v>14</v>
      </c>
      <c r="I105" s="27">
        <v>0.14000000000000001</v>
      </c>
      <c r="J105" s="27" t="e">
        <v>#N/A</v>
      </c>
      <c r="K105" s="32" t="s">
        <v>540</v>
      </c>
      <c r="L105" s="29"/>
      <c r="M105" s="36">
        <f t="shared" si="7"/>
        <v>0</v>
      </c>
      <c r="N105" s="30" t="e">
        <f t="shared" si="5"/>
        <v>#N/A</v>
      </c>
      <c r="O105" s="31" t="e">
        <f t="shared" si="6"/>
        <v>#N/A</v>
      </c>
    </row>
    <row r="106" spans="1:15" x14ac:dyDescent="0.15">
      <c r="A106" s="25" t="s">
        <v>9</v>
      </c>
      <c r="B106" s="25" t="s">
        <v>10</v>
      </c>
      <c r="C106" s="26">
        <v>29</v>
      </c>
      <c r="D106" s="25" t="s">
        <v>11</v>
      </c>
      <c r="E106" s="25" t="s">
        <v>418</v>
      </c>
      <c r="F106" s="25" t="e">
        <v>#N/A</v>
      </c>
      <c r="G106" s="25" t="s">
        <v>419</v>
      </c>
      <c r="H106" s="25" t="s">
        <v>14</v>
      </c>
      <c r="I106" s="27">
        <v>0.104</v>
      </c>
      <c r="J106" s="27" t="e">
        <v>#N/A</v>
      </c>
      <c r="K106" s="32" t="s">
        <v>540</v>
      </c>
      <c r="L106" s="29"/>
      <c r="M106" s="36">
        <f t="shared" si="7"/>
        <v>0</v>
      </c>
      <c r="N106" s="30" t="e">
        <f t="shared" si="5"/>
        <v>#N/A</v>
      </c>
      <c r="O106" s="31" t="e">
        <f t="shared" si="6"/>
        <v>#N/A</v>
      </c>
    </row>
    <row r="107" spans="1:15" x14ac:dyDescent="0.15">
      <c r="A107" s="25" t="s">
        <v>9</v>
      </c>
      <c r="B107" s="25" t="s">
        <v>10</v>
      </c>
      <c r="C107" s="26">
        <v>30</v>
      </c>
      <c r="D107" s="25" t="s">
        <v>11</v>
      </c>
      <c r="E107" s="25" t="s">
        <v>420</v>
      </c>
      <c r="F107" s="25" t="e">
        <v>#N/A</v>
      </c>
      <c r="G107" s="25" t="s">
        <v>421</v>
      </c>
      <c r="H107" s="25" t="s">
        <v>14</v>
      </c>
      <c r="I107" s="27">
        <v>7.0000000000000007E-2</v>
      </c>
      <c r="J107" s="27" t="e">
        <v>#N/A</v>
      </c>
      <c r="K107" s="32" t="s">
        <v>540</v>
      </c>
      <c r="L107" s="29"/>
      <c r="M107" s="36">
        <f t="shared" si="7"/>
        <v>0</v>
      </c>
      <c r="N107" s="30" t="e">
        <f t="shared" si="5"/>
        <v>#N/A</v>
      </c>
      <c r="O107" s="31" t="e">
        <f t="shared" si="6"/>
        <v>#N/A</v>
      </c>
    </row>
    <row r="108" spans="1:15" x14ac:dyDescent="0.15">
      <c r="A108" s="25" t="s">
        <v>9</v>
      </c>
      <c r="B108" s="25" t="s">
        <v>10</v>
      </c>
      <c r="C108" s="26">
        <v>31</v>
      </c>
      <c r="D108" s="25" t="s">
        <v>11</v>
      </c>
      <c r="E108" s="25" t="s">
        <v>422</v>
      </c>
      <c r="F108" s="25" t="e">
        <v>#N/A</v>
      </c>
      <c r="G108" s="25" t="s">
        <v>423</v>
      </c>
      <c r="H108" s="25" t="s">
        <v>14</v>
      </c>
      <c r="I108" s="27">
        <v>3.15</v>
      </c>
      <c r="J108" s="27" t="e">
        <v>#N/A</v>
      </c>
      <c r="K108" s="32" t="s">
        <v>540</v>
      </c>
      <c r="L108" s="29"/>
      <c r="M108" s="36">
        <f t="shared" si="7"/>
        <v>0</v>
      </c>
      <c r="N108" s="30" t="e">
        <f t="shared" si="5"/>
        <v>#N/A</v>
      </c>
      <c r="O108" s="31" t="e">
        <f t="shared" si="6"/>
        <v>#N/A</v>
      </c>
    </row>
    <row r="109" spans="1:15" x14ac:dyDescent="0.15">
      <c r="A109" s="25" t="s">
        <v>9</v>
      </c>
      <c r="B109" s="25" t="s">
        <v>10</v>
      </c>
      <c r="C109" s="26">
        <v>32</v>
      </c>
      <c r="D109" s="25" t="s">
        <v>11</v>
      </c>
      <c r="E109" s="25" t="s">
        <v>424</v>
      </c>
      <c r="F109" s="25" t="e">
        <v>#N/A</v>
      </c>
      <c r="G109" s="25" t="s">
        <v>425</v>
      </c>
      <c r="H109" s="25" t="s">
        <v>14</v>
      </c>
      <c r="I109" s="27">
        <v>0.13</v>
      </c>
      <c r="J109" s="27" t="e">
        <v>#N/A</v>
      </c>
      <c r="K109" s="32" t="s">
        <v>540</v>
      </c>
      <c r="L109" s="29"/>
      <c r="M109" s="36">
        <f t="shared" si="7"/>
        <v>0</v>
      </c>
      <c r="N109" s="30" t="e">
        <f t="shared" si="5"/>
        <v>#N/A</v>
      </c>
      <c r="O109" s="31" t="e">
        <f t="shared" si="6"/>
        <v>#N/A</v>
      </c>
    </row>
    <row r="110" spans="1:15" x14ac:dyDescent="0.15">
      <c r="A110" s="25" t="s">
        <v>9</v>
      </c>
      <c r="B110" s="25" t="s">
        <v>10</v>
      </c>
      <c r="C110" s="26">
        <v>33</v>
      </c>
      <c r="D110" s="25" t="s">
        <v>11</v>
      </c>
      <c r="E110" s="25" t="s">
        <v>426</v>
      </c>
      <c r="F110" s="25" t="e">
        <v>#N/A</v>
      </c>
      <c r="G110" s="25" t="s">
        <v>427</v>
      </c>
      <c r="H110" s="25" t="s">
        <v>14</v>
      </c>
      <c r="I110" s="27">
        <v>7.0000000000000007E-2</v>
      </c>
      <c r="J110" s="27" t="e">
        <v>#N/A</v>
      </c>
      <c r="K110" s="32" t="s">
        <v>540</v>
      </c>
      <c r="L110" s="29"/>
      <c r="M110" s="36">
        <f t="shared" si="7"/>
        <v>0</v>
      </c>
      <c r="N110" s="30" t="e">
        <f t="shared" si="5"/>
        <v>#N/A</v>
      </c>
      <c r="O110" s="31" t="e">
        <f t="shared" si="6"/>
        <v>#N/A</v>
      </c>
    </row>
    <row r="111" spans="1:15" x14ac:dyDescent="0.15">
      <c r="A111" s="25" t="s">
        <v>9</v>
      </c>
      <c r="B111" s="25" t="s">
        <v>10</v>
      </c>
      <c r="C111" s="26">
        <v>34</v>
      </c>
      <c r="D111" s="25" t="s">
        <v>11</v>
      </c>
      <c r="E111" s="25" t="s">
        <v>428</v>
      </c>
      <c r="F111" s="25" t="e">
        <v>#N/A</v>
      </c>
      <c r="G111" s="25" t="s">
        <v>429</v>
      </c>
      <c r="H111" s="25" t="s">
        <v>14</v>
      </c>
      <c r="I111" s="27">
        <v>0.12</v>
      </c>
      <c r="J111" s="27" t="e">
        <v>#N/A</v>
      </c>
      <c r="K111" s="32" t="s">
        <v>540</v>
      </c>
      <c r="L111" s="29"/>
      <c r="M111" s="36">
        <f t="shared" si="7"/>
        <v>0</v>
      </c>
      <c r="N111" s="30" t="e">
        <f t="shared" si="5"/>
        <v>#N/A</v>
      </c>
      <c r="O111" s="31" t="e">
        <f t="shared" si="6"/>
        <v>#N/A</v>
      </c>
    </row>
  </sheetData>
  <autoFilter ref="A1:N111"/>
  <sortState ref="A2:N111">
    <sortCondition ref="E2:E111"/>
  </sortState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数据</vt:lpstr>
      <vt:lpstr>数据 (2)</vt:lpstr>
      <vt:lpstr>'数据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zzf</cp:lastModifiedBy>
  <cp:lastPrinted>2022-12-23T05:55:09Z</cp:lastPrinted>
  <dcterms:created xsi:type="dcterms:W3CDTF">2022-12-07T00:38:00Z</dcterms:created>
  <dcterms:modified xsi:type="dcterms:W3CDTF">2022-12-29T02:35:14Z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62CA91FC135141E39FE9425EE4F6B3FA</vt:lpwstr>
  </property>
  <property fmtid="{D5CDD505-2E9C-101B-9397-08002B2CF9AE}" pid="4" name="KSOProductBuildVer">
    <vt:lpwstr>2052-11.1.0.12116</vt:lpwstr>
  </property>
</Properties>
</file>