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成本核算-目标价\"/>
    </mc:Choice>
  </mc:AlternateContent>
  <xr:revisionPtr revIDLastSave="0" documentId="13_ncr:1_{CF4E5F6C-388F-491B-86DB-C0472B650E90}" xr6:coauthVersionLast="45" xr6:coauthVersionMax="45" xr10:uidLastSave="{00000000-0000-0000-0000-000000000000}"/>
  <bookViews>
    <workbookView xWindow="-60" yWindow="-60" windowWidth="24120" windowHeight="12960" xr2:uid="{EDDF0089-1D47-4FDF-83FE-D16C102E9E9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4" i="1" l="1"/>
  <c r="J4" i="1"/>
  <c r="L4" i="1" s="1"/>
  <c r="I5" i="1"/>
  <c r="I6" i="1"/>
  <c r="J6" i="1" s="1"/>
  <c r="L6" i="1" s="1"/>
  <c r="I7" i="1"/>
  <c r="I8" i="1"/>
  <c r="J8" i="1" s="1"/>
  <c r="L8" i="1" s="1"/>
  <c r="I9" i="1"/>
  <c r="I10" i="1"/>
  <c r="J10" i="1" s="1"/>
  <c r="L10" i="1" s="1"/>
  <c r="I11" i="1"/>
  <c r="I12" i="1"/>
  <c r="J12" i="1" s="1"/>
  <c r="L12" i="1" s="1"/>
  <c r="I13" i="1"/>
  <c r="I14" i="1"/>
  <c r="J14" i="1" s="1"/>
  <c r="I4" i="1"/>
  <c r="H5" i="1"/>
  <c r="J5" i="1" s="1"/>
  <c r="L5" i="1" s="1"/>
  <c r="H6" i="1"/>
  <c r="H7" i="1"/>
  <c r="H8" i="1"/>
  <c r="H9" i="1"/>
  <c r="J9" i="1" s="1"/>
  <c r="L9" i="1" s="1"/>
  <c r="H10" i="1"/>
  <c r="H11" i="1"/>
  <c r="J11" i="1" s="1"/>
  <c r="L11" i="1" s="1"/>
  <c r="H12" i="1"/>
  <c r="H13" i="1"/>
  <c r="J13" i="1" s="1"/>
  <c r="L13" i="1" s="1"/>
  <c r="H4" i="1"/>
  <c r="J7" i="1" l="1"/>
  <c r="L7" i="1" s="1"/>
</calcChain>
</file>

<file path=xl/sharedStrings.xml><?xml version="1.0" encoding="utf-8"?>
<sst xmlns="http://schemas.openxmlformats.org/spreadsheetml/2006/main" count="40" uniqueCount="38">
  <si>
    <t>序</t>
    <phoneticPr fontId="1" type="noConversion"/>
  </si>
  <si>
    <t>号</t>
    <phoneticPr fontId="1" type="noConversion"/>
  </si>
  <si>
    <t>代码</t>
    <phoneticPr fontId="1" type="noConversion"/>
  </si>
  <si>
    <t>产品名称</t>
    <phoneticPr fontId="1" type="noConversion"/>
  </si>
  <si>
    <r>
      <t>原料未税价格/m</t>
    </r>
    <r>
      <rPr>
        <sz val="11"/>
        <color theme="1"/>
        <rFont val="Calibri"/>
        <family val="2"/>
      </rPr>
      <t>²</t>
    </r>
    <phoneticPr fontId="1" type="noConversion"/>
  </si>
  <si>
    <t>平米数/张</t>
    <phoneticPr fontId="1" type="noConversion"/>
  </si>
  <si>
    <t>数量/张</t>
    <phoneticPr fontId="1" type="noConversion"/>
  </si>
  <si>
    <t>材料成本/件</t>
    <phoneticPr fontId="1" type="noConversion"/>
  </si>
  <si>
    <t>未税</t>
    <phoneticPr fontId="1" type="noConversion"/>
  </si>
  <si>
    <t>原采购价</t>
    <phoneticPr fontId="1" type="noConversion"/>
  </si>
  <si>
    <t>目标价</t>
    <phoneticPr fontId="1" type="noConversion"/>
  </si>
  <si>
    <t>原价</t>
    <phoneticPr fontId="1" type="noConversion"/>
  </si>
  <si>
    <t>现价</t>
    <phoneticPr fontId="1" type="noConversion"/>
  </si>
  <si>
    <t>差额</t>
    <phoneticPr fontId="1" type="noConversion"/>
  </si>
  <si>
    <t>备注</t>
    <phoneticPr fontId="1" type="noConversion"/>
  </si>
  <si>
    <t>东光福晨所供镜片采购目标价格明细表</t>
    <phoneticPr fontId="1" type="noConversion"/>
  </si>
  <si>
    <t>REM0001620</t>
  </si>
  <si>
    <t>REM0003298</t>
  </si>
  <si>
    <t>REM0000082</t>
  </si>
  <si>
    <t>REM0002004</t>
  </si>
  <si>
    <t>REM0001624</t>
  </si>
  <si>
    <t>REM0001925</t>
  </si>
  <si>
    <t>驭凌左镜片</t>
  </si>
  <si>
    <t>REM0001931</t>
  </si>
  <si>
    <t>驭凌右镜片</t>
  </si>
  <si>
    <t>REM0001718</t>
  </si>
  <si>
    <t>奥驰左镜片</t>
  </si>
  <si>
    <t>REM0001728</t>
  </si>
  <si>
    <t>奥驰右镜片</t>
  </si>
  <si>
    <t>REM0000462</t>
  </si>
  <si>
    <t>REM0001774</t>
  </si>
  <si>
    <t>158-01 镜片</t>
  </si>
  <si>
    <t>重卡1 号镜片</t>
  </si>
  <si>
    <t>1780 镜片</t>
  </si>
  <si>
    <t>1029 镜片</t>
  </si>
  <si>
    <t>6486 镜片</t>
  </si>
  <si>
    <t>H3 镜片</t>
  </si>
  <si>
    <t>ETX 改型主镜片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</si>
</sst>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0" formatCode="0.00_ "/>
    <numFmt numFmtId="181" formatCode="0.00_);[Red]\(0.00\)"/>
  </numFmts>
  <fonts count="3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0" fontId="0" fillId="0" borderId="1" xfId="0" applyNumberFormat="1" applyBorder="1">
      <alignment vertical="center"/>
    </xf>
    <xf numFmtId="180" fontId="0" fillId="0" borderId="1" xfId="0" applyNumberFormat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180" fontId="0" fillId="0" borderId="0" xfId="0" applyNumberFormat="1">
      <alignment vertical="center"/>
    </xf>
    <xf numFmtId="181" fontId="0" fillId="0" borderId="1" xfId="0" applyNumberFormat="1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181" fontId="0" fillId="0" borderId="1" xfId="0" applyNumberFormat="1" applyBorder="1">
      <alignment vertical="center"/>
    </xf>
    <xf numFmtId="181" fontId="0" fillId="0" borderId="0" xfId="0" applyNumberForma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3C25C-358C-4059-AD65-DE083792D1D6}">
  <dimension ref="A1:M14"/>
  <sheetViews>
    <sheetView tabSelected="1" workbookViewId="0">
      <selection activeCell="K18" sqref="K18"/>
    </sheetView>
  </sheetViews>
  <sheetFormatPr defaultRowHeight="14.25" x14ac:dyDescent="0.2"/>
  <cols>
    <col min="1" max="1" width="3.375" style="1" bestFit="1" customWidth="1"/>
    <col min="2" max="2" width="12.5" bestFit="1" customWidth="1"/>
    <col min="3" max="3" width="15" bestFit="1" customWidth="1"/>
    <col min="8" max="10" width="9" style="12"/>
    <col min="11" max="12" width="9" style="16"/>
  </cols>
  <sheetData>
    <row r="1" spans="1:13" ht="21" customHeight="1" x14ac:dyDescent="0.2">
      <c r="A1" s="8" t="s">
        <v>15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pans="1:13" ht="15" x14ac:dyDescent="0.2">
      <c r="A2" s="6" t="s">
        <v>0</v>
      </c>
      <c r="B2" s="5" t="s">
        <v>2</v>
      </c>
      <c r="C2" s="3" t="s">
        <v>3</v>
      </c>
      <c r="D2" s="3" t="s">
        <v>4</v>
      </c>
      <c r="E2" s="3"/>
      <c r="F2" s="3" t="s">
        <v>5</v>
      </c>
      <c r="G2" s="3" t="s">
        <v>6</v>
      </c>
      <c r="H2" s="10" t="s">
        <v>7</v>
      </c>
      <c r="I2" s="10"/>
      <c r="J2" s="10"/>
      <c r="K2" s="13" t="s">
        <v>8</v>
      </c>
      <c r="L2" s="13"/>
      <c r="M2" s="3" t="s">
        <v>14</v>
      </c>
    </row>
    <row r="3" spans="1:13" x14ac:dyDescent="0.2">
      <c r="A3" s="7" t="s">
        <v>1</v>
      </c>
      <c r="B3" s="5"/>
      <c r="C3" s="3"/>
      <c r="D3" s="2" t="s">
        <v>11</v>
      </c>
      <c r="E3" s="2" t="s">
        <v>12</v>
      </c>
      <c r="F3" s="3"/>
      <c r="G3" s="3"/>
      <c r="H3" s="11" t="s">
        <v>11</v>
      </c>
      <c r="I3" s="11" t="s">
        <v>12</v>
      </c>
      <c r="J3" s="11" t="s">
        <v>13</v>
      </c>
      <c r="K3" s="14" t="s">
        <v>9</v>
      </c>
      <c r="L3" s="14" t="s">
        <v>10</v>
      </c>
      <c r="M3" s="3"/>
    </row>
    <row r="4" spans="1:13" ht="20.100000000000001" customHeight="1" x14ac:dyDescent="0.2">
      <c r="A4" s="2">
        <v>1</v>
      </c>
      <c r="B4" s="4" t="s">
        <v>16</v>
      </c>
      <c r="C4" s="4" t="s">
        <v>33</v>
      </c>
      <c r="D4" s="9">
        <v>13.4</v>
      </c>
      <c r="E4" s="9">
        <v>16.7</v>
      </c>
      <c r="F4" s="4">
        <v>2.2326000000000001</v>
      </c>
      <c r="G4" s="4">
        <v>25</v>
      </c>
      <c r="H4" s="9">
        <f>D4*F4/G4</f>
        <v>1.1966736000000002</v>
      </c>
      <c r="I4" s="9">
        <f>E4*F4/G4</f>
        <v>1.4913767999999998</v>
      </c>
      <c r="J4" s="9">
        <f>I4-H4</f>
        <v>0.29470319999999961</v>
      </c>
      <c r="K4" s="15">
        <v>2.96</v>
      </c>
      <c r="L4" s="15">
        <f>J4+K4</f>
        <v>3.2547031999999998</v>
      </c>
      <c r="M4" s="4"/>
    </row>
    <row r="5" spans="1:13" ht="20.100000000000001" customHeight="1" x14ac:dyDescent="0.2">
      <c r="A5" s="2">
        <v>2</v>
      </c>
      <c r="B5" s="4" t="s">
        <v>17</v>
      </c>
      <c r="C5" s="4" t="s">
        <v>34</v>
      </c>
      <c r="D5" s="9">
        <v>13.4</v>
      </c>
      <c r="E5" s="9">
        <v>16.7</v>
      </c>
      <c r="F5" s="4">
        <v>2.2326000000000001</v>
      </c>
      <c r="G5" s="4">
        <v>28</v>
      </c>
      <c r="H5" s="9">
        <f t="shared" ref="H5:H14" si="0">D5*F5/G5</f>
        <v>1.0684585714285715</v>
      </c>
      <c r="I5" s="9">
        <f t="shared" ref="I5:I14" si="1">E5*F5/G5</f>
        <v>1.3315864285714285</v>
      </c>
      <c r="J5" s="9">
        <f t="shared" ref="J5:J14" si="2">I5-H5</f>
        <v>0.26312785714285702</v>
      </c>
      <c r="K5" s="15">
        <v>2.7</v>
      </c>
      <c r="L5" s="15">
        <f t="shared" ref="L5:L13" si="3">J5+K5</f>
        <v>2.9631278571428572</v>
      </c>
      <c r="M5" s="4"/>
    </row>
    <row r="6" spans="1:13" ht="20.100000000000001" customHeight="1" x14ac:dyDescent="0.2">
      <c r="A6" s="2">
        <v>3</v>
      </c>
      <c r="B6" s="4" t="s">
        <v>18</v>
      </c>
      <c r="C6" s="4" t="s">
        <v>35</v>
      </c>
      <c r="D6" s="9">
        <v>13.4</v>
      </c>
      <c r="E6" s="9">
        <v>16.7</v>
      </c>
      <c r="F6" s="4">
        <v>2.2326000000000001</v>
      </c>
      <c r="G6" s="4">
        <v>85</v>
      </c>
      <c r="H6" s="9">
        <f t="shared" si="0"/>
        <v>0.35196282352941183</v>
      </c>
      <c r="I6" s="9">
        <f t="shared" si="1"/>
        <v>0.43864023529411761</v>
      </c>
      <c r="J6" s="9">
        <f t="shared" si="2"/>
        <v>8.6677411764705781E-2</v>
      </c>
      <c r="K6" s="15">
        <v>0.87</v>
      </c>
      <c r="L6" s="15">
        <f t="shared" si="3"/>
        <v>0.95667741176470578</v>
      </c>
      <c r="M6" s="4"/>
    </row>
    <row r="7" spans="1:13" ht="20.100000000000001" customHeight="1" x14ac:dyDescent="0.2">
      <c r="A7" s="2">
        <v>4</v>
      </c>
      <c r="B7" s="4" t="s">
        <v>19</v>
      </c>
      <c r="C7" s="4" t="s">
        <v>31</v>
      </c>
      <c r="D7" s="9">
        <v>13.4</v>
      </c>
      <c r="E7" s="9">
        <v>16.7</v>
      </c>
      <c r="F7" s="4">
        <v>2.2326000000000001</v>
      </c>
      <c r="G7" s="4">
        <v>150</v>
      </c>
      <c r="H7" s="9">
        <f t="shared" si="0"/>
        <v>0.19944560000000003</v>
      </c>
      <c r="I7" s="9">
        <f t="shared" si="1"/>
        <v>0.24856279999999997</v>
      </c>
      <c r="J7" s="9">
        <f t="shared" si="2"/>
        <v>4.9117199999999944E-2</v>
      </c>
      <c r="K7" s="15">
        <v>0.51</v>
      </c>
      <c r="L7" s="15">
        <f t="shared" si="3"/>
        <v>0.55911719999999998</v>
      </c>
      <c r="M7" s="4"/>
    </row>
    <row r="8" spans="1:13" ht="20.100000000000001" customHeight="1" x14ac:dyDescent="0.2">
      <c r="A8" s="2">
        <v>5</v>
      </c>
      <c r="B8" s="4" t="s">
        <v>20</v>
      </c>
      <c r="C8" s="4" t="s">
        <v>36</v>
      </c>
      <c r="D8" s="9">
        <v>13.4</v>
      </c>
      <c r="E8" s="9">
        <v>16.7</v>
      </c>
      <c r="F8" s="4">
        <v>2.2326000000000001</v>
      </c>
      <c r="G8" s="4">
        <v>25</v>
      </c>
      <c r="H8" s="9">
        <f t="shared" si="0"/>
        <v>1.1966736000000002</v>
      </c>
      <c r="I8" s="9">
        <f t="shared" si="1"/>
        <v>1.4913767999999998</v>
      </c>
      <c r="J8" s="9">
        <f t="shared" si="2"/>
        <v>0.29470319999999961</v>
      </c>
      <c r="K8" s="15">
        <v>3.2</v>
      </c>
      <c r="L8" s="15">
        <f t="shared" si="3"/>
        <v>3.4947032</v>
      </c>
      <c r="M8" s="4"/>
    </row>
    <row r="9" spans="1:13" ht="20.100000000000001" customHeight="1" x14ac:dyDescent="0.2">
      <c r="A9" s="2">
        <v>6</v>
      </c>
      <c r="B9" s="4" t="s">
        <v>21</v>
      </c>
      <c r="C9" s="4" t="s">
        <v>22</v>
      </c>
      <c r="D9" s="9">
        <v>13.4</v>
      </c>
      <c r="E9" s="9">
        <v>16.7</v>
      </c>
      <c r="F9" s="4">
        <v>2.2326000000000001</v>
      </c>
      <c r="G9" s="4">
        <v>45</v>
      </c>
      <c r="H9" s="9">
        <f t="shared" si="0"/>
        <v>0.66481866666666678</v>
      </c>
      <c r="I9" s="9">
        <f t="shared" si="1"/>
        <v>0.82854266666666665</v>
      </c>
      <c r="J9" s="9">
        <f t="shared" si="2"/>
        <v>0.16372399999999987</v>
      </c>
      <c r="K9" s="15">
        <v>1.87</v>
      </c>
      <c r="L9" s="15">
        <f t="shared" si="3"/>
        <v>2.0337239999999999</v>
      </c>
      <c r="M9" s="4"/>
    </row>
    <row r="10" spans="1:13" ht="20.100000000000001" customHeight="1" x14ac:dyDescent="0.2">
      <c r="A10" s="2">
        <v>7</v>
      </c>
      <c r="B10" s="4" t="s">
        <v>23</v>
      </c>
      <c r="C10" s="4" t="s">
        <v>24</v>
      </c>
      <c r="D10" s="9">
        <v>13.4</v>
      </c>
      <c r="E10" s="9">
        <v>16.7</v>
      </c>
      <c r="F10" s="4">
        <v>2.2326000000000001</v>
      </c>
      <c r="G10" s="4">
        <v>45</v>
      </c>
      <c r="H10" s="9">
        <f t="shared" si="0"/>
        <v>0.66481866666666678</v>
      </c>
      <c r="I10" s="9">
        <f t="shared" si="1"/>
        <v>0.82854266666666665</v>
      </c>
      <c r="J10" s="9">
        <f t="shared" si="2"/>
        <v>0.16372399999999987</v>
      </c>
      <c r="K10" s="15">
        <v>1.87</v>
      </c>
      <c r="L10" s="15">
        <f t="shared" si="3"/>
        <v>2.0337239999999999</v>
      </c>
      <c r="M10" s="4"/>
    </row>
    <row r="11" spans="1:13" ht="20.100000000000001" customHeight="1" x14ac:dyDescent="0.2">
      <c r="A11" s="2">
        <v>8</v>
      </c>
      <c r="B11" s="4" t="s">
        <v>25</v>
      </c>
      <c r="C11" s="4" t="s">
        <v>26</v>
      </c>
      <c r="D11" s="9">
        <v>13.4</v>
      </c>
      <c r="E11" s="9">
        <v>16.7</v>
      </c>
      <c r="F11" s="4">
        <v>2.2326000000000001</v>
      </c>
      <c r="G11" s="4">
        <v>35</v>
      </c>
      <c r="H11" s="9">
        <f t="shared" si="0"/>
        <v>0.85476685714285727</v>
      </c>
      <c r="I11" s="9">
        <f t="shared" si="1"/>
        <v>1.0652691428571428</v>
      </c>
      <c r="J11" s="9">
        <f t="shared" si="2"/>
        <v>0.21050228571428553</v>
      </c>
      <c r="K11" s="15">
        <v>2.4</v>
      </c>
      <c r="L11" s="15">
        <f t="shared" si="3"/>
        <v>2.6105022857142854</v>
      </c>
      <c r="M11" s="4"/>
    </row>
    <row r="12" spans="1:13" ht="20.100000000000001" customHeight="1" x14ac:dyDescent="0.2">
      <c r="A12" s="2">
        <v>9</v>
      </c>
      <c r="B12" s="4" t="s">
        <v>27</v>
      </c>
      <c r="C12" s="4" t="s">
        <v>28</v>
      </c>
      <c r="D12" s="9">
        <v>13.4</v>
      </c>
      <c r="E12" s="9">
        <v>16.7</v>
      </c>
      <c r="F12" s="4">
        <v>2.2326000000000001</v>
      </c>
      <c r="G12" s="4">
        <v>35</v>
      </c>
      <c r="H12" s="9">
        <f t="shared" si="0"/>
        <v>0.85476685714285727</v>
      </c>
      <c r="I12" s="9">
        <f t="shared" si="1"/>
        <v>1.0652691428571428</v>
      </c>
      <c r="J12" s="9">
        <f t="shared" si="2"/>
        <v>0.21050228571428553</v>
      </c>
      <c r="K12" s="15">
        <v>2.4</v>
      </c>
      <c r="L12" s="15">
        <f t="shared" si="3"/>
        <v>2.6105022857142854</v>
      </c>
      <c r="M12" s="4"/>
    </row>
    <row r="13" spans="1:13" ht="20.100000000000001" customHeight="1" x14ac:dyDescent="0.2">
      <c r="A13" s="2">
        <v>10</v>
      </c>
      <c r="B13" s="4" t="s">
        <v>29</v>
      </c>
      <c r="C13" s="4" t="s">
        <v>37</v>
      </c>
      <c r="D13" s="9">
        <v>13.4</v>
      </c>
      <c r="E13" s="9">
        <v>16.7</v>
      </c>
      <c r="F13" s="4">
        <v>2.2326000000000001</v>
      </c>
      <c r="G13" s="4">
        <v>20</v>
      </c>
      <c r="H13" s="9">
        <f t="shared" si="0"/>
        <v>1.4958420000000001</v>
      </c>
      <c r="I13" s="9">
        <f t="shared" si="1"/>
        <v>1.8642209999999999</v>
      </c>
      <c r="J13" s="9">
        <f t="shared" si="2"/>
        <v>0.36837899999999979</v>
      </c>
      <c r="K13" s="15">
        <v>3.46</v>
      </c>
      <c r="L13" s="15">
        <f t="shared" si="3"/>
        <v>3.828379</v>
      </c>
      <c r="M13" s="4"/>
    </row>
    <row r="14" spans="1:13" ht="20.100000000000001" customHeight="1" x14ac:dyDescent="0.2">
      <c r="A14" s="2">
        <v>11</v>
      </c>
      <c r="B14" s="4" t="s">
        <v>30</v>
      </c>
      <c r="C14" s="4" t="s">
        <v>32</v>
      </c>
      <c r="D14" s="9">
        <v>13.4</v>
      </c>
      <c r="E14" s="9">
        <v>16.7</v>
      </c>
      <c r="F14" s="4">
        <v>2.2326000000000001</v>
      </c>
      <c r="G14" s="4">
        <v>20</v>
      </c>
      <c r="H14" s="9">
        <f t="shared" si="0"/>
        <v>1.4958420000000001</v>
      </c>
      <c r="I14" s="9">
        <f t="shared" si="1"/>
        <v>1.8642209999999999</v>
      </c>
      <c r="J14" s="9">
        <f t="shared" si="2"/>
        <v>0.36837899999999979</v>
      </c>
      <c r="K14" s="15"/>
      <c r="L14" s="15">
        <v>3.83</v>
      </c>
      <c r="M14" s="4"/>
    </row>
  </sheetData>
  <mergeCells count="9">
    <mergeCell ref="M2:M3"/>
    <mergeCell ref="A1:M1"/>
    <mergeCell ref="K2:L2"/>
    <mergeCell ref="D2:E2"/>
    <mergeCell ref="B2:B3"/>
    <mergeCell ref="C2:C3"/>
    <mergeCell ref="F2:F3"/>
    <mergeCell ref="G2:G3"/>
    <mergeCell ref="H2:J2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sunpeilin</dc:creator>
  <cp:lastModifiedBy>sunpeilin</cp:lastModifiedBy>
  <dcterms:created xsi:type="dcterms:W3CDTF">2023-01-29T02:14:14Z</dcterms:created>
  <dcterms:modified xsi:type="dcterms:W3CDTF">2023-01-29T02:51:05Z</dcterms:modified>
</cp:coreProperties>
</file>