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折扣费\广亿折扣费\转潍坊后折扣费-2022.12.28\补充说明-10月、11月潍坊发票退回后\"/>
    </mc:Choice>
  </mc:AlternateContent>
  <xr:revisionPtr revIDLastSave="0" documentId="13_ncr:1_{F9084222-D22B-41EE-B0C8-9254FB9D0FA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0月11月" sheetId="1" r:id="rId1"/>
    <sheet name="11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E15" i="2"/>
  <c r="G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I15" i="2" l="1"/>
  <c r="J15" i="2"/>
  <c r="I4" i="1" l="1"/>
  <c r="I5" i="1"/>
  <c r="I6" i="1"/>
  <c r="I7" i="1"/>
  <c r="I8" i="1"/>
  <c r="I9" i="1"/>
  <c r="I10" i="1"/>
  <c r="I11" i="1"/>
  <c r="I12" i="1"/>
  <c r="I13" i="1"/>
  <c r="I14" i="1"/>
  <c r="J4" i="1"/>
  <c r="J5" i="1"/>
  <c r="J6" i="1"/>
  <c r="J7" i="1"/>
  <c r="J8" i="1"/>
  <c r="J9" i="1"/>
  <c r="J10" i="1"/>
  <c r="J11" i="1"/>
  <c r="J12" i="1"/>
  <c r="J13" i="1"/>
  <c r="J14" i="1"/>
  <c r="J3" i="1"/>
  <c r="I3" i="1"/>
</calcChain>
</file>

<file path=xl/sharedStrings.xml><?xml version="1.0" encoding="utf-8"?>
<sst xmlns="http://schemas.openxmlformats.org/spreadsheetml/2006/main" count="130" uniqueCount="36">
  <si>
    <t>2022年10月份给潍坊产品折扣数量及金额明细表</t>
    <phoneticPr fontId="1" type="noConversion"/>
  </si>
  <si>
    <t>序号</t>
    <phoneticPr fontId="1" type="noConversion"/>
  </si>
  <si>
    <t>产品名称</t>
    <phoneticPr fontId="1" type="noConversion"/>
  </si>
  <si>
    <t>QAD代号</t>
    <phoneticPr fontId="1" type="noConversion"/>
  </si>
  <si>
    <t>单位</t>
    <phoneticPr fontId="1" type="noConversion"/>
  </si>
  <si>
    <t>开票数</t>
    <phoneticPr fontId="1" type="noConversion"/>
  </si>
  <si>
    <t>折扣单价（不含税）</t>
    <phoneticPr fontId="1" type="noConversion"/>
  </si>
  <si>
    <t>含税开票金额</t>
    <phoneticPr fontId="1" type="noConversion"/>
  </si>
  <si>
    <t>不含税开票金额</t>
    <phoneticPr fontId="1" type="noConversion"/>
  </si>
  <si>
    <t>K1宽车正司机背</t>
    <phoneticPr fontId="1" type="noConversion"/>
  </si>
  <si>
    <t>SLT0000324</t>
    <phoneticPr fontId="1" type="noConversion"/>
  </si>
  <si>
    <t>件</t>
    <phoneticPr fontId="1" type="noConversion"/>
  </si>
  <si>
    <t>SLT0000618</t>
    <phoneticPr fontId="1" type="noConversion"/>
  </si>
  <si>
    <t>SLT0000621</t>
  </si>
  <si>
    <t>K1-G7二排双人垫/G7 6人二排双人垫</t>
  </si>
  <si>
    <t>SLT0000623</t>
  </si>
  <si>
    <t>K1-G7翻滚/G7 6人翻滚</t>
  </si>
  <si>
    <t>SLT0000634</t>
  </si>
  <si>
    <t>K1-G7-10人一排三人座</t>
  </si>
  <si>
    <t>SLT0001067</t>
  </si>
  <si>
    <t>K1-G7-10人三排三人座</t>
  </si>
  <si>
    <t>SLT0000437</t>
  </si>
  <si>
    <t>K1-G9-6座二排双人垫</t>
  </si>
  <si>
    <t>SLT0000430</t>
  </si>
  <si>
    <t>K1-G9-6座一排支腿</t>
  </si>
  <si>
    <t>SLT0000438</t>
  </si>
  <si>
    <t>K1-G9-6座二排支腿</t>
  </si>
  <si>
    <t>SLT0000439</t>
  </si>
  <si>
    <t>K1-G9-6座翻滚</t>
  </si>
  <si>
    <t>SLT0000492</t>
  </si>
  <si>
    <t>K1-G9-10人一排三人座</t>
  </si>
  <si>
    <t>SLT0001817</t>
  </si>
  <si>
    <t>K1-G9-10人三排三人座</t>
  </si>
  <si>
    <t>K1-G7一排双人垫/G7 6人一排双人垫</t>
    <phoneticPr fontId="1" type="noConversion"/>
  </si>
  <si>
    <t>上月代存</t>
    <phoneticPr fontId="1" type="noConversion"/>
  </si>
  <si>
    <t>开票月份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</si>
</sst>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等线 Light"/>
      <family val="3"/>
      <charset val="134"/>
      <scheme val="major"/>
    </font>
    <font>
      <sz val="11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3" fillId="2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78" fontId="3" fillId="2" borderId="1" xfId="2" applyNumberFormat="1" applyFont="1" applyFill="1" applyBorder="1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vertical="center"/>
    </xf>
  </cellXfs>
  <cellStyles count="3">
    <cellStyle name="常规" xfId="0" builtinId="0"/>
    <cellStyle name="常规 10" xfId="1" xr:uid="{8E155F72-1BD5-4EC3-8295-3FFC5112470B}"/>
    <cellStyle name="常规 3" xfId="2" xr:uid="{DBAB67D5-2AA7-4276-A260-22BF3E871051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J27" sqref="J27"/>
    </sheetView>
  </sheetViews>
  <sheetFormatPr defaultRowHeight="13.8" x14ac:dyDescent="0.25"/>
  <cols>
    <col min="1" max="1" width="8.88671875" style="4"/>
    <col min="2" max="2" width="11.6640625" style="4" bestFit="1" customWidth="1"/>
    <col min="3" max="3" width="36.88671875" customWidth="1"/>
    <col min="4" max="4" width="13.6640625" customWidth="1"/>
    <col min="5" max="5" width="14.77734375" customWidth="1"/>
    <col min="6" max="7" width="8.88671875" style="4"/>
    <col min="8" max="8" width="20" style="2" customWidth="1"/>
    <col min="9" max="9" width="14" style="10" customWidth="1"/>
    <col min="10" max="10" width="15.6640625" style="10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5" t="s">
        <v>1</v>
      </c>
      <c r="B2" s="5" t="s">
        <v>35</v>
      </c>
      <c r="C2" s="1" t="s">
        <v>2</v>
      </c>
      <c r="D2" s="1" t="s">
        <v>3</v>
      </c>
      <c r="E2" s="5" t="s">
        <v>34</v>
      </c>
      <c r="F2" s="5" t="s">
        <v>4</v>
      </c>
      <c r="G2" s="5" t="s">
        <v>5</v>
      </c>
      <c r="H2" s="3" t="s">
        <v>6</v>
      </c>
      <c r="I2" s="8" t="s">
        <v>7</v>
      </c>
      <c r="J2" s="8" t="s">
        <v>8</v>
      </c>
    </row>
    <row r="3" spans="1:10" x14ac:dyDescent="0.25">
      <c r="A3" s="5">
        <v>1</v>
      </c>
      <c r="B3" s="12">
        <v>44835</v>
      </c>
      <c r="C3" s="1" t="s">
        <v>9</v>
      </c>
      <c r="D3" s="1" t="s">
        <v>10</v>
      </c>
      <c r="E3" s="1"/>
      <c r="F3" s="5" t="s">
        <v>11</v>
      </c>
      <c r="G3" s="5">
        <v>1138</v>
      </c>
      <c r="H3" s="3">
        <v>23.779699999999998</v>
      </c>
      <c r="I3" s="9">
        <f>G3*H3*1.13</f>
        <v>30579.267417999996</v>
      </c>
      <c r="J3" s="9">
        <f>G3*H3</f>
        <v>27061.298599999998</v>
      </c>
    </row>
    <row r="4" spans="1:10" ht="15.6" x14ac:dyDescent="0.25">
      <c r="A4" s="5">
        <v>2</v>
      </c>
      <c r="B4" s="12">
        <v>44836</v>
      </c>
      <c r="C4" s="1" t="s">
        <v>33</v>
      </c>
      <c r="D4" s="11" t="s">
        <v>12</v>
      </c>
      <c r="E4" s="7"/>
      <c r="F4" s="5" t="s">
        <v>11</v>
      </c>
      <c r="G4" s="5">
        <v>34</v>
      </c>
      <c r="H4" s="3">
        <v>23.779699999999998</v>
      </c>
      <c r="I4" s="9">
        <f t="shared" ref="I4:I14" si="0">G4*H4*1.13</f>
        <v>913.6160739999998</v>
      </c>
      <c r="J4" s="9">
        <f t="shared" ref="J4:J14" si="1">G4*H4</f>
        <v>808.50979999999993</v>
      </c>
    </row>
    <row r="5" spans="1:10" x14ac:dyDescent="0.25">
      <c r="A5" s="5">
        <v>3</v>
      </c>
      <c r="B5" s="12">
        <v>44837</v>
      </c>
      <c r="C5" s="1" t="s">
        <v>14</v>
      </c>
      <c r="D5" s="1" t="s">
        <v>13</v>
      </c>
      <c r="E5" s="1"/>
      <c r="F5" s="5" t="s">
        <v>11</v>
      </c>
      <c r="G5" s="5">
        <v>54</v>
      </c>
      <c r="H5" s="3">
        <v>23.779699999999998</v>
      </c>
      <c r="I5" s="9">
        <f t="shared" si="0"/>
        <v>1451.0372939999997</v>
      </c>
      <c r="J5" s="9">
        <f t="shared" si="1"/>
        <v>1284.1037999999999</v>
      </c>
    </row>
    <row r="6" spans="1:10" x14ac:dyDescent="0.25">
      <c r="A6" s="5">
        <v>4</v>
      </c>
      <c r="B6" s="12">
        <v>44838</v>
      </c>
      <c r="C6" s="1" t="s">
        <v>16</v>
      </c>
      <c r="D6" s="1" t="s">
        <v>15</v>
      </c>
      <c r="E6" s="1"/>
      <c r="F6" s="5" t="s">
        <v>11</v>
      </c>
      <c r="G6" s="5">
        <v>54</v>
      </c>
      <c r="H6" s="3">
        <v>23.779699999999998</v>
      </c>
      <c r="I6" s="9">
        <f t="shared" si="0"/>
        <v>1451.0372939999997</v>
      </c>
      <c r="J6" s="9">
        <f t="shared" si="1"/>
        <v>1284.1037999999999</v>
      </c>
    </row>
    <row r="7" spans="1:10" x14ac:dyDescent="0.25">
      <c r="A7" s="5">
        <v>5</v>
      </c>
      <c r="B7" s="12">
        <v>44839</v>
      </c>
      <c r="C7" s="1" t="s">
        <v>18</v>
      </c>
      <c r="D7" s="1" t="s">
        <v>17</v>
      </c>
      <c r="E7" s="1"/>
      <c r="F7" s="5" t="s">
        <v>11</v>
      </c>
      <c r="G7" s="5">
        <v>23</v>
      </c>
      <c r="H7" s="3">
        <v>23.779699999999998</v>
      </c>
      <c r="I7" s="9">
        <f t="shared" si="0"/>
        <v>618.03440299999988</v>
      </c>
      <c r="J7" s="9">
        <f t="shared" si="1"/>
        <v>546.93309999999997</v>
      </c>
    </row>
    <row r="8" spans="1:10" x14ac:dyDescent="0.25">
      <c r="A8" s="5">
        <v>6</v>
      </c>
      <c r="B8" s="12">
        <v>44840</v>
      </c>
      <c r="C8" s="1" t="s">
        <v>20</v>
      </c>
      <c r="D8" s="1" t="s">
        <v>19</v>
      </c>
      <c r="E8" s="1"/>
      <c r="F8" s="5" t="s">
        <v>11</v>
      </c>
      <c r="G8" s="5">
        <v>5</v>
      </c>
      <c r="H8" s="3">
        <v>23.779699999999998</v>
      </c>
      <c r="I8" s="9">
        <f t="shared" si="0"/>
        <v>134.35530499999996</v>
      </c>
      <c r="J8" s="9">
        <f t="shared" si="1"/>
        <v>118.89849999999998</v>
      </c>
    </row>
    <row r="9" spans="1:10" x14ac:dyDescent="0.25">
      <c r="A9" s="5">
        <v>7</v>
      </c>
      <c r="B9" s="12">
        <v>44841</v>
      </c>
      <c r="C9" s="1" t="s">
        <v>22</v>
      </c>
      <c r="D9" s="1" t="s">
        <v>21</v>
      </c>
      <c r="E9" s="1"/>
      <c r="F9" s="5" t="s">
        <v>11</v>
      </c>
      <c r="G9" s="5">
        <v>115</v>
      </c>
      <c r="H9" s="3">
        <v>23.779699999999998</v>
      </c>
      <c r="I9" s="9">
        <f t="shared" si="0"/>
        <v>3090.1720149999992</v>
      </c>
      <c r="J9" s="9">
        <f t="shared" si="1"/>
        <v>2734.6654999999996</v>
      </c>
    </row>
    <row r="10" spans="1:10" x14ac:dyDescent="0.25">
      <c r="A10" s="5">
        <v>8</v>
      </c>
      <c r="B10" s="12">
        <v>44842</v>
      </c>
      <c r="C10" s="1" t="s">
        <v>24</v>
      </c>
      <c r="D10" s="1" t="s">
        <v>23</v>
      </c>
      <c r="E10" s="1"/>
      <c r="F10" s="5" t="s">
        <v>11</v>
      </c>
      <c r="G10" s="5">
        <v>108</v>
      </c>
      <c r="H10" s="3">
        <v>23.779699999999998</v>
      </c>
      <c r="I10" s="9">
        <f t="shared" si="0"/>
        <v>2902.0745879999995</v>
      </c>
      <c r="J10" s="9">
        <f t="shared" si="1"/>
        <v>2568.2075999999997</v>
      </c>
    </row>
    <row r="11" spans="1:10" x14ac:dyDescent="0.25">
      <c r="A11" s="5">
        <v>9</v>
      </c>
      <c r="B11" s="12">
        <v>44843</v>
      </c>
      <c r="C11" s="1" t="s">
        <v>26</v>
      </c>
      <c r="D11" s="1" t="s">
        <v>25</v>
      </c>
      <c r="E11" s="1"/>
      <c r="F11" s="5" t="s">
        <v>11</v>
      </c>
      <c r="G11" s="5">
        <v>115</v>
      </c>
      <c r="H11" s="3">
        <v>23.779699999999998</v>
      </c>
      <c r="I11" s="9">
        <f t="shared" si="0"/>
        <v>3090.1720149999992</v>
      </c>
      <c r="J11" s="9">
        <f t="shared" si="1"/>
        <v>2734.6654999999996</v>
      </c>
    </row>
    <row r="12" spans="1:10" x14ac:dyDescent="0.25">
      <c r="A12" s="5">
        <v>10</v>
      </c>
      <c r="B12" s="12">
        <v>44844</v>
      </c>
      <c r="C12" s="1" t="s">
        <v>28</v>
      </c>
      <c r="D12" s="1" t="s">
        <v>27</v>
      </c>
      <c r="E12" s="1"/>
      <c r="F12" s="5" t="s">
        <v>11</v>
      </c>
      <c r="G12" s="5">
        <v>115</v>
      </c>
      <c r="H12" s="3">
        <v>23.779699999999998</v>
      </c>
      <c r="I12" s="9">
        <f t="shared" si="0"/>
        <v>3090.1720149999992</v>
      </c>
      <c r="J12" s="9">
        <f t="shared" si="1"/>
        <v>2734.6654999999996</v>
      </c>
    </row>
    <row r="13" spans="1:10" x14ac:dyDescent="0.25">
      <c r="A13" s="5">
        <v>11</v>
      </c>
      <c r="B13" s="12">
        <v>44845</v>
      </c>
      <c r="C13" s="1" t="s">
        <v>30</v>
      </c>
      <c r="D13" s="1" t="s">
        <v>29</v>
      </c>
      <c r="E13" s="1"/>
      <c r="F13" s="5" t="s">
        <v>11</v>
      </c>
      <c r="G13" s="5">
        <v>98</v>
      </c>
      <c r="H13" s="3">
        <v>23.779699999999998</v>
      </c>
      <c r="I13" s="9">
        <f t="shared" si="0"/>
        <v>2633.3639779999994</v>
      </c>
      <c r="J13" s="9">
        <f t="shared" si="1"/>
        <v>2330.4105999999997</v>
      </c>
    </row>
    <row r="14" spans="1:10" x14ac:dyDescent="0.25">
      <c r="A14" s="5">
        <v>12</v>
      </c>
      <c r="B14" s="12">
        <v>44846</v>
      </c>
      <c r="C14" s="1" t="s">
        <v>32</v>
      </c>
      <c r="D14" s="1" t="s">
        <v>31</v>
      </c>
      <c r="E14" s="1"/>
      <c r="F14" s="5" t="s">
        <v>11</v>
      </c>
      <c r="G14" s="5">
        <v>102</v>
      </c>
      <c r="H14" s="3">
        <v>23.779699999999998</v>
      </c>
      <c r="I14" s="9">
        <f t="shared" si="0"/>
        <v>2740.8482219999996</v>
      </c>
      <c r="J14" s="9">
        <f t="shared" si="1"/>
        <v>2425.5293999999999</v>
      </c>
    </row>
    <row r="15" spans="1:10" x14ac:dyDescent="0.25">
      <c r="A15" s="5">
        <v>13</v>
      </c>
      <c r="B15" s="12">
        <v>44866</v>
      </c>
      <c r="C15" s="1" t="s">
        <v>9</v>
      </c>
      <c r="D15" s="1" t="s">
        <v>10</v>
      </c>
      <c r="E15" s="5">
        <v>39</v>
      </c>
      <c r="F15" s="5" t="s">
        <v>11</v>
      </c>
      <c r="G15" s="5">
        <v>585</v>
      </c>
      <c r="H15" s="3">
        <v>23.779699999999998</v>
      </c>
      <c r="I15" s="9">
        <f>G15*H15*1.13</f>
        <v>15719.570684999999</v>
      </c>
      <c r="J15" s="9">
        <f>G15*H15</f>
        <v>13911.1245</v>
      </c>
    </row>
    <row r="16" spans="1:10" ht="15.6" x14ac:dyDescent="0.25">
      <c r="A16" s="5">
        <v>14</v>
      </c>
      <c r="B16" s="12">
        <v>44867</v>
      </c>
      <c r="C16" s="1" t="s">
        <v>33</v>
      </c>
      <c r="D16" s="11" t="s">
        <v>12</v>
      </c>
      <c r="E16" s="7">
        <v>11</v>
      </c>
      <c r="F16" s="5" t="s">
        <v>11</v>
      </c>
      <c r="G16" s="5">
        <v>22</v>
      </c>
      <c r="H16" s="3">
        <v>23.779699999999998</v>
      </c>
      <c r="I16" s="9">
        <f t="shared" ref="I16:I26" si="2">G16*H16*1.13</f>
        <v>591.16334199999983</v>
      </c>
      <c r="J16" s="9">
        <f t="shared" ref="J16:J26" si="3">G16*H16</f>
        <v>523.15339999999992</v>
      </c>
    </row>
    <row r="17" spans="1:10" x14ac:dyDescent="0.25">
      <c r="A17" s="5">
        <v>15</v>
      </c>
      <c r="B17" s="12">
        <v>44868</v>
      </c>
      <c r="C17" s="1" t="s">
        <v>14</v>
      </c>
      <c r="D17" s="1" t="s">
        <v>13</v>
      </c>
      <c r="E17" s="5">
        <v>6</v>
      </c>
      <c r="F17" s="5" t="s">
        <v>11</v>
      </c>
      <c r="G17" s="5">
        <v>32</v>
      </c>
      <c r="H17" s="3">
        <v>23.779699999999998</v>
      </c>
      <c r="I17" s="9">
        <f t="shared" si="2"/>
        <v>859.8739519999998</v>
      </c>
      <c r="J17" s="9">
        <f t="shared" si="3"/>
        <v>760.95039999999995</v>
      </c>
    </row>
    <row r="18" spans="1:10" x14ac:dyDescent="0.25">
      <c r="A18" s="5">
        <v>16</v>
      </c>
      <c r="B18" s="12">
        <v>44869</v>
      </c>
      <c r="C18" s="1" t="s">
        <v>16</v>
      </c>
      <c r="D18" s="1" t="s">
        <v>15</v>
      </c>
      <c r="E18" s="5">
        <v>3</v>
      </c>
      <c r="F18" s="5" t="s">
        <v>11</v>
      </c>
      <c r="G18" s="5">
        <v>26</v>
      </c>
      <c r="H18" s="3">
        <v>23.779699999999998</v>
      </c>
      <c r="I18" s="9">
        <f t="shared" si="2"/>
        <v>698.64758599999993</v>
      </c>
      <c r="J18" s="9">
        <f t="shared" si="3"/>
        <v>618.2722</v>
      </c>
    </row>
    <row r="19" spans="1:10" x14ac:dyDescent="0.25">
      <c r="A19" s="5">
        <v>17</v>
      </c>
      <c r="B19" s="12">
        <v>44870</v>
      </c>
      <c r="C19" s="1" t="s">
        <v>18</v>
      </c>
      <c r="D19" s="1" t="s">
        <v>17</v>
      </c>
      <c r="E19" s="5">
        <v>27</v>
      </c>
      <c r="F19" s="5" t="s">
        <v>11</v>
      </c>
      <c r="G19" s="5">
        <v>57</v>
      </c>
      <c r="H19" s="3">
        <v>23.779699999999998</v>
      </c>
      <c r="I19" s="9">
        <f t="shared" si="2"/>
        <v>1531.6504769999999</v>
      </c>
      <c r="J19" s="9">
        <f t="shared" si="3"/>
        <v>1355.4429</v>
      </c>
    </row>
    <row r="20" spans="1:10" x14ac:dyDescent="0.25">
      <c r="A20" s="5">
        <v>18</v>
      </c>
      <c r="B20" s="12">
        <v>44871</v>
      </c>
      <c r="C20" s="1" t="s">
        <v>20</v>
      </c>
      <c r="D20" s="1" t="s">
        <v>19</v>
      </c>
      <c r="E20" s="5">
        <v>25</v>
      </c>
      <c r="F20" s="5" t="s">
        <v>11</v>
      </c>
      <c r="G20" s="5">
        <v>22</v>
      </c>
      <c r="H20" s="3">
        <v>23.779699999999998</v>
      </c>
      <c r="I20" s="9">
        <f t="shared" si="2"/>
        <v>591.16334199999983</v>
      </c>
      <c r="J20" s="9">
        <f t="shared" si="3"/>
        <v>523.15339999999992</v>
      </c>
    </row>
    <row r="21" spans="1:10" x14ac:dyDescent="0.25">
      <c r="A21" s="5">
        <v>19</v>
      </c>
      <c r="B21" s="12">
        <v>44872</v>
      </c>
      <c r="C21" s="1" t="s">
        <v>22</v>
      </c>
      <c r="D21" s="1" t="s">
        <v>21</v>
      </c>
      <c r="E21" s="5">
        <v>5</v>
      </c>
      <c r="F21" s="5" t="s">
        <v>11</v>
      </c>
      <c r="G21" s="5">
        <v>17</v>
      </c>
      <c r="H21" s="3">
        <v>23.779699999999998</v>
      </c>
      <c r="I21" s="9">
        <f t="shared" si="2"/>
        <v>456.8080369999999</v>
      </c>
      <c r="J21" s="9">
        <f t="shared" si="3"/>
        <v>404.25489999999996</v>
      </c>
    </row>
    <row r="22" spans="1:10" x14ac:dyDescent="0.25">
      <c r="A22" s="5">
        <v>20</v>
      </c>
      <c r="B22" s="12">
        <v>44873</v>
      </c>
      <c r="C22" s="1" t="s">
        <v>24</v>
      </c>
      <c r="D22" s="1" t="s">
        <v>23</v>
      </c>
      <c r="E22" s="5">
        <v>2</v>
      </c>
      <c r="F22" s="5" t="s">
        <v>11</v>
      </c>
      <c r="G22" s="5">
        <v>29</v>
      </c>
      <c r="H22" s="3">
        <v>23.779699999999998</v>
      </c>
      <c r="I22" s="9">
        <f t="shared" si="2"/>
        <v>779.26076899999987</v>
      </c>
      <c r="J22" s="9">
        <f t="shared" si="3"/>
        <v>689.61129999999991</v>
      </c>
    </row>
    <row r="23" spans="1:10" x14ac:dyDescent="0.25">
      <c r="A23" s="5">
        <v>21</v>
      </c>
      <c r="B23" s="12">
        <v>44874</v>
      </c>
      <c r="C23" s="1" t="s">
        <v>26</v>
      </c>
      <c r="D23" s="1" t="s">
        <v>25</v>
      </c>
      <c r="E23" s="5">
        <v>5</v>
      </c>
      <c r="F23" s="5" t="s">
        <v>11</v>
      </c>
      <c r="G23" s="5">
        <v>17</v>
      </c>
      <c r="H23" s="3">
        <v>23.779699999999998</v>
      </c>
      <c r="I23" s="9">
        <f t="shared" si="2"/>
        <v>456.8080369999999</v>
      </c>
      <c r="J23" s="9">
        <f t="shared" si="3"/>
        <v>404.25489999999996</v>
      </c>
    </row>
    <row r="24" spans="1:10" x14ac:dyDescent="0.25">
      <c r="A24" s="5">
        <v>22</v>
      </c>
      <c r="B24" s="12">
        <v>44875</v>
      </c>
      <c r="C24" s="1" t="s">
        <v>28</v>
      </c>
      <c r="D24" s="1" t="s">
        <v>27</v>
      </c>
      <c r="E24" s="5">
        <v>5</v>
      </c>
      <c r="F24" s="5" t="s">
        <v>11</v>
      </c>
      <c r="G24" s="5"/>
      <c r="H24" s="3">
        <v>23.779699999999998</v>
      </c>
      <c r="I24" s="9">
        <f t="shared" si="2"/>
        <v>0</v>
      </c>
      <c r="J24" s="9">
        <f t="shared" si="3"/>
        <v>0</v>
      </c>
    </row>
    <row r="25" spans="1:10" x14ac:dyDescent="0.25">
      <c r="A25" s="5">
        <v>23</v>
      </c>
      <c r="B25" s="12">
        <v>44876</v>
      </c>
      <c r="C25" s="1" t="s">
        <v>30</v>
      </c>
      <c r="D25" s="1" t="s">
        <v>29</v>
      </c>
      <c r="E25" s="5">
        <v>2</v>
      </c>
      <c r="F25" s="5" t="s">
        <v>11</v>
      </c>
      <c r="G25" s="5">
        <v>25</v>
      </c>
      <c r="H25" s="3">
        <v>23.779699999999998</v>
      </c>
      <c r="I25" s="9">
        <f t="shared" si="2"/>
        <v>671.77652499999988</v>
      </c>
      <c r="J25" s="9">
        <f t="shared" si="3"/>
        <v>594.49249999999995</v>
      </c>
    </row>
    <row r="26" spans="1:10" x14ac:dyDescent="0.25">
      <c r="A26" s="5">
        <v>24</v>
      </c>
      <c r="B26" s="12">
        <v>44877</v>
      </c>
      <c r="C26" s="1" t="s">
        <v>32</v>
      </c>
      <c r="D26" s="1" t="s">
        <v>31</v>
      </c>
      <c r="E26" s="5">
        <v>3</v>
      </c>
      <c r="F26" s="5" t="s">
        <v>11</v>
      </c>
      <c r="G26" s="5">
        <v>17</v>
      </c>
      <c r="H26" s="3">
        <v>23.779699999999998</v>
      </c>
      <c r="I26" s="9">
        <f t="shared" si="2"/>
        <v>456.8080369999999</v>
      </c>
      <c r="J26" s="9">
        <f t="shared" si="3"/>
        <v>404.25489999999996</v>
      </c>
    </row>
    <row r="27" spans="1:10" x14ac:dyDescent="0.25">
      <c r="I27" s="13">
        <f>SUM(I3:I26)</f>
        <v>75507.681409999976</v>
      </c>
      <c r="J27" s="13">
        <f>SUM(J3:J26)</f>
        <v>66820.957000000009</v>
      </c>
    </row>
  </sheetData>
  <mergeCells count="1">
    <mergeCell ref="A1:J1"/>
  </mergeCells>
  <phoneticPr fontId="1" type="noConversion"/>
  <conditionalFormatting sqref="D4:E4">
    <cfRule type="duplicateValues" dxfId="7" priority="3"/>
  </conditionalFormatting>
  <conditionalFormatting sqref="D4:E4">
    <cfRule type="duplicateValues" dxfId="6" priority="4"/>
  </conditionalFormatting>
  <conditionalFormatting sqref="D16:E16">
    <cfRule type="duplicateValues" dxfId="1" priority="1"/>
  </conditionalFormatting>
  <conditionalFormatting sqref="D16:E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97BB-477A-4B74-8A22-25A9DC0B7DE8}">
  <dimension ref="A1:J23"/>
  <sheetViews>
    <sheetView workbookViewId="0">
      <selection activeCell="E2" sqref="E2"/>
    </sheetView>
  </sheetViews>
  <sheetFormatPr defaultRowHeight="13.8" x14ac:dyDescent="0.25"/>
  <cols>
    <col min="1" max="1" width="8.88671875" style="4"/>
    <col min="2" max="2" width="11.6640625" style="4" bestFit="1" customWidth="1"/>
    <col min="3" max="3" width="36.88671875" customWidth="1"/>
    <col min="4" max="4" width="23.88671875" customWidth="1"/>
    <col min="5" max="5" width="11.33203125" style="4" customWidth="1"/>
    <col min="6" max="7" width="8.88671875" style="4"/>
    <col min="8" max="8" width="20" style="2" customWidth="1"/>
    <col min="9" max="9" width="14" style="10" customWidth="1"/>
    <col min="10" max="10" width="15.6640625" style="10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5" t="s">
        <v>1</v>
      </c>
      <c r="B2" s="5" t="s">
        <v>35</v>
      </c>
      <c r="C2" s="1" t="s">
        <v>2</v>
      </c>
      <c r="D2" s="1" t="s">
        <v>3</v>
      </c>
      <c r="E2" s="5" t="s">
        <v>34</v>
      </c>
      <c r="F2" s="5" t="s">
        <v>4</v>
      </c>
      <c r="G2" s="5" t="s">
        <v>5</v>
      </c>
      <c r="H2" s="3" t="s">
        <v>6</v>
      </c>
      <c r="I2" s="8" t="s">
        <v>7</v>
      </c>
      <c r="J2" s="8" t="s">
        <v>8</v>
      </c>
    </row>
    <row r="3" spans="1:10" x14ac:dyDescent="0.25">
      <c r="A3" s="5">
        <v>1</v>
      </c>
      <c r="B3" s="12">
        <v>44866</v>
      </c>
      <c r="C3" s="1" t="s">
        <v>9</v>
      </c>
      <c r="D3" s="1" t="s">
        <v>10</v>
      </c>
      <c r="E3" s="5">
        <v>39</v>
      </c>
      <c r="F3" s="5" t="s">
        <v>11</v>
      </c>
      <c r="G3" s="5">
        <v>585</v>
      </c>
      <c r="H3" s="3">
        <v>23.779699999999998</v>
      </c>
      <c r="I3" s="9">
        <f>G3*H3*1.13</f>
        <v>15719.570684999999</v>
      </c>
      <c r="J3" s="8">
        <f>G3*H3</f>
        <v>13911.1245</v>
      </c>
    </row>
    <row r="4" spans="1:10" ht="15.6" x14ac:dyDescent="0.25">
      <c r="A4" s="5">
        <v>2</v>
      </c>
      <c r="B4" s="12">
        <v>44867</v>
      </c>
      <c r="C4" s="1" t="s">
        <v>33</v>
      </c>
      <c r="D4" s="11" t="s">
        <v>12</v>
      </c>
      <c r="E4" s="7">
        <v>11</v>
      </c>
      <c r="F4" s="5" t="s">
        <v>11</v>
      </c>
      <c r="G4" s="5">
        <v>22</v>
      </c>
      <c r="H4" s="3">
        <v>23.779699999999998</v>
      </c>
      <c r="I4" s="9">
        <f t="shared" ref="I4:I14" si="0">G4*H4*1.13</f>
        <v>591.16334199999983</v>
      </c>
      <c r="J4" s="8">
        <f t="shared" ref="J4:J23" si="1">G4*H4</f>
        <v>523.15339999999992</v>
      </c>
    </row>
    <row r="5" spans="1:10" x14ac:dyDescent="0.25">
      <c r="A5" s="5">
        <v>3</v>
      </c>
      <c r="B5" s="12">
        <v>44868</v>
      </c>
      <c r="C5" s="1" t="s">
        <v>14</v>
      </c>
      <c r="D5" s="1" t="s">
        <v>13</v>
      </c>
      <c r="E5" s="5">
        <v>6</v>
      </c>
      <c r="F5" s="5" t="s">
        <v>11</v>
      </c>
      <c r="G5" s="5">
        <v>32</v>
      </c>
      <c r="H5" s="3">
        <v>23.779699999999998</v>
      </c>
      <c r="I5" s="9">
        <f t="shared" si="0"/>
        <v>859.8739519999998</v>
      </c>
      <c r="J5" s="8">
        <f t="shared" si="1"/>
        <v>760.95039999999995</v>
      </c>
    </row>
    <row r="6" spans="1:10" x14ac:dyDescent="0.25">
      <c r="A6" s="5">
        <v>4</v>
      </c>
      <c r="B6" s="12">
        <v>44869</v>
      </c>
      <c r="C6" s="1" t="s">
        <v>16</v>
      </c>
      <c r="D6" s="1" t="s">
        <v>15</v>
      </c>
      <c r="E6" s="5">
        <v>3</v>
      </c>
      <c r="F6" s="5" t="s">
        <v>11</v>
      </c>
      <c r="G6" s="5">
        <v>26</v>
      </c>
      <c r="H6" s="3">
        <v>23.779699999999998</v>
      </c>
      <c r="I6" s="9">
        <f t="shared" si="0"/>
        <v>698.64758599999993</v>
      </c>
      <c r="J6" s="8">
        <f t="shared" si="1"/>
        <v>618.2722</v>
      </c>
    </row>
    <row r="7" spans="1:10" x14ac:dyDescent="0.25">
      <c r="A7" s="5">
        <v>5</v>
      </c>
      <c r="B7" s="12">
        <v>44870</v>
      </c>
      <c r="C7" s="1" t="s">
        <v>18</v>
      </c>
      <c r="D7" s="1" t="s">
        <v>17</v>
      </c>
      <c r="E7" s="5">
        <v>27</v>
      </c>
      <c r="F7" s="5" t="s">
        <v>11</v>
      </c>
      <c r="G7" s="5">
        <v>57</v>
      </c>
      <c r="H7" s="3">
        <v>23.779699999999998</v>
      </c>
      <c r="I7" s="9">
        <f t="shared" si="0"/>
        <v>1531.6504769999999</v>
      </c>
      <c r="J7" s="8">
        <f t="shared" si="1"/>
        <v>1355.4429</v>
      </c>
    </row>
    <row r="8" spans="1:10" x14ac:dyDescent="0.25">
      <c r="A8" s="5">
        <v>6</v>
      </c>
      <c r="B8" s="12">
        <v>44871</v>
      </c>
      <c r="C8" s="1" t="s">
        <v>20</v>
      </c>
      <c r="D8" s="1" t="s">
        <v>19</v>
      </c>
      <c r="E8" s="5">
        <v>25</v>
      </c>
      <c r="F8" s="5" t="s">
        <v>11</v>
      </c>
      <c r="G8" s="5">
        <v>22</v>
      </c>
      <c r="H8" s="3">
        <v>23.779699999999998</v>
      </c>
      <c r="I8" s="9">
        <f t="shared" si="0"/>
        <v>591.16334199999983</v>
      </c>
      <c r="J8" s="8">
        <f t="shared" si="1"/>
        <v>523.15339999999992</v>
      </c>
    </row>
    <row r="9" spans="1:10" x14ac:dyDescent="0.25">
      <c r="A9" s="5">
        <v>7</v>
      </c>
      <c r="B9" s="12">
        <v>44872</v>
      </c>
      <c r="C9" s="1" t="s">
        <v>22</v>
      </c>
      <c r="D9" s="1" t="s">
        <v>21</v>
      </c>
      <c r="E9" s="5">
        <v>5</v>
      </c>
      <c r="F9" s="5" t="s">
        <v>11</v>
      </c>
      <c r="G9" s="5">
        <v>17</v>
      </c>
      <c r="H9" s="3">
        <v>23.779699999999998</v>
      </c>
      <c r="I9" s="9">
        <f t="shared" si="0"/>
        <v>456.8080369999999</v>
      </c>
      <c r="J9" s="8">
        <f t="shared" si="1"/>
        <v>404.25489999999996</v>
      </c>
    </row>
    <row r="10" spans="1:10" x14ac:dyDescent="0.25">
      <c r="A10" s="5">
        <v>8</v>
      </c>
      <c r="B10" s="12">
        <v>44873</v>
      </c>
      <c r="C10" s="1" t="s">
        <v>24</v>
      </c>
      <c r="D10" s="1" t="s">
        <v>23</v>
      </c>
      <c r="E10" s="5">
        <v>2</v>
      </c>
      <c r="F10" s="5" t="s">
        <v>11</v>
      </c>
      <c r="G10" s="5">
        <v>29</v>
      </c>
      <c r="H10" s="3">
        <v>23.779699999999998</v>
      </c>
      <c r="I10" s="9">
        <f t="shared" si="0"/>
        <v>779.26076899999987</v>
      </c>
      <c r="J10" s="8">
        <f t="shared" si="1"/>
        <v>689.61129999999991</v>
      </c>
    </row>
    <row r="11" spans="1:10" x14ac:dyDescent="0.25">
      <c r="A11" s="5">
        <v>9</v>
      </c>
      <c r="B11" s="12">
        <v>44874</v>
      </c>
      <c r="C11" s="1" t="s">
        <v>26</v>
      </c>
      <c r="D11" s="1" t="s">
        <v>25</v>
      </c>
      <c r="E11" s="5">
        <v>5</v>
      </c>
      <c r="F11" s="5" t="s">
        <v>11</v>
      </c>
      <c r="G11" s="5">
        <v>17</v>
      </c>
      <c r="H11" s="3">
        <v>23.779699999999998</v>
      </c>
      <c r="I11" s="9">
        <f t="shared" si="0"/>
        <v>456.8080369999999</v>
      </c>
      <c r="J11" s="8">
        <f t="shared" si="1"/>
        <v>404.25489999999996</v>
      </c>
    </row>
    <row r="12" spans="1:10" x14ac:dyDescent="0.25">
      <c r="A12" s="5">
        <v>10</v>
      </c>
      <c r="B12" s="12">
        <v>44875</v>
      </c>
      <c r="C12" s="1" t="s">
        <v>28</v>
      </c>
      <c r="D12" s="1" t="s">
        <v>27</v>
      </c>
      <c r="E12" s="5">
        <v>5</v>
      </c>
      <c r="F12" s="5" t="s">
        <v>11</v>
      </c>
      <c r="G12" s="5"/>
      <c r="H12" s="3">
        <v>23.779699999999998</v>
      </c>
      <c r="I12" s="9">
        <f t="shared" si="0"/>
        <v>0</v>
      </c>
      <c r="J12" s="8">
        <f t="shared" si="1"/>
        <v>0</v>
      </c>
    </row>
    <row r="13" spans="1:10" x14ac:dyDescent="0.25">
      <c r="A13" s="5">
        <v>11</v>
      </c>
      <c r="B13" s="12">
        <v>44876</v>
      </c>
      <c r="C13" s="1" t="s">
        <v>30</v>
      </c>
      <c r="D13" s="1" t="s">
        <v>29</v>
      </c>
      <c r="E13" s="5">
        <v>2</v>
      </c>
      <c r="F13" s="5" t="s">
        <v>11</v>
      </c>
      <c r="G13" s="5">
        <v>25</v>
      </c>
      <c r="H13" s="3">
        <v>23.779699999999998</v>
      </c>
      <c r="I13" s="9">
        <f t="shared" si="0"/>
        <v>671.77652499999988</v>
      </c>
      <c r="J13" s="8">
        <f t="shared" si="1"/>
        <v>594.49249999999995</v>
      </c>
    </row>
    <row r="14" spans="1:10" x14ac:dyDescent="0.25">
      <c r="A14" s="5">
        <v>12</v>
      </c>
      <c r="B14" s="12">
        <v>44877</v>
      </c>
      <c r="C14" s="1" t="s">
        <v>32</v>
      </c>
      <c r="D14" s="1" t="s">
        <v>31</v>
      </c>
      <c r="E14" s="5">
        <v>3</v>
      </c>
      <c r="F14" s="5" t="s">
        <v>11</v>
      </c>
      <c r="G14" s="5">
        <v>17</v>
      </c>
      <c r="H14" s="3">
        <v>23.779699999999998</v>
      </c>
      <c r="I14" s="9">
        <f t="shared" si="0"/>
        <v>456.8080369999999</v>
      </c>
      <c r="J14" s="8">
        <f t="shared" si="1"/>
        <v>404.25489999999996</v>
      </c>
    </row>
    <row r="15" spans="1:10" x14ac:dyDescent="0.25">
      <c r="A15" s="5">
        <v>13</v>
      </c>
      <c r="B15" s="5"/>
      <c r="C15" s="1"/>
      <c r="D15" s="1"/>
      <c r="E15" s="5">
        <f>SUM(E3:E14)</f>
        <v>133</v>
      </c>
      <c r="F15" s="5"/>
      <c r="G15" s="5">
        <f>SUM(G3:G14)</f>
        <v>849</v>
      </c>
      <c r="H15" s="3"/>
      <c r="I15" s="9">
        <f>SUM(I3:I14)</f>
        <v>22813.530788999993</v>
      </c>
      <c r="J15" s="9">
        <f>SUM(J3:J14)</f>
        <v>20188.965299999996</v>
      </c>
    </row>
    <row r="16" spans="1:10" x14ac:dyDescent="0.25">
      <c r="A16" s="5">
        <v>14</v>
      </c>
      <c r="B16" s="5"/>
      <c r="C16" s="1"/>
      <c r="D16" s="1"/>
      <c r="E16" s="5"/>
      <c r="F16" s="5"/>
      <c r="G16" s="5"/>
      <c r="H16" s="3"/>
      <c r="I16" s="9"/>
      <c r="J16" s="8"/>
    </row>
    <row r="17" spans="1:10" x14ac:dyDescent="0.25">
      <c r="A17" s="5">
        <v>15</v>
      </c>
      <c r="B17" s="5"/>
      <c r="C17" s="1"/>
      <c r="D17" s="1"/>
      <c r="E17" s="5"/>
      <c r="F17" s="5"/>
      <c r="G17" s="5"/>
      <c r="H17" s="3"/>
      <c r="I17" s="9"/>
      <c r="J17" s="8"/>
    </row>
    <row r="18" spans="1:10" x14ac:dyDescent="0.25">
      <c r="A18" s="5">
        <v>16</v>
      </c>
      <c r="B18" s="5"/>
      <c r="C18" s="1"/>
      <c r="D18" s="1"/>
      <c r="E18" s="5"/>
      <c r="F18" s="5"/>
      <c r="G18" s="5"/>
      <c r="H18" s="3"/>
      <c r="I18" s="9"/>
      <c r="J18" s="8"/>
    </row>
    <row r="19" spans="1:10" x14ac:dyDescent="0.25">
      <c r="A19" s="5">
        <v>17</v>
      </c>
      <c r="B19" s="5"/>
      <c r="C19" s="1"/>
      <c r="D19" s="1"/>
      <c r="E19" s="5"/>
      <c r="F19" s="5"/>
      <c r="G19" s="5"/>
      <c r="H19" s="3"/>
      <c r="I19" s="9"/>
      <c r="J19" s="8"/>
    </row>
    <row r="20" spans="1:10" x14ac:dyDescent="0.25">
      <c r="A20" s="5">
        <v>18</v>
      </c>
      <c r="B20" s="5"/>
      <c r="C20" s="1"/>
      <c r="D20" s="1"/>
      <c r="E20" s="5"/>
      <c r="F20" s="5"/>
      <c r="G20" s="5"/>
      <c r="H20" s="3"/>
      <c r="I20" s="9"/>
      <c r="J20" s="8"/>
    </row>
    <row r="21" spans="1:10" x14ac:dyDescent="0.25">
      <c r="A21" s="5">
        <v>19</v>
      </c>
      <c r="B21" s="5"/>
      <c r="C21" s="1"/>
      <c r="D21" s="1"/>
      <c r="E21" s="5"/>
      <c r="F21" s="5"/>
      <c r="G21" s="5"/>
      <c r="H21" s="3"/>
      <c r="I21" s="9"/>
      <c r="J21" s="8"/>
    </row>
    <row r="22" spans="1:10" x14ac:dyDescent="0.25">
      <c r="A22" s="5">
        <v>20</v>
      </c>
      <c r="B22" s="5"/>
      <c r="C22" s="1"/>
      <c r="D22" s="1"/>
      <c r="E22" s="5"/>
      <c r="F22" s="5"/>
      <c r="G22" s="5"/>
      <c r="H22" s="3"/>
      <c r="I22" s="9"/>
      <c r="J22" s="8"/>
    </row>
    <row r="23" spans="1:10" x14ac:dyDescent="0.25">
      <c r="A23" s="5">
        <v>21</v>
      </c>
      <c r="B23" s="5"/>
      <c r="C23" s="1"/>
      <c r="D23" s="1"/>
      <c r="E23" s="5"/>
      <c r="F23" s="5"/>
      <c r="G23" s="5"/>
      <c r="H23" s="3"/>
      <c r="I23" s="9"/>
      <c r="J23" s="8"/>
    </row>
  </sheetData>
  <mergeCells count="1">
    <mergeCell ref="A1:J1"/>
  </mergeCells>
  <phoneticPr fontId="1" type="noConversion"/>
  <conditionalFormatting sqref="D4:E4">
    <cfRule type="duplicateValues" dxfId="5" priority="1"/>
  </conditionalFormatting>
  <conditionalFormatting sqref="D4:E4">
    <cfRule type="duplicateValues" dxfId="4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10月11月</vt:lpstr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2023-01-29T05:39:01Z</dcterms:modified>
</cp:coreProperties>
</file>