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926"/>
  </bookViews>
  <sheets>
    <sheet name="建议" sheetId="9" r:id="rId1"/>
  </sheets>
  <definedNames>
    <definedName name="_xlnm._FilterDatabase" localSheetId="0" hidden="1">建议!$A$8:$GW$29</definedName>
    <definedName name="_xlnm.Print_Area" localSheetId="0">建议!$A$1:$N$29</definedName>
  </definedNames>
  <calcPr calcId="144525"/>
</workbook>
</file>

<file path=xl/sharedStrings.xml><?xml version="1.0" encoding="utf-8"?>
<sst xmlns="http://schemas.openxmlformats.org/spreadsheetml/2006/main" count="60" uniqueCount="51">
  <si>
    <t>零部件采购价格协议</t>
  </si>
  <si>
    <t xml:space="preserve">                                                协议编号：</t>
  </si>
  <si>
    <t>甲方：安路普（北京）汽车技术有限公司昌平分公司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</si>
  <si>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</si>
  <si>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</si>
  <si>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</si>
  <si>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</si>
  <si>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</si>
  <si>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</si>
  <si>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</si>
  <si>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</si>
  <si>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</si>
  <si>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</si>
  <si>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</si>
  <si>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</si>
  <si>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</si>
  <si>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</si>
  <si>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</si>
  <si>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</si>
  <si>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</si>
  <si>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</si>
  <si>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</si>
  <si>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SHT0000452</t>
  </si>
  <si>
    <t>H4速降按钮</t>
  </si>
  <si>
    <t>件</t>
  </si>
  <si>
    <t>SHT0010984</t>
  </si>
  <si>
    <t>X3000速降按钮（黑）</t>
  </si>
  <si>
    <t>SHT0002282</t>
  </si>
  <si>
    <t>X3000速降按钮（灰）</t>
  </si>
  <si>
    <t>BFA0000004</t>
  </si>
  <si>
    <t>扎带 4*200</t>
  </si>
  <si>
    <t>SHT0000455</t>
  </si>
  <si>
    <t xml:space="preserve">H4升降气阀固定座 </t>
  </si>
  <si>
    <t>SHT0000454</t>
  </si>
  <si>
    <t xml:space="preserve">H4气动升降手柄 </t>
  </si>
  <si>
    <t>SHT0013748</t>
  </si>
  <si>
    <t>L5000速降按钮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</si>
  <si>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</si>
  <si>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2023  年  1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2023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</si>
  <si>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</si>
  <si>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</si>
  <si>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</si>
  <si>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</si>
  <si>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</si>
  <si>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甲方:安路普（北京）汽车技术有限公司昌平分公司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</si>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</sst>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6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0"/>
      <name val="DengXian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23" fillId="0" borderId="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26" fillId="12" borderId="3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3" fillId="22" borderId="0" applyNumberFormat="0" applyBorder="0" applyAlignment="0" applyProtection="0">
      <alignment vertical="center"/>
    </xf>
    <xf numFmtId="176" fontId="0" fillId="0" borderId="0"/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0" borderId="0"/>
    <xf numFmtId="0" fontId="13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57" applyFont="1" applyFill="1" applyAlignment="1">
      <alignment horizontal="center" vertical="center"/>
    </xf>
    <xf numFmtId="0" fontId="1" fillId="0" borderId="0" xfId="57" applyFont="1" applyFill="1" applyAlignment="1">
      <alignment vertical="center"/>
    </xf>
    <xf numFmtId="0" fontId="1" fillId="2" borderId="0" xfId="57" applyFont="1" applyFill="1" applyAlignment="1">
      <alignment horizontal="center" vertical="center"/>
    </xf>
    <xf numFmtId="49" fontId="2" fillId="2" borderId="0" xfId="57" applyNumberFormat="1" applyFont="1" applyFill="1" applyAlignment="1">
      <alignment horizontal="center" vertical="center"/>
    </xf>
    <xf numFmtId="0" fontId="1" fillId="2" borderId="0" xfId="57" applyFont="1" applyFill="1" applyAlignment="1">
      <alignment horizontal="center" vertical="center" wrapText="1"/>
    </xf>
    <xf numFmtId="0" fontId="3" fillId="2" borderId="0" xfId="57" applyFont="1" applyFill="1" applyAlignment="1">
      <alignment horizontal="center" vertical="center"/>
    </xf>
    <xf numFmtId="177" fontId="1" fillId="2" borderId="0" xfId="57" applyNumberFormat="1" applyFont="1" applyFill="1" applyAlignment="1">
      <alignment horizontal="center" vertical="center"/>
    </xf>
    <xf numFmtId="0" fontId="1" fillId="2" borderId="0" xfId="57" applyFont="1" applyFill="1" applyAlignment="1">
      <alignment horizontal="center" vertical="center" shrinkToFit="1"/>
    </xf>
    <xf numFmtId="0" fontId="1" fillId="2" borderId="0" xfId="57" applyFont="1" applyFill="1" applyBorder="1" applyAlignment="1">
      <alignment horizontal="center" vertical="center"/>
    </xf>
    <xf numFmtId="0" fontId="4" fillId="2" borderId="0" xfId="57" applyFont="1" applyFill="1" applyAlignment="1">
      <alignment horizontal="center" vertical="center"/>
    </xf>
    <xf numFmtId="0" fontId="4" fillId="2" borderId="0" xfId="57" applyFont="1" applyFill="1" applyAlignment="1">
      <alignment horizontal="center" vertical="center" wrapText="1"/>
    </xf>
    <xf numFmtId="0" fontId="2" fillId="2" borderId="0" xfId="57" applyFont="1" applyFill="1" applyAlignment="1">
      <alignment horizontal="center" vertical="center"/>
    </xf>
    <xf numFmtId="0" fontId="2" fillId="2" borderId="0" xfId="57" applyFont="1" applyFill="1" applyAlignment="1">
      <alignment horizontal="center" vertical="center" wrapText="1"/>
    </xf>
    <xf numFmtId="0" fontId="5" fillId="2" borderId="0" xfId="57" applyFont="1" applyFill="1" applyAlignment="1">
      <alignment horizontal="left" vertical="center"/>
    </xf>
    <xf numFmtId="0" fontId="5" fillId="2" borderId="0" xfId="57" applyFont="1" applyFill="1" applyAlignment="1">
      <alignment horizontal="left" vertical="center" wrapText="1"/>
    </xf>
    <xf numFmtId="0" fontId="5" fillId="2" borderId="0" xfId="57" applyFont="1" applyFill="1" applyBorder="1" applyAlignment="1">
      <alignment horizontal="left" vertical="center" shrinkToFit="1"/>
    </xf>
    <xf numFmtId="0" fontId="5" fillId="2" borderId="0" xfId="57" applyFont="1" applyFill="1" applyBorder="1" applyAlignment="1">
      <alignment horizontal="left" vertical="center" wrapText="1" shrinkToFit="1"/>
    </xf>
    <xf numFmtId="0" fontId="1" fillId="2" borderId="1" xfId="57" applyFont="1" applyFill="1" applyBorder="1" applyAlignment="1">
      <alignment horizontal="center" vertical="center" wrapText="1"/>
    </xf>
    <xf numFmtId="49" fontId="6" fillId="2" borderId="1" xfId="57" applyNumberFormat="1" applyFont="1" applyFill="1" applyBorder="1" applyAlignment="1">
      <alignment horizontal="center" vertical="center" wrapText="1"/>
    </xf>
    <xf numFmtId="0" fontId="6" fillId="2" borderId="1" xfId="57" applyFont="1" applyFill="1" applyBorder="1" applyAlignment="1">
      <alignment horizontal="center" vertical="center" wrapText="1"/>
    </xf>
    <xf numFmtId="0" fontId="5" fillId="2" borderId="1" xfId="57" applyFont="1" applyFill="1" applyBorder="1" applyAlignment="1">
      <alignment horizontal="center" vertical="center" wrapText="1"/>
    </xf>
    <xf numFmtId="177" fontId="7" fillId="0" borderId="1" xfId="35" applyNumberFormat="1" applyFont="1" applyBorder="1" applyAlignment="1">
      <alignment horizontal="center" vertical="center" wrapText="1"/>
    </xf>
    <xf numFmtId="0" fontId="7" fillId="0" borderId="1" xfId="59" applyFont="1" applyFill="1" applyBorder="1" applyAlignment="1">
      <alignment horizontal="center" vertical="center" wrapText="1"/>
    </xf>
    <xf numFmtId="178" fontId="7" fillId="0" borderId="1" xfId="59" applyNumberFormat="1" applyFont="1" applyFill="1" applyBorder="1" applyAlignment="1">
      <alignment horizontal="center" vertical="center" wrapText="1"/>
    </xf>
    <xf numFmtId="0" fontId="8" fillId="0" borderId="1" xfId="57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8" applyNumberFormat="1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/>
    </xf>
    <xf numFmtId="0" fontId="5" fillId="0" borderId="0" xfId="57" applyFont="1" applyFill="1" applyBorder="1" applyAlignment="1">
      <alignment vertical="center" wrapText="1"/>
    </xf>
    <xf numFmtId="0" fontId="5" fillId="0" borderId="0" xfId="57" applyFont="1" applyFill="1" applyBorder="1" applyAlignment="1">
      <alignment horizontal="left" vertical="center" wrapText="1"/>
    </xf>
    <xf numFmtId="0" fontId="5" fillId="0" borderId="0" xfId="57" applyFont="1" applyFill="1" applyBorder="1" applyAlignment="1">
      <alignment vertical="center"/>
    </xf>
    <xf numFmtId="0" fontId="10" fillId="0" borderId="0" xfId="0" applyFont="1" applyFill="1">
      <alignment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7" fontId="7" fillId="0" borderId="1" xfId="35" applyNumberFormat="1" applyFont="1" applyFill="1" applyBorder="1" applyAlignment="1">
      <alignment horizontal="center" vertical="center" wrapText="1"/>
    </xf>
    <xf numFmtId="178" fontId="6" fillId="2" borderId="1" xfId="57" applyNumberFormat="1" applyFont="1" applyFill="1" applyBorder="1" applyAlignment="1">
      <alignment horizontal="center" vertical="center" shrinkToFit="1"/>
    </xf>
    <xf numFmtId="178" fontId="6" fillId="2" borderId="2" xfId="57" applyNumberFormat="1" applyFont="1" applyFill="1" applyBorder="1" applyAlignment="1">
      <alignment horizontal="center" vertical="center" shrinkToFit="1"/>
    </xf>
    <xf numFmtId="179" fontId="8" fillId="0" borderId="1" xfId="57" applyNumberFormat="1" applyFont="1" applyFill="1" applyBorder="1" applyAlignment="1">
      <alignment horizontal="center" vertical="center"/>
    </xf>
    <xf numFmtId="0" fontId="8" fillId="0" borderId="2" xfId="57" applyFont="1" applyFill="1" applyBorder="1" applyAlignment="1">
      <alignment horizontal="center" vertical="center" shrinkToFit="1"/>
    </xf>
    <xf numFmtId="0" fontId="12" fillId="0" borderId="0" xfId="57" applyFont="1" applyFill="1" applyBorder="1" applyAlignment="1">
      <alignment horizontal="center" vertical="center"/>
    </xf>
    <xf numFmtId="0" fontId="5" fillId="0" borderId="2" xfId="57" applyFont="1" applyFill="1" applyBorder="1" applyAlignment="1">
      <alignment vertical="center" wrapText="1"/>
    </xf>
    <xf numFmtId="0" fontId="1" fillId="0" borderId="0" xfId="57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177" fontId="5" fillId="0" borderId="0" xfId="57" applyNumberFormat="1" applyFont="1" applyFill="1" applyBorder="1" applyAlignment="1">
      <alignment vertical="center"/>
    </xf>
    <xf numFmtId="0" fontId="5" fillId="0" borderId="0" xfId="57" applyFont="1" applyFill="1" applyBorder="1" applyAlignment="1">
      <alignment vertical="center" shrinkToFit="1"/>
    </xf>
    <xf numFmtId="177" fontId="1" fillId="0" borderId="0" xfId="57" applyNumberFormat="1" applyFont="1" applyFill="1" applyAlignment="1">
      <alignment vertical="center"/>
    </xf>
    <xf numFmtId="0" fontId="1" fillId="0" borderId="0" xfId="57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12" fillId="0" borderId="0" xfId="57" applyFont="1" applyFill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千位分隔 7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常规 2 2 6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常规 2 2 3" xfId="40"/>
    <cellStyle name="20% - 强调文字颜色 2" xfId="41" builtinId="34"/>
    <cellStyle name="常规 41 4" xfId="42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2 3" xfId="53"/>
    <cellStyle name="40% - 强调文字颜色 6" xfId="54" builtinId="51"/>
    <cellStyle name="常规 2 10" xfId="55"/>
    <cellStyle name="60% - 强调文字颜色 6" xfId="56" builtinId="52"/>
    <cellStyle name="常规 2" xfId="57"/>
    <cellStyle name="常规 2 2 10" xfId="58"/>
    <cellStyle name="常规 3" xfId="59"/>
    <cellStyle name="常规_108.BOM 2" xfId="60"/>
    <cellStyle name="常规_Sheet1" xfId="61"/>
    <cellStyle name="千位分隔 7 2" xfId="62"/>
    <cellStyle name="千位分隔 2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51"/>
  <sheetViews>
    <sheetView tabSelected="1" zoomScale="80" zoomScaleNormal="80" zoomScaleSheetLayoutView="70" workbookViewId="0">
      <selection activeCell="R12" sqref="R12"/>
    </sheetView>
  </sheetViews>
  <sheetFormatPr defaultColWidth="9" defaultRowHeight="14.25"/>
  <cols>
    <col min="1" max="1" width="6.5" style="3" customWidth="1"/>
    <col min="2" max="2" width="14.3666666666667" style="4" customWidth="1"/>
    <col min="3" max="3" width="30.3083333333333" style="5" customWidth="1"/>
    <col min="4" max="4" width="7.025" style="5" customWidth="1"/>
    <col min="5" max="5" width="5.625" style="6" customWidth="1"/>
    <col min="6" max="6" width="14.6833333333333" style="7" customWidth="1"/>
    <col min="7" max="7" width="8.375" style="7" customWidth="1"/>
    <col min="8" max="8" width="9.20833333333333" style="7" customWidth="1"/>
    <col min="9" max="9" width="8.5" style="7" customWidth="1"/>
    <col min="10" max="10" width="8.28333333333333" style="7" customWidth="1"/>
    <col min="11" max="11" width="10.5" style="7" customWidth="1"/>
    <col min="12" max="12" width="9.75" style="7" customWidth="1"/>
    <col min="13" max="13" width="12.75" style="7" customWidth="1"/>
    <col min="14" max="14" width="7.6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2" t="s">
        <v>1</v>
      </c>
      <c r="B2" s="12"/>
      <c r="C2" s="1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>
      <c r="A3" s="14" t="s">
        <v>2</v>
      </c>
      <c r="B3" s="14"/>
      <c r="C3" s="15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ht="21" customHeight="1" spans="1:15">
      <c r="A4" s="14" t="s">
        <v>3</v>
      </c>
      <c r="B4" s="14"/>
      <c r="C4" s="15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>
      <c r="A5" s="15" t="s">
        <v>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>
      <c r="A6" s="16" t="s">
        <v>5</v>
      </c>
      <c r="B6" s="16"/>
      <c r="C6" s="17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ht="60" customHeight="1" spans="1:15">
      <c r="A7" s="18" t="s">
        <v>6</v>
      </c>
      <c r="B7" s="19" t="s">
        <v>7</v>
      </c>
      <c r="C7" s="20" t="s">
        <v>8</v>
      </c>
      <c r="D7" s="20" t="s">
        <v>9</v>
      </c>
      <c r="E7" s="21" t="s">
        <v>10</v>
      </c>
      <c r="F7" s="22" t="s">
        <v>11</v>
      </c>
      <c r="G7" s="22"/>
      <c r="H7" s="23" t="s">
        <v>12</v>
      </c>
      <c r="I7" s="23"/>
      <c r="J7" s="23"/>
      <c r="K7" s="43" t="s">
        <v>13</v>
      </c>
      <c r="L7" s="43" t="s">
        <v>14</v>
      </c>
      <c r="M7" s="43" t="s">
        <v>15</v>
      </c>
      <c r="N7" s="44" t="s">
        <v>16</v>
      </c>
      <c r="O7" s="45"/>
    </row>
    <row r="8" ht="21.75" customHeight="1" spans="1:15">
      <c r="A8" s="18"/>
      <c r="B8" s="19"/>
      <c r="C8" s="20"/>
      <c r="D8" s="20"/>
      <c r="E8" s="21"/>
      <c r="F8" s="22" t="s">
        <v>17</v>
      </c>
      <c r="G8" s="22" t="s">
        <v>18</v>
      </c>
      <c r="H8" s="24" t="s">
        <v>19</v>
      </c>
      <c r="I8" s="24" t="s">
        <v>20</v>
      </c>
      <c r="J8" s="24" t="s">
        <v>21</v>
      </c>
      <c r="K8" s="43" t="s">
        <v>18</v>
      </c>
      <c r="L8" s="43"/>
      <c r="M8" s="43"/>
      <c r="N8" s="44"/>
      <c r="O8" s="45"/>
    </row>
    <row r="9" s="1" customFormat="1" ht="34" customHeight="1" spans="1:205">
      <c r="A9" s="25">
        <v>1</v>
      </c>
      <c r="B9" s="26" t="s">
        <v>22</v>
      </c>
      <c r="C9" s="27" t="s">
        <v>23</v>
      </c>
      <c r="D9" s="25"/>
      <c r="E9" s="25" t="s">
        <v>24</v>
      </c>
      <c r="F9" s="27">
        <v>0.37</v>
      </c>
      <c r="G9" s="28">
        <v>0.340333333333333</v>
      </c>
      <c r="H9" s="25">
        <v>0</v>
      </c>
      <c r="I9" s="25">
        <v>0</v>
      </c>
      <c r="J9" s="25">
        <v>0</v>
      </c>
      <c r="K9" s="46">
        <f t="shared" ref="K9:K16" si="0">G9+I9</f>
        <v>0.340333333333333</v>
      </c>
      <c r="L9" s="46">
        <f t="shared" ref="L9:L16" si="1">K9*0.13</f>
        <v>0.0442433333333333</v>
      </c>
      <c r="M9" s="46">
        <f t="shared" ref="M9:M16" si="2">K9+L9</f>
        <v>0.384576666666667</v>
      </c>
      <c r="N9" s="25"/>
      <c r="O9" s="47"/>
      <c r="P9" s="48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</row>
    <row r="10" s="1" customFormat="1" ht="34" customHeight="1" spans="1:205">
      <c r="A10" s="25">
        <v>2</v>
      </c>
      <c r="B10" s="26" t="s">
        <v>25</v>
      </c>
      <c r="C10" s="58" t="s">
        <v>26</v>
      </c>
      <c r="D10" s="25"/>
      <c r="E10" s="25" t="s">
        <v>24</v>
      </c>
      <c r="F10" s="29">
        <v>0.25</v>
      </c>
      <c r="G10" s="28">
        <v>0.367222222222222</v>
      </c>
      <c r="H10" s="25">
        <v>0</v>
      </c>
      <c r="I10" s="25">
        <v>0</v>
      </c>
      <c r="J10" s="25">
        <v>0</v>
      </c>
      <c r="K10" s="46">
        <f t="shared" si="0"/>
        <v>0.367222222222222</v>
      </c>
      <c r="L10" s="46">
        <f t="shared" si="1"/>
        <v>0.0477388888888889</v>
      </c>
      <c r="M10" s="46">
        <f t="shared" si="2"/>
        <v>0.414961111111111</v>
      </c>
      <c r="N10" s="25"/>
      <c r="O10" s="47"/>
      <c r="P10" s="48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</row>
    <row r="11" s="1" customFormat="1" ht="34" customHeight="1" spans="1:205">
      <c r="A11" s="25">
        <v>3</v>
      </c>
      <c r="B11" s="26" t="s">
        <v>27</v>
      </c>
      <c r="C11" s="58" t="s">
        <v>28</v>
      </c>
      <c r="D11" s="25"/>
      <c r="E11" s="25" t="s">
        <v>24</v>
      </c>
      <c r="F11" s="29">
        <v>0.25</v>
      </c>
      <c r="G11" s="28">
        <v>0.367222222222222</v>
      </c>
      <c r="H11" s="25">
        <v>0</v>
      </c>
      <c r="I11" s="25">
        <v>0</v>
      </c>
      <c r="J11" s="25">
        <v>0</v>
      </c>
      <c r="K11" s="46">
        <f t="shared" si="0"/>
        <v>0.367222222222222</v>
      </c>
      <c r="L11" s="46">
        <f t="shared" si="1"/>
        <v>0.0477388888888889</v>
      </c>
      <c r="M11" s="46">
        <f t="shared" si="2"/>
        <v>0.414961111111111</v>
      </c>
      <c r="N11" s="25"/>
      <c r="O11" s="47"/>
      <c r="P11" s="48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</row>
    <row r="12" s="1" customFormat="1" ht="34" customHeight="1" spans="1:205">
      <c r="A12" s="25">
        <v>4</v>
      </c>
      <c r="B12" s="26" t="s">
        <v>29</v>
      </c>
      <c r="C12" s="27" t="s">
        <v>30</v>
      </c>
      <c r="D12" s="25"/>
      <c r="E12" s="25" t="s">
        <v>24</v>
      </c>
      <c r="F12" s="27">
        <v>0.07</v>
      </c>
      <c r="G12" s="28">
        <v>0.0718888888888889</v>
      </c>
      <c r="H12" s="25">
        <v>0</v>
      </c>
      <c r="I12" s="25">
        <v>0</v>
      </c>
      <c r="J12" s="25">
        <v>0</v>
      </c>
      <c r="K12" s="46">
        <f t="shared" si="0"/>
        <v>0.0718888888888889</v>
      </c>
      <c r="L12" s="46">
        <f t="shared" si="1"/>
        <v>0.00934555555555555</v>
      </c>
      <c r="M12" s="46">
        <f t="shared" si="2"/>
        <v>0.0812344444444444</v>
      </c>
      <c r="N12" s="25"/>
      <c r="O12" s="47"/>
      <c r="P12" s="48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</row>
    <row r="13" s="1" customFormat="1" ht="34" customHeight="1" spans="1:205">
      <c r="A13" s="25">
        <v>5</v>
      </c>
      <c r="B13" s="26" t="s">
        <v>31</v>
      </c>
      <c r="C13" s="27" t="s">
        <v>32</v>
      </c>
      <c r="D13" s="25"/>
      <c r="E13" s="25" t="s">
        <v>24</v>
      </c>
      <c r="F13" s="29">
        <v>0.71</v>
      </c>
      <c r="G13" s="28">
        <v>0.724888888888889</v>
      </c>
      <c r="H13" s="25">
        <v>0</v>
      </c>
      <c r="I13" s="25">
        <v>0</v>
      </c>
      <c r="J13" s="25">
        <v>0</v>
      </c>
      <c r="K13" s="46">
        <f t="shared" si="0"/>
        <v>0.724888888888889</v>
      </c>
      <c r="L13" s="46">
        <f t="shared" si="1"/>
        <v>0.0942355555555555</v>
      </c>
      <c r="M13" s="46">
        <f t="shared" si="2"/>
        <v>0.819124444444444</v>
      </c>
      <c r="N13" s="25"/>
      <c r="O13" s="47"/>
      <c r="P13" s="48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</row>
    <row r="14" s="1" customFormat="1" ht="34" customHeight="1" spans="1:205">
      <c r="A14" s="25">
        <v>6</v>
      </c>
      <c r="B14" s="26" t="s">
        <v>33</v>
      </c>
      <c r="C14" s="27" t="s">
        <v>34</v>
      </c>
      <c r="D14" s="25"/>
      <c r="E14" s="25" t="s">
        <v>24</v>
      </c>
      <c r="F14" s="29"/>
      <c r="G14" s="28">
        <v>0.719194035714286</v>
      </c>
      <c r="H14" s="25">
        <v>0</v>
      </c>
      <c r="I14" s="25">
        <v>0</v>
      </c>
      <c r="J14" s="25">
        <v>0</v>
      </c>
      <c r="K14" s="46">
        <f t="shared" si="0"/>
        <v>0.719194035714286</v>
      </c>
      <c r="L14" s="46">
        <f t="shared" si="1"/>
        <v>0.0934952246428571</v>
      </c>
      <c r="M14" s="46">
        <f t="shared" si="2"/>
        <v>0.812689260357143</v>
      </c>
      <c r="N14" s="25"/>
      <c r="O14" s="47"/>
      <c r="P14" s="48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</row>
    <row r="15" s="1" customFormat="1" ht="34" customHeight="1" spans="1:205">
      <c r="A15" s="25">
        <v>7</v>
      </c>
      <c r="B15" s="26" t="s">
        <v>35</v>
      </c>
      <c r="C15" s="27" t="s">
        <v>36</v>
      </c>
      <c r="D15" s="25"/>
      <c r="E15" s="25" t="s">
        <v>24</v>
      </c>
      <c r="F15" s="27">
        <v>0.64</v>
      </c>
      <c r="G15" s="28">
        <v>0.350111111111111</v>
      </c>
      <c r="H15" s="25">
        <v>0</v>
      </c>
      <c r="I15" s="25">
        <v>0</v>
      </c>
      <c r="J15" s="25">
        <v>0</v>
      </c>
      <c r="K15" s="46">
        <f t="shared" si="0"/>
        <v>0.350111111111111</v>
      </c>
      <c r="L15" s="46">
        <f t="shared" si="1"/>
        <v>0.0455144444444444</v>
      </c>
      <c r="M15" s="46">
        <f t="shared" si="2"/>
        <v>0.395625555555556</v>
      </c>
      <c r="N15" s="25"/>
      <c r="O15" s="47"/>
      <c r="P15" s="48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</row>
    <row r="16" s="1" customFormat="1" ht="34" customHeight="1" spans="1:205">
      <c r="A16" s="25">
        <v>8</v>
      </c>
      <c r="B16" s="30"/>
      <c r="C16" s="31"/>
      <c r="D16" s="25"/>
      <c r="E16" s="25" t="s">
        <v>24</v>
      </c>
      <c r="F16" s="32"/>
      <c r="G16" s="32"/>
      <c r="H16" s="25">
        <v>0</v>
      </c>
      <c r="I16" s="25">
        <v>0</v>
      </c>
      <c r="J16" s="25">
        <v>0</v>
      </c>
      <c r="K16" s="46">
        <f t="shared" si="0"/>
        <v>0</v>
      </c>
      <c r="L16" s="46">
        <f t="shared" si="1"/>
        <v>0</v>
      </c>
      <c r="M16" s="46">
        <f t="shared" si="2"/>
        <v>0</v>
      </c>
      <c r="N16" s="25"/>
      <c r="O16" s="47"/>
      <c r="P16" s="48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</row>
    <row r="17" s="2" customFormat="1" spans="1:16">
      <c r="A17" s="33" t="s">
        <v>37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49"/>
      <c r="P17" s="50"/>
    </row>
    <row r="18" s="2" customFormat="1" spans="1:16">
      <c r="A18" s="34" t="s">
        <v>38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50"/>
    </row>
    <row r="19" s="2" customFormat="1" spans="1:16">
      <c r="A19" s="33" t="s">
        <v>39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4"/>
      <c r="P19" s="50"/>
    </row>
    <row r="20" s="2" customFormat="1" spans="1:16">
      <c r="A20" s="34" t="s">
        <v>40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50"/>
    </row>
    <row r="21" s="2" customFormat="1" spans="1:16">
      <c r="A21" s="34" t="s">
        <v>41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50"/>
    </row>
    <row r="22" s="2" customFormat="1" spans="1:16">
      <c r="A22" s="34" t="s">
        <v>42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50"/>
    </row>
    <row r="23" s="2" customFormat="1" spans="1:16">
      <c r="A23" s="35" t="s">
        <v>43</v>
      </c>
      <c r="B23" s="35"/>
      <c r="C23" s="33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50"/>
    </row>
    <row r="24" s="2" customFormat="1" ht="23.25" customHeight="1" spans="1:16">
      <c r="A24" s="35"/>
      <c r="B24" s="35"/>
      <c r="C24" s="33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50"/>
    </row>
    <row r="25" s="2" customFormat="1" spans="1:16">
      <c r="A25" s="36" t="s">
        <v>44</v>
      </c>
      <c r="B25" s="37"/>
      <c r="C25" s="38"/>
      <c r="H25" s="2" t="s">
        <v>45</v>
      </c>
      <c r="I25" s="51"/>
      <c r="J25" s="39"/>
      <c r="K25" s="41"/>
      <c r="L25" s="41"/>
      <c r="M25" s="41"/>
      <c r="N25" s="52"/>
      <c r="O25" s="53"/>
      <c r="P25" s="50"/>
    </row>
    <row r="26" s="2" customFormat="1" spans="1:16">
      <c r="A26" s="39" t="s">
        <v>46</v>
      </c>
      <c r="B26" s="37"/>
      <c r="C26" s="38"/>
      <c r="H26" s="2" t="s">
        <v>47</v>
      </c>
      <c r="I26" s="39"/>
      <c r="J26" s="39"/>
      <c r="K26" s="41"/>
      <c r="L26" s="39"/>
      <c r="M26" s="39"/>
      <c r="N26" s="54"/>
      <c r="O26" s="55"/>
      <c r="P26" s="50"/>
    </row>
    <row r="27" s="2" customFormat="1" spans="1:16">
      <c r="A27" s="39"/>
      <c r="B27" s="37"/>
      <c r="C27" s="38"/>
      <c r="I27" s="39"/>
      <c r="J27" s="39"/>
      <c r="K27" s="41"/>
      <c r="L27" s="39"/>
      <c r="M27" s="39"/>
      <c r="N27" s="54"/>
      <c r="O27" s="55"/>
      <c r="P27" s="50"/>
    </row>
    <row r="28" s="2" customFormat="1" spans="1:16">
      <c r="A28" s="36" t="s">
        <v>48</v>
      </c>
      <c r="B28" s="36"/>
      <c r="C28" s="40"/>
      <c r="H28" s="2" t="s">
        <v>49</v>
      </c>
      <c r="I28" s="36"/>
      <c r="J28" s="56"/>
      <c r="K28" s="41"/>
      <c r="L28" s="41"/>
      <c r="M28" s="41"/>
      <c r="N28" s="54"/>
      <c r="O28" s="55"/>
      <c r="P28" s="50"/>
    </row>
    <row r="29" s="2" customFormat="1" customHeight="1" spans="1:16">
      <c r="A29" s="41"/>
      <c r="B29" s="42" t="s">
        <v>50</v>
      </c>
      <c r="C29" s="42"/>
      <c r="I29" s="41" t="s">
        <v>50</v>
      </c>
      <c r="J29" s="41"/>
      <c r="K29" s="41"/>
      <c r="L29" s="41"/>
      <c r="M29" s="41"/>
      <c r="N29" s="54"/>
      <c r="O29" s="55"/>
      <c r="P29" s="50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7:N17"/>
    <mergeCell ref="A18:N18"/>
    <mergeCell ref="A19:N19"/>
    <mergeCell ref="A20:N20"/>
    <mergeCell ref="A21:N21"/>
    <mergeCell ref="A22:N22"/>
    <mergeCell ref="A23:N23"/>
    <mergeCell ref="A7:A8"/>
    <mergeCell ref="B7:B8"/>
    <mergeCell ref="C7:C8"/>
    <mergeCell ref="D7:D8"/>
    <mergeCell ref="E7:E8"/>
    <mergeCell ref="N7:N8"/>
  </mergeCells>
  <conditionalFormatting sqref="B16">
    <cfRule type="duplicateValues" dxfId="0" priority="61"/>
    <cfRule type="duplicateValues" dxfId="0" priority="39"/>
    <cfRule type="duplicateValues" dxfId="0" priority="67"/>
  </conditionalFormatting>
  <conditionalFormatting sqref="B16:C16">
    <cfRule type="duplicateValues" dxfId="0" priority="68"/>
  </conditionalFormatting>
  <conditionalFormatting sqref="D1:D8 I25:I29 D30:D1048576 D17:D24">
    <cfRule type="duplicateValues" dxfId="0" priority="91"/>
  </conditionalFormatting>
  <printOptions horizontalCentered="1"/>
  <pageMargins left="0.25" right="0.25" top="0.75" bottom="0.75" header="0.3" footer="0.3"/>
  <pageSetup paperSize="9" scale="65" orientation="portrait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末末</cp:lastModifiedBy>
  <dcterms:created xsi:type="dcterms:W3CDTF">2006-09-13T11:21:00Z</dcterms:created>
  <cp:lastPrinted>2021-10-13T07:11:00Z</cp:lastPrinted>
  <dcterms:modified xsi:type="dcterms:W3CDTF">2023-02-01T00:50:50Z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453990B33402435F820CA97074593DEC</vt:lpwstr>
  </property>
</Properties>
</file>