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3年价格协议及质量协议\河北光华荣昌\"/>
    </mc:Choice>
  </mc:AlternateContent>
  <xr:revisionPtr revIDLastSave="0" documentId="13_ncr:1_{2DD8601B-23D8-4590-AC6F-6797FD7DCD51}" xr6:coauthVersionLast="38" xr6:coauthVersionMax="47" xr10:uidLastSave="{00000000-0000-0000-0000-000000000000}"/>
  <bookViews>
    <workbookView xWindow="-105" yWindow="-105" windowWidth="23250" windowHeight="12720" firstSheet="1" activeTab="1" xr2:uid="{00000000-000D-0000-FFFF-FFFF00000000}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价格协议!$A$1:$N$28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0" i="11" l="1"/>
  <c r="M11" i="11"/>
  <c r="M12" i="11"/>
  <c r="M13" i="11"/>
  <c r="L10" i="11"/>
  <c r="L11" i="11"/>
  <c r="L12" i="11"/>
  <c r="L13" i="11"/>
  <c r="L14" i="11" l="1"/>
  <c r="M14" i="11" s="1"/>
  <c r="L15" i="11"/>
  <c r="M15" i="11" s="1"/>
  <c r="L9" i="11" l="1"/>
  <c r="M9" i="11" s="1"/>
  <c r="N48" i="13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 l="1"/>
  <c r="K9" i="10" s="1"/>
</calcChain>
</file>

<file path=xl/sharedStrings.xml><?xml version="1.0" encoding="utf-8"?>
<sst xmlns="http://schemas.openxmlformats.org/spreadsheetml/2006/main" count="351" uniqueCount="225">
  <si>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</si>
  <si>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</si>
  <si>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</si>
  <si>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</si>
  <si>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</si>
  <si>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</si>
  <si>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</si>
  <si>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</si>
  <si>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</si>
  <si>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</si>
  <si>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</si>
  <si>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</si>
  <si>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</si>
  <si>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</si>
  <si>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</si>
  <si>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</si>
  <si>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</si>
  <si>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</si>
  <si>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</si>
  <si>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</si>
  <si>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</si>
  <si>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</si>
  <si>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</si>
  <si>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</si>
  <si>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</si>
  <si>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</si>
  <si>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</si>
  <si>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</si>
  <si>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</si>
  <si>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</si>
  <si>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</si>
  <si>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</si>
  <si>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</si>
  <si>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</si>
  <si>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</si>
  <si>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</si>
  <si>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</si>
  <si>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</si>
  <si>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</si>
  <si>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</si>
  <si>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</si>
  <si>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</si>
  <si>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</si>
  <si>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</si>
  <si>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</si>
  <si>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</si>
  <si>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</si>
  <si>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</si>
  <si>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</si>
  <si>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</si>
  <si>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</si>
  <si>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</si>
  <si>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</si>
  <si>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</si>
  <si>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</si>
  <si>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</si>
  <si>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</si>
  <si>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</si>
  <si>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</si>
  <si>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</si>
  <si>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</si>
  <si>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</si>
  <si>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</si>
  <si>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</si>
  <si>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</si>
  <si>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</si>
  <si>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</si>
  <si>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</si>
  <si>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</si>
  <si>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</si>
  <si>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</si>
  <si>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</si>
  <si>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</si>
  <si>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</si>
  <si>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</si>
  <si>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</si>
  <si>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</si>
  <si>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</si>
  <si>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</si>
  <si>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</si>
  <si>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</si>
  <si>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</si>
  <si>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</si>
  <si>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</si>
  <si>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</si>
  <si>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</si>
  <si>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</si>
  <si>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</si>
  <si>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</si>
  <si>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</si>
  <si>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</si>
  <si>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</si>
  <si>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</si>
  <si>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</si>
  <si>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</si>
  <si>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</si>
  <si>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</si>
  <si>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</si>
  <si>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</si>
  <si>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</si>
  <si>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</si>
  <si>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</si>
  <si>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</si>
  <si>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</si>
  <si>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</si>
  <si>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</si>
  <si>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</si>
  <si>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</si>
  <si>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</si>
  <si>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</si>
  <si>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</si>
  <si>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</si>
  <si>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</si>
  <si>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</si>
  <si>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</si>
  <si>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</si>
  <si>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</si>
  <si>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</si>
  <si>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</si>
  <si>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</si>
  <si>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</si>
  <si>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</si>
  <si>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</si>
  <si>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</si>
  <si>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</si>
  <si>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</si>
  <si>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</si>
  <si>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</si>
  <si>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</si>
  <si>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</si>
  <si>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</si>
  <si>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</si>
  <si>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</si>
  <si>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</si>
  <si>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</si>
  <si>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</si>
  <si>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</si>
  <si>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</si>
  <si>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</si>
  <si>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</si>
  <si>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</si>
  <si>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</si>
  <si>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</si>
  <si>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</si>
  <si>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</si>
  <si>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</si>
  <si>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</si>
  <si>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</si>
  <si>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</si>
  <si>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</si>
  <si>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</si>
  <si>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</si>
  <si>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</si>
  <si>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</si>
  <si>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</si>
  <si>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</si>
  <si>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</si>
  <si>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</si>
  <si>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</si>
  <si>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</si>
  <si>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</si>
  <si>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</si>
  <si>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</si>
  <si>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</si>
  <si>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</si>
  <si>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</si>
  <si>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</si>
  <si>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</si>
  <si>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</si>
  <si>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</si>
  <si>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</si>
  <si>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</si>
  <si>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</si>
  <si>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</si>
  <si>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</si>
  <si>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</si>
  <si>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</si>
  <si>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</si>
  <si>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</si>
  <si>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</si>
  <si>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</si>
  <si>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</si>
  <si>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</si>
  <si>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</si>
  <si>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</si>
  <si>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</si>
  <si>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</si>
  <si>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</si>
  <si>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</si>
  <si>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</si>
  <si>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</si>
  <si>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</si>
  <si>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</si>
  <si>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</si>
  <si>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</si>
  <si>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</si>
  <si>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</si>
  <si>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五、运输费用及运输过程中的风险由乙方承担</t>
    <phoneticPr fontId="5" type="noConversion"/>
  </si>
  <si>
    <t>六、双方合作中出现质量、技术、物流等问题按照相应合同（协议）办理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</si>
  <si>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</si>
  <si>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</si>
  <si>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</si>
  <si>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四、产品的数量依据甲方具体采购产品时另行向乙方发出的订单</t>
    <phoneticPr fontId="5" type="noConversion"/>
  </si>
  <si>
    <t>单位</t>
    <phoneticPr fontId="5" type="noConversion"/>
  </si>
  <si>
    <t>EA</t>
    <phoneticPr fontId="5" type="noConversion"/>
  </si>
  <si>
    <t>2023年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</si>
  <si>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2023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2023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</si>
  <si>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安路普（北京）汽车技术有限公司昌平分公司</t>
    </r>
    <phoneticPr fontId="5" type="noConversion"/>
  </si>
  <si>
    <r>
      <t>乙方：</t>
    </r>
    <r>
      <rPr>
        <u/>
        <sz val="12"/>
        <rFont val="楷体_GB2312"/>
        <family val="3"/>
        <charset val="134"/>
      </rPr>
      <t>河北光华荣昌汽车部件有限公司</t>
    </r>
    <phoneticPr fontId="6" type="noConversion"/>
  </si>
  <si>
    <t>SHT0000454</t>
    <phoneticPr fontId="5" type="noConversion"/>
  </si>
  <si>
    <t xml:space="preserve">H4气动升降手柄 </t>
    <phoneticPr fontId="5" type="noConversion"/>
  </si>
  <si>
    <t>SHT0000452</t>
    <phoneticPr fontId="5" type="noConversion"/>
  </si>
  <si>
    <t>H4速降按钮</t>
    <phoneticPr fontId="5" type="noConversion"/>
  </si>
  <si>
    <t>SHT0010984</t>
    <phoneticPr fontId="5" type="noConversion"/>
  </si>
  <si>
    <t>X3000速降按钮（黑）</t>
    <phoneticPr fontId="5" type="noConversion"/>
  </si>
  <si>
    <t>SHT0002282</t>
    <phoneticPr fontId="5" type="noConversion"/>
  </si>
  <si>
    <t>X3000速降按钮（灰）</t>
    <phoneticPr fontId="5" type="noConversion"/>
  </si>
  <si>
    <t>BFA0000004</t>
    <phoneticPr fontId="5" type="noConversion"/>
  </si>
  <si>
    <t>扎带 4*200</t>
    <phoneticPr fontId="5" type="noConversion"/>
  </si>
  <si>
    <t>SHT0000455</t>
    <phoneticPr fontId="5" type="noConversion"/>
  </si>
  <si>
    <t xml:space="preserve">H4升降气阀固定座 </t>
    <phoneticPr fontId="5" type="noConversion"/>
  </si>
  <si>
    <t>SHT0013748</t>
    <phoneticPr fontId="5" type="noConversion"/>
  </si>
  <si>
    <t>L5000速降按钮</t>
    <phoneticPr fontId="5" type="noConversion"/>
  </si>
  <si>
    <t xml:space="preserve">                              协议编号：ALPJGXY-20230021</t>
    <phoneticPr fontId="8" type="noConversion"/>
  </si>
  <si>
    <r>
      <t>零部件采购价格协议</t>
    </r>
    <r>
      <rPr>
        <b/>
        <sz val="9"/>
        <rFont val="楷体_GB2312"/>
        <family val="3"/>
        <charset val="134"/>
      </rPr>
      <t>（ 1913037 ）</t>
    </r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</si>
</sst>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  <numFmt numFmtId="182" formatCode="0.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98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181" fontId="36" fillId="0" borderId="1" xfId="4" applyNumberFormat="1" applyFont="1" applyBorder="1" applyAlignment="1">
      <alignment horizontal="center" vertical="center" wrapText="1"/>
    </xf>
    <xf numFmtId="0" fontId="9" fillId="0" borderId="0" xfId="1" applyFont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182" fontId="36" fillId="0" borderId="1" xfId="4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33" fillId="7" borderId="1" xfId="0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  <xf numFmtId="0" fontId="36" fillId="2" borderId="1" xfId="4" applyFont="1" applyFill="1" applyBorder="1" applyAlignment="1">
      <alignment horizontal="center" vertical="center" wrapText="1"/>
    </xf>
    <xf numFmtId="181" fontId="36" fillId="2" borderId="1" xfId="4" applyNumberFormat="1" applyFont="1" applyFill="1" applyBorder="1" applyAlignment="1">
      <alignment horizontal="center" vertical="center" wrapText="1"/>
    </xf>
    <xf numFmtId="0" fontId="36" fillId="2" borderId="1" xfId="4" quotePrefix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176" fontId="15" fillId="2" borderId="1" xfId="2" applyNumberFormat="1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horizontal="center" vertical="center" wrapText="1"/>
    </xf>
    <xf numFmtId="176" fontId="15" fillId="2" borderId="3" xfId="2" applyNumberFormat="1" applyFont="1" applyFill="1" applyBorder="1" applyAlignment="1">
      <alignment horizontal="center" vertical="center" wrapText="1"/>
    </xf>
    <xf numFmtId="176" fontId="15" fillId="2" borderId="4" xfId="2" applyNumberFormat="1" applyFont="1" applyFill="1" applyBorder="1" applyAlignment="1">
      <alignment horizontal="center" vertical="center" wrapText="1"/>
    </xf>
    <xf numFmtId="176" fontId="15" fillId="2" borderId="5" xfId="2" applyNumberFormat="1" applyFont="1" applyFill="1" applyBorder="1" applyAlignment="1">
      <alignment horizontal="center" vertical="center" wrapText="1"/>
    </xf>
  </cellXfs>
  <cellStyles count="10">
    <cellStyle name="BOM_Level_Below3 3" xfId="9" xr:uid="{77142A21-FC4E-4EE3-B7FA-2AF0FB02B670}"/>
    <cellStyle name="常规" xfId="0" builtinId="0"/>
    <cellStyle name="常规 2" xfId="1" xr:uid="{C1EA00FD-5EE3-4082-975A-169F99C5DDE7}"/>
    <cellStyle name="常规 2 2" xfId="5" xr:uid="{EA810714-A26E-4235-BFE6-6FF6118F12D8}"/>
    <cellStyle name="常规 2 2 6" xfId="2" xr:uid="{4693A183-3893-444E-A784-B801BED70BB8}"/>
    <cellStyle name="常规 3" xfId="3" xr:uid="{9FD9A1FD-0B87-4A6E-AD26-D58E81646732}"/>
    <cellStyle name="常规 3 30" xfId="8" xr:uid="{77D31524-2A1A-4CD4-AB74-12848DF80D53}"/>
    <cellStyle name="常规 4" xfId="4" xr:uid="{9905C90D-056F-4BD7-B7B2-91826BAA733A}"/>
    <cellStyle name="常规 5" xfId="6" xr:uid="{A4ED0327-2BBD-45FF-A7C6-E3D3DE05AE07}"/>
    <cellStyle name="样式 1" xfId="7" xr:uid="{CC3D6599-55D7-4FA1-A34D-429A3DB35E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75</xdr:row>
      <xdr:rowOff>0</xdr:rowOff>
    </xdr:from>
    <xdr:to>
      <xdr:col>15</xdr:col>
      <xdr:colOff>8720</xdr:colOff>
      <xdr:row>111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35E48-FDBF-4906-89E2-495CE24A75AC}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81" t="s">
        <v>0</v>
      </c>
      <c r="B1" s="181"/>
      <c r="C1" s="181"/>
      <c r="D1" s="181"/>
      <c r="E1" s="181"/>
      <c r="F1" s="181"/>
      <c r="G1" s="181"/>
      <c r="H1" s="181"/>
      <c r="I1" s="158"/>
      <c r="J1" s="158"/>
      <c r="K1" s="158"/>
    </row>
    <row r="2" spans="1:19" ht="15.75">
      <c r="A2" s="182" t="s">
        <v>152</v>
      </c>
      <c r="B2" s="182"/>
      <c r="C2" s="182"/>
      <c r="D2" s="182"/>
      <c r="E2" s="182"/>
      <c r="F2" s="182"/>
      <c r="G2" s="182"/>
      <c r="H2" s="182"/>
      <c r="I2" s="159"/>
      <c r="J2" s="159"/>
      <c r="K2" s="159"/>
    </row>
    <row r="3" spans="1:19">
      <c r="A3" s="183" t="s">
        <v>1</v>
      </c>
      <c r="B3" s="183"/>
      <c r="C3" s="183"/>
      <c r="D3" s="183"/>
      <c r="E3" s="183"/>
      <c r="F3" s="183"/>
      <c r="G3" s="183"/>
      <c r="H3" s="183"/>
      <c r="I3" s="160"/>
      <c r="J3" s="160"/>
      <c r="K3" s="160"/>
    </row>
    <row r="4" spans="1:19">
      <c r="A4" s="183" t="s">
        <v>2</v>
      </c>
      <c r="B4" s="183"/>
      <c r="C4" s="183"/>
      <c r="D4" s="183"/>
      <c r="E4" s="183"/>
      <c r="F4" s="183"/>
      <c r="G4" s="183"/>
      <c r="H4" s="183"/>
      <c r="I4" s="160"/>
      <c r="J4" s="160"/>
      <c r="K4" s="160"/>
    </row>
    <row r="5" spans="1:19" ht="28.5" customHeight="1">
      <c r="A5" s="184" t="s">
        <v>3</v>
      </c>
      <c r="B5" s="184"/>
      <c r="C5" s="184"/>
      <c r="D5" s="184"/>
      <c r="E5" s="184"/>
      <c r="F5" s="184"/>
      <c r="G5" s="184"/>
      <c r="H5" s="184"/>
      <c r="I5" s="161"/>
      <c r="J5" s="161"/>
      <c r="K5" s="161"/>
    </row>
    <row r="6" spans="1:19">
      <c r="A6" s="180" t="s">
        <v>4</v>
      </c>
      <c r="B6" s="180"/>
      <c r="C6" s="180"/>
      <c r="D6" s="180"/>
      <c r="E6" s="180"/>
      <c r="F6" s="180"/>
      <c r="G6" s="180"/>
      <c r="H6" s="180"/>
      <c r="I6" s="157"/>
      <c r="J6" s="157"/>
      <c r="K6" s="157"/>
    </row>
    <row r="7" spans="1:19" ht="16.5">
      <c r="A7" s="174" t="s">
        <v>5</v>
      </c>
      <c r="B7" s="175" t="s">
        <v>6</v>
      </c>
      <c r="C7" s="176" t="s">
        <v>7</v>
      </c>
      <c r="D7" s="176" t="s">
        <v>8</v>
      </c>
      <c r="E7" s="177" t="s">
        <v>9</v>
      </c>
      <c r="F7" s="178" t="s">
        <v>10</v>
      </c>
      <c r="G7" s="178"/>
      <c r="H7" s="179" t="s">
        <v>11</v>
      </c>
      <c r="I7" s="2"/>
      <c r="J7" s="2"/>
      <c r="K7" s="2"/>
      <c r="L7" s="170" t="s">
        <v>166</v>
      </c>
      <c r="M7" s="170"/>
    </row>
    <row r="8" spans="1:19" ht="33.6" customHeight="1">
      <c r="A8" s="174"/>
      <c r="B8" s="175"/>
      <c r="C8" s="176"/>
      <c r="D8" s="176"/>
      <c r="E8" s="177"/>
      <c r="F8" s="156" t="s">
        <v>19</v>
      </c>
      <c r="G8" s="156" t="s">
        <v>41</v>
      </c>
      <c r="H8" s="179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71" t="s">
        <v>13</v>
      </c>
      <c r="B51" s="171"/>
      <c r="C51" s="171"/>
      <c r="D51" s="171"/>
      <c r="E51" s="171"/>
      <c r="F51" s="171"/>
      <c r="G51" s="171"/>
      <c r="H51" s="171"/>
      <c r="I51" s="153"/>
      <c r="J51" s="153"/>
      <c r="K51" s="153"/>
      <c r="T51" s="72"/>
    </row>
    <row r="52" spans="1:20" ht="35.450000000000003" customHeight="1">
      <c r="A52" s="172" t="s">
        <v>40</v>
      </c>
      <c r="B52" s="172"/>
      <c r="C52" s="172"/>
      <c r="D52" s="172"/>
      <c r="E52" s="172"/>
      <c r="F52" s="172"/>
      <c r="G52" s="172"/>
      <c r="H52" s="172"/>
      <c r="I52" s="154"/>
      <c r="J52" s="154"/>
      <c r="K52" s="154"/>
    </row>
    <row r="53" spans="1:20" ht="40.9" customHeight="1">
      <c r="A53" s="172" t="s">
        <v>14</v>
      </c>
      <c r="B53" s="172"/>
      <c r="C53" s="172"/>
      <c r="D53" s="172"/>
      <c r="E53" s="172"/>
      <c r="F53" s="172"/>
      <c r="G53" s="172"/>
      <c r="H53" s="172"/>
      <c r="I53" s="154"/>
      <c r="J53" s="154"/>
      <c r="K53" s="154"/>
    </row>
    <row r="54" spans="1:20" ht="21" customHeight="1">
      <c r="A54" s="173" t="s">
        <v>15</v>
      </c>
      <c r="B54" s="173"/>
      <c r="C54" s="173"/>
      <c r="D54" s="173"/>
      <c r="E54" s="173"/>
      <c r="F54" s="173"/>
      <c r="G54" s="173"/>
      <c r="H54" s="173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A6:H6"/>
    <mergeCell ref="A1:H1"/>
    <mergeCell ref="A2:H2"/>
    <mergeCell ref="A3:H3"/>
    <mergeCell ref="A4:H4"/>
    <mergeCell ref="A5:H5"/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D552C-24ED-48D5-9791-5B126F49DA7E}">
  <dimension ref="A1:O28"/>
  <sheetViews>
    <sheetView tabSelected="1" view="pageBreakPreview" zoomScale="85" zoomScaleNormal="85" zoomScaleSheetLayoutView="85" workbookViewId="0">
      <selection activeCell="M7" sqref="H7:M8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5" width="14.125" style="1" customWidth="1"/>
    <col min="6" max="7" width="12.7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8.375" style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5" ht="22.5">
      <c r="A1" s="181" t="s">
        <v>224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19"/>
    </row>
    <row r="2" spans="1:15">
      <c r="A2" s="182" t="s">
        <v>223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20"/>
    </row>
    <row r="3" spans="1:15" ht="25.15" customHeight="1">
      <c r="A3" s="183" t="s">
        <v>207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21"/>
    </row>
    <row r="4" spans="1:15" ht="25.15" customHeight="1">
      <c r="A4" s="183" t="s">
        <v>208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21"/>
    </row>
    <row r="5" spans="1:15" ht="28.5" customHeight="1">
      <c r="A5" s="184" t="s">
        <v>3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22"/>
    </row>
    <row r="6" spans="1:15">
      <c r="A6" s="180" t="s">
        <v>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18"/>
    </row>
    <row r="7" spans="1:15" ht="39" customHeight="1">
      <c r="A7" s="174" t="s">
        <v>5</v>
      </c>
      <c r="B7" s="175" t="s">
        <v>6</v>
      </c>
      <c r="C7" s="176" t="s">
        <v>7</v>
      </c>
      <c r="D7" s="176" t="s">
        <v>8</v>
      </c>
      <c r="E7" s="187" t="s">
        <v>203</v>
      </c>
      <c r="F7" s="178" t="s">
        <v>153</v>
      </c>
      <c r="G7" s="178"/>
      <c r="H7" s="192" t="s">
        <v>154</v>
      </c>
      <c r="I7" s="192"/>
      <c r="J7" s="192"/>
      <c r="K7" s="193" t="s">
        <v>155</v>
      </c>
      <c r="L7" s="193" t="s">
        <v>195</v>
      </c>
      <c r="M7" s="193" t="s">
        <v>196</v>
      </c>
      <c r="N7" s="179" t="s">
        <v>11</v>
      </c>
      <c r="O7" s="2"/>
    </row>
    <row r="8" spans="1:15" ht="30" customHeight="1">
      <c r="A8" s="174"/>
      <c r="B8" s="175"/>
      <c r="C8" s="176"/>
      <c r="D8" s="176"/>
      <c r="E8" s="188"/>
      <c r="F8" s="117" t="s">
        <v>41</v>
      </c>
      <c r="G8" s="117" t="s">
        <v>205</v>
      </c>
      <c r="H8" s="194" t="s">
        <v>156</v>
      </c>
      <c r="I8" s="194" t="s">
        <v>157</v>
      </c>
      <c r="J8" s="194" t="s">
        <v>158</v>
      </c>
      <c r="K8" s="195" t="s">
        <v>205</v>
      </c>
      <c r="L8" s="196"/>
      <c r="M8" s="197"/>
      <c r="N8" s="179"/>
      <c r="O8" s="2"/>
    </row>
    <row r="9" spans="1:15" ht="36.75" customHeight="1">
      <c r="A9" s="95">
        <v>1</v>
      </c>
      <c r="B9" s="189" t="s">
        <v>209</v>
      </c>
      <c r="C9" s="189" t="s">
        <v>210</v>
      </c>
      <c r="D9" s="189"/>
      <c r="E9" s="189" t="s">
        <v>204</v>
      </c>
      <c r="F9" s="190">
        <v>2.0699999999999998</v>
      </c>
      <c r="G9" s="165">
        <v>0.72</v>
      </c>
      <c r="H9" s="165"/>
      <c r="I9" s="165"/>
      <c r="J9" s="165"/>
      <c r="K9" s="165">
        <v>0.72</v>
      </c>
      <c r="L9" s="165">
        <f t="shared" ref="L9:L15" si="0">K9*0.13</f>
        <v>9.3600000000000003E-2</v>
      </c>
      <c r="M9" s="168">
        <f t="shared" ref="M9:M15" si="1">K9+L9</f>
        <v>0.81359999999999999</v>
      </c>
      <c r="N9" s="164"/>
      <c r="O9" s="2"/>
    </row>
    <row r="10" spans="1:15" ht="36.75" customHeight="1">
      <c r="A10" s="95">
        <v>2</v>
      </c>
      <c r="B10" s="189" t="s">
        <v>211</v>
      </c>
      <c r="C10" s="189" t="s">
        <v>212</v>
      </c>
      <c r="D10" s="189"/>
      <c r="E10" s="189" t="s">
        <v>204</v>
      </c>
      <c r="F10" s="190">
        <v>0.37</v>
      </c>
      <c r="G10" s="165">
        <v>0.34</v>
      </c>
      <c r="H10" s="165"/>
      <c r="I10" s="165"/>
      <c r="J10" s="165"/>
      <c r="K10" s="165">
        <v>0.34</v>
      </c>
      <c r="L10" s="165">
        <f t="shared" si="0"/>
        <v>4.4200000000000003E-2</v>
      </c>
      <c r="M10" s="168">
        <f t="shared" si="1"/>
        <v>0.38420000000000004</v>
      </c>
      <c r="N10" s="167"/>
      <c r="O10" s="2"/>
    </row>
    <row r="11" spans="1:15" ht="36.75" customHeight="1">
      <c r="A11" s="95">
        <v>3</v>
      </c>
      <c r="B11" s="189" t="s">
        <v>213</v>
      </c>
      <c r="C11" s="191" t="s">
        <v>214</v>
      </c>
      <c r="D11" s="189"/>
      <c r="E11" s="189" t="s">
        <v>204</v>
      </c>
      <c r="F11" s="190">
        <v>0.25</v>
      </c>
      <c r="G11" s="165">
        <v>0.37</v>
      </c>
      <c r="H11" s="165"/>
      <c r="I11" s="165"/>
      <c r="J11" s="165"/>
      <c r="K11" s="165">
        <v>0.37</v>
      </c>
      <c r="L11" s="165">
        <f t="shared" si="0"/>
        <v>4.8100000000000004E-2</v>
      </c>
      <c r="M11" s="168">
        <f t="shared" si="1"/>
        <v>0.41810000000000003</v>
      </c>
      <c r="N11" s="167"/>
      <c r="O11" s="2"/>
    </row>
    <row r="12" spans="1:15" ht="36.75" customHeight="1">
      <c r="A12" s="95">
        <v>4</v>
      </c>
      <c r="B12" s="189" t="s">
        <v>215</v>
      </c>
      <c r="C12" s="191" t="s">
        <v>216</v>
      </c>
      <c r="D12" s="189"/>
      <c r="E12" s="189" t="s">
        <v>204</v>
      </c>
      <c r="F12" s="190">
        <v>0.25</v>
      </c>
      <c r="G12" s="165">
        <v>0.37</v>
      </c>
      <c r="H12" s="165"/>
      <c r="I12" s="165"/>
      <c r="J12" s="165"/>
      <c r="K12" s="165">
        <v>0.37</v>
      </c>
      <c r="L12" s="165">
        <f t="shared" si="0"/>
        <v>4.8100000000000004E-2</v>
      </c>
      <c r="M12" s="168">
        <f t="shared" si="1"/>
        <v>0.41810000000000003</v>
      </c>
      <c r="N12" s="169"/>
      <c r="O12" s="2"/>
    </row>
    <row r="13" spans="1:15" ht="36.75" customHeight="1">
      <c r="A13" s="95">
        <v>5</v>
      </c>
      <c r="B13" s="189" t="s">
        <v>217</v>
      </c>
      <c r="C13" s="189" t="s">
        <v>218</v>
      </c>
      <c r="D13" s="189"/>
      <c r="E13" s="189" t="s">
        <v>204</v>
      </c>
      <c r="F13" s="190">
        <v>7.0000000000000007E-2</v>
      </c>
      <c r="G13" s="165">
        <v>7.0000000000000007E-2</v>
      </c>
      <c r="H13" s="165"/>
      <c r="I13" s="165"/>
      <c r="J13" s="165"/>
      <c r="K13" s="165">
        <v>7.0000000000000007E-2</v>
      </c>
      <c r="L13" s="165">
        <f t="shared" si="0"/>
        <v>9.1000000000000004E-3</v>
      </c>
      <c r="M13" s="168">
        <f t="shared" si="1"/>
        <v>7.9100000000000004E-2</v>
      </c>
      <c r="N13" s="169"/>
      <c r="O13" s="2"/>
    </row>
    <row r="14" spans="1:15" ht="36.75" customHeight="1">
      <c r="A14" s="95">
        <v>6</v>
      </c>
      <c r="B14" s="189" t="s">
        <v>219</v>
      </c>
      <c r="C14" s="189" t="s">
        <v>220</v>
      </c>
      <c r="D14" s="189"/>
      <c r="E14" s="189" t="s">
        <v>204</v>
      </c>
      <c r="F14" s="190">
        <v>0.71</v>
      </c>
      <c r="G14" s="165">
        <v>0.72</v>
      </c>
      <c r="H14" s="165"/>
      <c r="I14" s="165"/>
      <c r="J14" s="165"/>
      <c r="K14" s="165">
        <v>0.72</v>
      </c>
      <c r="L14" s="165">
        <f t="shared" si="0"/>
        <v>9.3600000000000003E-2</v>
      </c>
      <c r="M14" s="168">
        <f t="shared" si="1"/>
        <v>0.81359999999999999</v>
      </c>
      <c r="N14" s="167"/>
      <c r="O14" s="2"/>
    </row>
    <row r="15" spans="1:15" ht="36.75" customHeight="1">
      <c r="A15" s="95">
        <v>7</v>
      </c>
      <c r="B15" s="189" t="s">
        <v>221</v>
      </c>
      <c r="C15" s="189" t="s">
        <v>222</v>
      </c>
      <c r="D15" s="189"/>
      <c r="E15" s="189" t="s">
        <v>204</v>
      </c>
      <c r="F15" s="190">
        <v>0.64</v>
      </c>
      <c r="G15" s="165">
        <v>0.35</v>
      </c>
      <c r="H15" s="165"/>
      <c r="I15" s="165"/>
      <c r="J15" s="165"/>
      <c r="K15" s="165">
        <v>0.35</v>
      </c>
      <c r="L15" s="165">
        <f t="shared" si="0"/>
        <v>4.5499999999999999E-2</v>
      </c>
      <c r="M15" s="168">
        <f t="shared" si="1"/>
        <v>0.39549999999999996</v>
      </c>
      <c r="N15" s="164"/>
      <c r="O15" s="2"/>
    </row>
    <row r="16" spans="1:15" ht="36.6" customHeight="1">
      <c r="A16" s="171" t="s">
        <v>13</v>
      </c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14"/>
    </row>
    <row r="17" spans="1:15" ht="35.450000000000003" customHeight="1">
      <c r="A17" s="172" t="s">
        <v>206</v>
      </c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15"/>
    </row>
    <row r="18" spans="1:15" ht="35.450000000000003" customHeight="1">
      <c r="A18" s="186" t="s">
        <v>202</v>
      </c>
      <c r="B18" s="186"/>
      <c r="C18" s="186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62"/>
    </row>
    <row r="19" spans="1:15" ht="35.450000000000003" customHeight="1">
      <c r="A19" s="186" t="s">
        <v>197</v>
      </c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62"/>
    </row>
    <row r="20" spans="1:15" ht="35.450000000000003" customHeight="1">
      <c r="A20" s="186" t="s">
        <v>198</v>
      </c>
      <c r="B20" s="172"/>
      <c r="C20" s="172"/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62"/>
    </row>
    <row r="21" spans="1:15" ht="40.9" customHeight="1">
      <c r="A21" s="172" t="s">
        <v>14</v>
      </c>
      <c r="B21" s="172"/>
      <c r="C21" s="172"/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15"/>
    </row>
    <row r="22" spans="1:15" ht="21" customHeight="1">
      <c r="A22" s="173" t="s">
        <v>15</v>
      </c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16"/>
    </row>
    <row r="23" spans="1:15">
      <c r="A23" s="116"/>
      <c r="B23" s="3"/>
      <c r="C23" s="116"/>
      <c r="D23" s="116"/>
      <c r="E23" s="166"/>
      <c r="F23" s="4"/>
      <c r="G23" s="4"/>
      <c r="H23" s="4"/>
      <c r="I23" s="4"/>
      <c r="J23" s="4"/>
      <c r="K23" s="4"/>
      <c r="L23" s="4"/>
      <c r="M23" s="4"/>
      <c r="N23" s="5"/>
      <c r="O23" s="5"/>
    </row>
    <row r="24" spans="1:15" ht="16.5">
      <c r="A24" s="6" t="s">
        <v>201</v>
      </c>
      <c r="B24" s="7"/>
      <c r="C24" s="8"/>
      <c r="D24" s="9"/>
      <c r="E24" s="9"/>
      <c r="F24" s="10"/>
      <c r="G24" s="10"/>
      <c r="H24" s="10"/>
      <c r="I24" s="10"/>
      <c r="J24" s="163" t="s">
        <v>200</v>
      </c>
      <c r="K24" s="10"/>
      <c r="L24" s="10"/>
      <c r="M24" s="10"/>
      <c r="N24" s="11"/>
      <c r="O24" s="11"/>
    </row>
    <row r="25" spans="1:15" ht="16.5">
      <c r="A25" s="6"/>
      <c r="B25" s="7"/>
      <c r="C25" s="8"/>
      <c r="D25" s="9"/>
      <c r="E25" s="9"/>
      <c r="F25" s="10"/>
      <c r="G25" s="10"/>
      <c r="H25" s="10"/>
      <c r="I25" s="10"/>
      <c r="J25" s="9"/>
      <c r="K25" s="10"/>
      <c r="L25" s="10"/>
      <c r="M25" s="10"/>
      <c r="N25" s="11"/>
      <c r="O25" s="11"/>
    </row>
    <row r="26" spans="1:15" ht="16.5">
      <c r="A26" s="6" t="s">
        <v>199</v>
      </c>
      <c r="B26" s="7"/>
      <c r="C26" s="8"/>
      <c r="D26" s="9"/>
      <c r="E26" s="9"/>
      <c r="F26" s="10"/>
      <c r="G26" s="10"/>
      <c r="H26" s="10"/>
      <c r="I26" s="10"/>
      <c r="J26" s="6" t="s">
        <v>199</v>
      </c>
      <c r="K26" s="10"/>
      <c r="L26" s="10"/>
      <c r="M26" s="10"/>
      <c r="N26" s="11"/>
      <c r="O26" s="11"/>
    </row>
    <row r="27" spans="1:15" ht="16.5">
      <c r="A27" s="6"/>
      <c r="B27" s="7"/>
      <c r="C27" s="8"/>
      <c r="D27" s="9"/>
      <c r="E27" s="9"/>
      <c r="F27" s="10"/>
      <c r="G27" s="10"/>
      <c r="H27" s="10"/>
      <c r="I27" s="10"/>
      <c r="J27" s="9"/>
      <c r="K27" s="10"/>
      <c r="L27" s="10"/>
      <c r="M27" s="10"/>
      <c r="N27" s="11"/>
      <c r="O27" s="11"/>
    </row>
    <row r="28" spans="1:15" ht="16.5">
      <c r="A28" s="6" t="s">
        <v>18</v>
      </c>
      <c r="B28" s="6"/>
      <c r="C28" s="116"/>
      <c r="D28" s="6"/>
      <c r="E28" s="6"/>
      <c r="F28" s="10"/>
      <c r="G28" s="10"/>
      <c r="H28" s="10"/>
      <c r="I28" s="10"/>
      <c r="J28" s="6" t="s">
        <v>18</v>
      </c>
      <c r="K28" s="10"/>
      <c r="L28" s="10"/>
      <c r="M28" s="10"/>
      <c r="N28" s="11"/>
      <c r="O28" s="11"/>
    </row>
  </sheetData>
  <mergeCells count="22">
    <mergeCell ref="A6:N6"/>
    <mergeCell ref="A1:N1"/>
    <mergeCell ref="A2:N2"/>
    <mergeCell ref="A3:N3"/>
    <mergeCell ref="A4:N4"/>
    <mergeCell ref="A5:N5"/>
    <mergeCell ref="A22:N22"/>
    <mergeCell ref="A7:A8"/>
    <mergeCell ref="B7:B8"/>
    <mergeCell ref="C7:C8"/>
    <mergeCell ref="D7:D8"/>
    <mergeCell ref="F7:G7"/>
    <mergeCell ref="H7:J7"/>
    <mergeCell ref="N7:N8"/>
    <mergeCell ref="A16:N16"/>
    <mergeCell ref="A17:N17"/>
    <mergeCell ref="A21:N21"/>
    <mergeCell ref="K8:M8"/>
    <mergeCell ref="A18:N18"/>
    <mergeCell ref="A19:N19"/>
    <mergeCell ref="A20:N20"/>
    <mergeCell ref="E7:E8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73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DCC23-3715-4500-B184-E5337D8A5FCE}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81" t="s">
        <v>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06"/>
    </row>
    <row r="2" spans="1:14">
      <c r="A2" s="182" t="s">
        <v>151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07"/>
    </row>
    <row r="3" spans="1:14">
      <c r="A3" s="183" t="s">
        <v>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08"/>
    </row>
    <row r="4" spans="1:14">
      <c r="A4" s="183" t="s">
        <v>2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08"/>
    </row>
    <row r="5" spans="1:14" ht="28.5" customHeight="1">
      <c r="A5" s="184" t="s">
        <v>3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09"/>
    </row>
    <row r="6" spans="1:14">
      <c r="A6" s="180" t="s">
        <v>4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05"/>
    </row>
    <row r="7" spans="1:14" ht="39" customHeight="1">
      <c r="A7" s="174" t="s">
        <v>5</v>
      </c>
      <c r="B7" s="175" t="s">
        <v>6</v>
      </c>
      <c r="C7" s="176" t="s">
        <v>7</v>
      </c>
      <c r="D7" s="176" t="s">
        <v>8</v>
      </c>
      <c r="E7" s="177" t="s">
        <v>9</v>
      </c>
      <c r="F7" s="178" t="s">
        <v>153</v>
      </c>
      <c r="G7" s="178"/>
      <c r="H7" s="185" t="s">
        <v>154</v>
      </c>
      <c r="I7" s="185"/>
      <c r="J7" s="185"/>
      <c r="K7" s="92" t="s">
        <v>155</v>
      </c>
      <c r="L7" s="179" t="s">
        <v>11</v>
      </c>
      <c r="M7" s="2"/>
    </row>
    <row r="8" spans="1:14" ht="30" customHeight="1">
      <c r="A8" s="174"/>
      <c r="B8" s="175"/>
      <c r="C8" s="176"/>
      <c r="D8" s="176"/>
      <c r="E8" s="177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79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71" t="s">
        <v>13</v>
      </c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10"/>
    </row>
    <row r="11" spans="1:14" ht="35.450000000000003" customHeight="1">
      <c r="A11" s="172" t="s">
        <v>163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11"/>
    </row>
    <row r="12" spans="1:14" ht="40.9" customHeight="1">
      <c r="A12" s="172" t="s">
        <v>14</v>
      </c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11"/>
    </row>
    <row r="13" spans="1:14" ht="21" customHeight="1">
      <c r="A13" s="173" t="s">
        <v>15</v>
      </c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  <mergeCell ref="A6:L6"/>
    <mergeCell ref="A1:L1"/>
    <mergeCell ref="A2:L2"/>
    <mergeCell ref="A3:L3"/>
    <mergeCell ref="A4:L4"/>
    <mergeCell ref="A5:L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peish</cp:lastModifiedBy>
  <cp:lastPrinted>2023-01-12T10:42:44Z</cp:lastPrinted>
  <dcterms:created xsi:type="dcterms:W3CDTF">2015-06-05T18:19:34Z</dcterms:created>
  <dcterms:modified xsi:type="dcterms:W3CDTF">2023-02-01T02:44:18Z</dcterms:modified>
</cp:coreProperties>
</file>