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8130"/>
  </bookViews>
  <sheets>
    <sheet name="SHT0014598" sheetId="1" r:id="rId1"/>
    <sheet name="SHT0012234" sheetId="2" r:id="rId2"/>
    <sheet name="Sheet3" sheetId="3" r:id="rId3"/>
  </sheets>
  <definedNames>
    <definedName name="_xlnm.Print_Area" localSheetId="0">'SHT0014598'!$A$1:$F$33</definedName>
  </definedNames>
  <calcPr calcId="144525"/>
</workbook>
</file>

<file path=xl/sharedStrings.xml><?xml version="1.0" encoding="utf-8"?>
<sst xmlns="http://schemas.openxmlformats.org/spreadsheetml/2006/main" count="105" uniqueCount="59">
  <si>
    <t>X3000副司机坐盆一个固定点 (报价）(SHT0014598)</t>
  </si>
  <si>
    <t>负盆</t>
  </si>
  <si>
    <t>主体</t>
  </si>
  <si>
    <r>
      <rPr>
        <sz val="11"/>
        <color theme="1"/>
        <rFont val="宋体"/>
        <charset val="134"/>
      </rPr>
      <t>净重：  2.009</t>
    </r>
    <r>
      <rPr>
        <sz val="11"/>
        <color theme="1"/>
        <rFont val="SimSun"/>
        <charset val="134"/>
      </rPr>
      <t>㎏</t>
    </r>
  </si>
  <si>
    <t>材质   ST12</t>
  </si>
  <si>
    <t>下料</t>
  </si>
  <si>
    <t>505*552*1.0=2.19㎏*5300/T=11.607元</t>
  </si>
  <si>
    <t>废料</t>
  </si>
  <si>
    <t>2.19-1.75=0.44㎏*2600/T=1.144元</t>
  </si>
  <si>
    <t>实际用料</t>
  </si>
  <si>
    <t>11.607-1.144=10.463元</t>
  </si>
  <si>
    <t>工序</t>
  </si>
  <si>
    <t>1，落料 315T压</t>
  </si>
  <si>
    <t>0.30元</t>
  </si>
  <si>
    <t>2， 拉深200T压</t>
  </si>
  <si>
    <t>0.25元</t>
  </si>
  <si>
    <t>3,冲长孔  160T</t>
  </si>
  <si>
    <t>0.16元</t>
  </si>
  <si>
    <t>4，凊边   200T</t>
  </si>
  <si>
    <t>0.20元</t>
  </si>
  <si>
    <t>5，收沿   200T压</t>
  </si>
  <si>
    <t>6，冲6孔   80T</t>
  </si>
  <si>
    <t>0.08元</t>
  </si>
  <si>
    <t xml:space="preserve">7，冲小孔  80T  </t>
  </si>
  <si>
    <t>8，冲三角26齿 40T 16道</t>
  </si>
  <si>
    <t>0.48元</t>
  </si>
  <si>
    <t>9，打钢印 40T</t>
  </si>
  <si>
    <t>0.06元</t>
  </si>
  <si>
    <t>小计</t>
  </si>
  <si>
    <t>1.86元</t>
  </si>
  <si>
    <t>外协</t>
  </si>
  <si>
    <t xml:space="preserve">1，X3000座前支架  1个  0.8元    </t>
  </si>
  <si>
    <t xml:space="preserve">       2，铆钉    2个     2*0.05=0.1元</t>
  </si>
  <si>
    <t>小计      0.9元</t>
  </si>
  <si>
    <t>铆活</t>
  </si>
  <si>
    <t>铆活1个支架     0.22元</t>
  </si>
  <si>
    <t>调整</t>
  </si>
  <si>
    <t>喷涂</t>
  </si>
  <si>
    <t>0.51㎡*15=7.65元</t>
  </si>
  <si>
    <t xml:space="preserve">   1，打包带子   0.10元      </t>
  </si>
  <si>
    <t xml:space="preserve">  2，其他：0.30元  调活   贴标识 打包 </t>
  </si>
  <si>
    <t>小计         0.4元</t>
  </si>
  <si>
    <t>运费（含送货费）</t>
  </si>
  <si>
    <t xml:space="preserve">V=52*45*28=0.07m3,  360元/m3. </t>
  </si>
  <si>
    <t>每件费=0.07÷5*360=3.64元</t>
  </si>
  <si>
    <t>合计</t>
  </si>
  <si>
    <t>税+管</t>
  </si>
  <si>
    <t>利润</t>
  </si>
  <si>
    <t>产品合计</t>
  </si>
  <si>
    <t>注：此坐盆在X3000副盆的基础上增加了两个铆接的小孔，去掉了两个后支架，一个前支架，4个铆钉。</t>
  </si>
  <si>
    <t>长生公司</t>
  </si>
  <si>
    <t xml:space="preserve">           2023.1.12</t>
  </si>
  <si>
    <t>T5坐盆 (报价）(SHT0012234)</t>
  </si>
  <si>
    <t>外协件</t>
  </si>
  <si>
    <t>M6螺母0.06×4=0.24</t>
  </si>
  <si>
    <t>焊母</t>
  </si>
  <si>
    <t xml:space="preserve">  2，其他：0.30元  调活    贴标识 打包 </t>
  </si>
  <si>
    <t xml:space="preserve">V=52*45*28=0.07m3,   5件/捆，360元/m3. </t>
  </si>
  <si>
    <t>每件费=0.07÷5*360=5.04元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</si>
</sst>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view="pageBreakPreview" zoomScaleNormal="100" topLeftCell="A26" workbookViewId="0">
      <selection activeCell="H4" sqref="H4"/>
    </sheetView>
  </sheetViews>
  <sheetFormatPr defaultColWidth="9" defaultRowHeight="13.5"/>
  <cols>
    <col min="1" max="1" width="10.6283185840708" customWidth="1"/>
    <col min="2" max="2" width="18" customWidth="1"/>
    <col min="3" max="3" width="18.1327433628319" customWidth="1"/>
    <col min="4" max="4" width="14.1327433628319" customWidth="1"/>
    <col min="5" max="5" width="22.5044247787611" customWidth="1"/>
    <col min="6" max="6" width="9.66371681415929"/>
  </cols>
  <sheetData>
    <row r="1" ht="24.75" customHeight="1" spans="1:6">
      <c r="A1" s="1" t="s">
        <v>0</v>
      </c>
      <c r="B1" s="1"/>
      <c r="C1" s="1"/>
      <c r="D1" s="1"/>
      <c r="E1" s="1"/>
      <c r="F1" s="1"/>
    </row>
    <row r="2" ht="33.7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6"/>
      <c r="F2" s="7"/>
    </row>
    <row r="3" ht="126.75" customHeight="1" spans="1:6">
      <c r="A3" s="8">
        <v>1</v>
      </c>
      <c r="B3" s="8" t="s">
        <v>5</v>
      </c>
      <c r="C3" s="9" t="s">
        <v>6</v>
      </c>
      <c r="D3" s="10"/>
      <c r="E3" s="11"/>
      <c r="F3" s="5"/>
    </row>
    <row r="4" ht="126.75" customHeight="1" spans="1:6">
      <c r="A4" s="8"/>
      <c r="B4" s="8" t="s">
        <v>7</v>
      </c>
      <c r="C4" s="8" t="s">
        <v>8</v>
      </c>
      <c r="D4" s="8"/>
      <c r="E4" s="8"/>
      <c r="F4" s="5"/>
    </row>
    <row r="5" ht="126.75" customHeight="1" spans="1:6">
      <c r="A5" s="8"/>
      <c r="B5" s="8" t="s">
        <v>9</v>
      </c>
      <c r="C5" s="8" t="s">
        <v>10</v>
      </c>
      <c r="D5" s="8"/>
      <c r="E5" s="8"/>
      <c r="F5" s="5">
        <v>10.463</v>
      </c>
    </row>
    <row r="6" ht="76.5" customHeight="1" spans="1:6">
      <c r="A6" s="8"/>
      <c r="B6" s="3" t="s">
        <v>11</v>
      </c>
      <c r="C6" s="7" t="s">
        <v>12</v>
      </c>
      <c r="D6" s="12" t="s">
        <v>13</v>
      </c>
      <c r="E6" s="13"/>
      <c r="F6" s="7"/>
    </row>
    <row r="7" ht="71" customHeight="1" spans="1:6">
      <c r="A7" s="8"/>
      <c r="B7" s="3"/>
      <c r="C7" s="7" t="s">
        <v>14</v>
      </c>
      <c r="D7" s="12" t="s">
        <v>15</v>
      </c>
      <c r="E7" s="13"/>
      <c r="F7" s="7"/>
    </row>
    <row r="8" ht="32" customHeight="1" spans="1:6">
      <c r="A8" s="8"/>
      <c r="B8" s="3"/>
      <c r="C8" s="7" t="s">
        <v>16</v>
      </c>
      <c r="D8" s="12" t="s">
        <v>17</v>
      </c>
      <c r="E8" s="13"/>
      <c r="F8" s="7"/>
    </row>
    <row r="9" ht="23" customHeight="1" spans="1:6">
      <c r="A9" s="8"/>
      <c r="B9" s="3"/>
      <c r="C9" s="7" t="s">
        <v>18</v>
      </c>
      <c r="D9" s="12" t="s">
        <v>19</v>
      </c>
      <c r="E9" s="13"/>
      <c r="F9" s="7"/>
    </row>
    <row r="10" ht="23" customHeight="1" spans="1:6">
      <c r="A10" s="8"/>
      <c r="B10" s="3"/>
      <c r="C10" s="7" t="s">
        <v>20</v>
      </c>
      <c r="D10" s="12" t="s">
        <v>15</v>
      </c>
      <c r="E10" s="13"/>
      <c r="F10" s="7"/>
    </row>
    <row r="11" ht="23" customHeight="1" spans="1:6">
      <c r="A11" s="8"/>
      <c r="B11" s="3"/>
      <c r="C11" s="7" t="s">
        <v>21</v>
      </c>
      <c r="D11" s="12" t="s">
        <v>22</v>
      </c>
      <c r="E11" s="13"/>
      <c r="F11" s="7"/>
    </row>
    <row r="12" ht="23" customHeight="1" spans="1:6">
      <c r="A12" s="8"/>
      <c r="B12" s="3"/>
      <c r="C12" s="7" t="s">
        <v>23</v>
      </c>
      <c r="D12" s="12" t="s">
        <v>22</v>
      </c>
      <c r="E12" s="13"/>
      <c r="F12" s="7"/>
    </row>
    <row r="13" ht="23" customHeight="1" spans="1:6">
      <c r="A13" s="8"/>
      <c r="B13" s="3"/>
      <c r="C13" s="14" t="s">
        <v>24</v>
      </c>
      <c r="D13" s="12" t="s">
        <v>25</v>
      </c>
      <c r="E13" s="13"/>
      <c r="F13" s="7"/>
    </row>
    <row r="14" ht="23" customHeight="1" spans="1:6">
      <c r="A14" s="8"/>
      <c r="B14" s="3"/>
      <c r="C14" s="7" t="s">
        <v>26</v>
      </c>
      <c r="D14" s="12" t="s">
        <v>27</v>
      </c>
      <c r="E14" s="13"/>
      <c r="F14" s="7"/>
    </row>
    <row r="15" ht="23" customHeight="1" spans="1:6">
      <c r="A15" s="8"/>
      <c r="B15" s="3"/>
      <c r="C15" s="3" t="s">
        <v>28</v>
      </c>
      <c r="D15" s="12" t="s">
        <v>29</v>
      </c>
      <c r="E15" s="13"/>
      <c r="F15" s="7">
        <v>1.86</v>
      </c>
    </row>
    <row r="16" ht="23" customHeight="1" spans="1:6">
      <c r="A16" s="8"/>
      <c r="B16" s="8" t="s">
        <v>30</v>
      </c>
      <c r="C16" s="8" t="s">
        <v>31</v>
      </c>
      <c r="D16" s="8"/>
      <c r="E16" s="8"/>
      <c r="F16" s="5"/>
    </row>
    <row r="17" ht="23" customHeight="1" spans="1:6">
      <c r="A17" s="8"/>
      <c r="B17" s="8"/>
      <c r="C17" s="19" t="s">
        <v>32</v>
      </c>
      <c r="D17" s="19"/>
      <c r="E17" s="19"/>
      <c r="F17" s="5"/>
    </row>
    <row r="18" ht="23" customHeight="1" spans="1:6">
      <c r="A18" s="8"/>
      <c r="B18" s="8"/>
      <c r="C18" s="8" t="s">
        <v>33</v>
      </c>
      <c r="D18" s="8"/>
      <c r="E18" s="5"/>
      <c r="F18" s="5">
        <v>0.9</v>
      </c>
    </row>
    <row r="19" ht="23" customHeight="1" spans="1:6">
      <c r="A19" s="8">
        <v>3</v>
      </c>
      <c r="B19" s="8" t="s">
        <v>34</v>
      </c>
      <c r="C19" s="8" t="s">
        <v>35</v>
      </c>
      <c r="D19" s="8"/>
      <c r="E19" s="8"/>
      <c r="F19" s="5">
        <v>0.22</v>
      </c>
    </row>
    <row r="20" ht="23" customHeight="1" spans="1:6">
      <c r="A20" s="8">
        <v>5</v>
      </c>
      <c r="B20" s="8" t="s">
        <v>36</v>
      </c>
      <c r="C20" s="8" t="s">
        <v>13</v>
      </c>
      <c r="D20" s="8"/>
      <c r="E20" s="8"/>
      <c r="F20" s="5">
        <v>0.3</v>
      </c>
    </row>
    <row r="21" ht="23" customHeight="1" spans="1:10">
      <c r="A21" s="8">
        <v>6</v>
      </c>
      <c r="B21" s="8" t="s">
        <v>37</v>
      </c>
      <c r="C21" s="8" t="s">
        <v>38</v>
      </c>
      <c r="D21" s="8"/>
      <c r="E21" s="8"/>
      <c r="F21" s="5">
        <v>7.65</v>
      </c>
      <c r="J21" s="18"/>
    </row>
    <row r="22" ht="23" customHeight="1" spans="1:6">
      <c r="A22" s="8"/>
      <c r="B22" s="8"/>
      <c r="C22" s="8" t="s">
        <v>39</v>
      </c>
      <c r="D22" s="8"/>
      <c r="E22" s="8"/>
      <c r="F22" s="5"/>
    </row>
    <row r="23" ht="23" customHeight="1" spans="1:6">
      <c r="A23" s="8"/>
      <c r="B23" s="8"/>
      <c r="C23" s="8" t="s">
        <v>40</v>
      </c>
      <c r="D23" s="8"/>
      <c r="E23" s="8"/>
      <c r="F23" s="5"/>
    </row>
    <row r="24" ht="23" customHeight="1" spans="1:6">
      <c r="A24" s="8"/>
      <c r="B24" s="8"/>
      <c r="C24" s="15" t="s">
        <v>41</v>
      </c>
      <c r="D24" s="15"/>
      <c r="E24" s="15"/>
      <c r="F24" s="5">
        <v>0.4</v>
      </c>
    </row>
    <row r="25" ht="23" customHeight="1" spans="1:6">
      <c r="A25" s="8">
        <v>8</v>
      </c>
      <c r="B25" s="8" t="s">
        <v>42</v>
      </c>
      <c r="C25" s="8" t="s">
        <v>43</v>
      </c>
      <c r="D25" s="8"/>
      <c r="E25" s="8"/>
      <c r="F25" s="5"/>
    </row>
    <row r="26" ht="23" customHeight="1" spans="1:6">
      <c r="A26" s="8"/>
      <c r="B26" s="8"/>
      <c r="C26" s="8" t="s">
        <v>44</v>
      </c>
      <c r="D26" s="8"/>
      <c r="E26" s="8"/>
      <c r="F26" s="5">
        <v>5.04</v>
      </c>
    </row>
    <row r="27" ht="23" customHeight="1" spans="1:6">
      <c r="A27" s="8">
        <v>9</v>
      </c>
      <c r="B27" s="8" t="s">
        <v>45</v>
      </c>
      <c r="C27" s="8">
        <f>F27</f>
        <v>26.833</v>
      </c>
      <c r="D27" s="8"/>
      <c r="E27" s="8"/>
      <c r="F27" s="5">
        <f>SUM(F3:F26)</f>
        <v>26.833</v>
      </c>
    </row>
    <row r="28" ht="23" customHeight="1" spans="1:6">
      <c r="A28" s="8">
        <v>10</v>
      </c>
      <c r="B28" s="8" t="s">
        <v>46</v>
      </c>
      <c r="C28" s="8">
        <f>C27*0.13</f>
        <v>3.48829</v>
      </c>
      <c r="D28" s="8"/>
      <c r="E28" s="8"/>
      <c r="F28" s="5">
        <f>C28</f>
        <v>3.48829</v>
      </c>
    </row>
    <row r="29" ht="23" customHeight="1" spans="1:6">
      <c r="A29" s="8">
        <v>11</v>
      </c>
      <c r="B29" s="8" t="s">
        <v>47</v>
      </c>
      <c r="C29" s="8">
        <f>(C27+C28)*0.1</f>
        <v>3.032129</v>
      </c>
      <c r="D29" s="8"/>
      <c r="E29" s="8"/>
      <c r="F29" s="5">
        <f>C29</f>
        <v>3.032129</v>
      </c>
    </row>
    <row r="30" ht="23" customHeight="1" spans="1:6">
      <c r="A30" s="8">
        <v>12</v>
      </c>
      <c r="B30" s="8" t="s">
        <v>48</v>
      </c>
      <c r="C30" s="8">
        <f>F30</f>
        <v>33.353419</v>
      </c>
      <c r="D30" s="8"/>
      <c r="E30" s="8"/>
      <c r="F30" s="5">
        <f>SUM(F27:F29)</f>
        <v>33.353419</v>
      </c>
    </row>
    <row r="31" ht="50" customHeight="1" spans="1:6">
      <c r="A31" s="16" t="s">
        <v>49</v>
      </c>
      <c r="B31" s="16"/>
      <c r="C31" s="16"/>
      <c r="D31" s="16"/>
      <c r="E31" s="16"/>
      <c r="F31" s="16"/>
    </row>
    <row r="32" ht="23" customHeight="1" spans="4:5">
      <c r="D32" s="1" t="s">
        <v>50</v>
      </c>
      <c r="E32" s="1"/>
    </row>
    <row r="33" ht="23" customHeight="1" spans="5:5">
      <c r="E33" s="17" t="s">
        <v>51</v>
      </c>
    </row>
    <row r="34" ht="23" customHeight="1"/>
    <row r="35" ht="23" customHeight="1"/>
    <row r="36" ht="23" customHeight="1"/>
    <row r="37" ht="23" customHeight="1"/>
    <row r="38" ht="11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39">
    <mergeCell ref="A1:F1"/>
    <mergeCell ref="C3:E3"/>
    <mergeCell ref="C4:E4"/>
    <mergeCell ref="C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C16:E16"/>
    <mergeCell ref="C17:E17"/>
    <mergeCell ref="C18:D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31:F31"/>
    <mergeCell ref="D32:E32"/>
    <mergeCell ref="A3:A15"/>
    <mergeCell ref="A16:A18"/>
    <mergeCell ref="A22:A24"/>
    <mergeCell ref="A25:A26"/>
    <mergeCell ref="B6:B15"/>
    <mergeCell ref="B16:B18"/>
    <mergeCell ref="B22:B24"/>
    <mergeCell ref="B25:B26"/>
  </mergeCells>
  <pageMargins left="0.699305555555556" right="0.699305555555556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workbookViewId="0">
      <selection activeCell="A1" sqref="A1:F1"/>
    </sheetView>
  </sheetViews>
  <sheetFormatPr defaultColWidth="9" defaultRowHeight="13.5"/>
  <cols>
    <col min="1" max="1" width="10.6283185840708" customWidth="1"/>
    <col min="2" max="2" width="18" customWidth="1"/>
    <col min="3" max="3" width="18.1327433628319" customWidth="1"/>
    <col min="4" max="4" width="14.1327433628319" customWidth="1"/>
    <col min="5" max="5" width="22.5044247787611" customWidth="1"/>
    <col min="6" max="6" width="9.66371681415929"/>
  </cols>
  <sheetData>
    <row r="1" ht="24.75" customHeight="1" spans="1:6">
      <c r="A1" s="1" t="s">
        <v>52</v>
      </c>
      <c r="B1" s="1"/>
      <c r="C1" s="1"/>
      <c r="D1" s="1"/>
      <c r="E1" s="1"/>
      <c r="F1" s="1"/>
    </row>
    <row r="2" ht="33.75" customHeight="1" spans="1:6">
      <c r="A2" s="2"/>
      <c r="B2" s="3" t="s">
        <v>2</v>
      </c>
      <c r="C2" s="4" t="s">
        <v>3</v>
      </c>
      <c r="D2" s="5" t="s">
        <v>4</v>
      </c>
      <c r="E2" s="6"/>
      <c r="F2" s="7"/>
    </row>
    <row r="3" ht="126.75" customHeight="1" spans="1:6">
      <c r="A3" s="8">
        <v>1</v>
      </c>
      <c r="B3" s="8" t="s">
        <v>5</v>
      </c>
      <c r="C3" s="9" t="s">
        <v>6</v>
      </c>
      <c r="D3" s="10"/>
      <c r="E3" s="11"/>
      <c r="F3" s="5"/>
    </row>
    <row r="4" ht="126.75" customHeight="1" spans="1:6">
      <c r="A4" s="8"/>
      <c r="B4" s="8" t="s">
        <v>7</v>
      </c>
      <c r="C4" s="8" t="s">
        <v>8</v>
      </c>
      <c r="D4" s="8"/>
      <c r="E4" s="8"/>
      <c r="F4" s="5"/>
    </row>
    <row r="5" ht="126.75" customHeight="1" spans="1:6">
      <c r="A5" s="8"/>
      <c r="B5" s="8" t="s">
        <v>9</v>
      </c>
      <c r="C5" s="8" t="s">
        <v>10</v>
      </c>
      <c r="D5" s="8"/>
      <c r="E5" s="8"/>
      <c r="F5" s="5">
        <v>10.463</v>
      </c>
    </row>
    <row r="6" ht="76.5" customHeight="1" spans="1:6">
      <c r="A6" s="8"/>
      <c r="B6" s="3" t="s">
        <v>11</v>
      </c>
      <c r="C6" s="7" t="s">
        <v>12</v>
      </c>
      <c r="D6" s="12" t="s">
        <v>13</v>
      </c>
      <c r="E6" s="13"/>
      <c r="F6" s="7"/>
    </row>
    <row r="7" ht="71" customHeight="1" spans="1:6">
      <c r="A7" s="8"/>
      <c r="B7" s="3"/>
      <c r="C7" s="7" t="s">
        <v>14</v>
      </c>
      <c r="D7" s="12" t="s">
        <v>15</v>
      </c>
      <c r="E7" s="13"/>
      <c r="F7" s="7"/>
    </row>
    <row r="8" ht="32" customHeight="1" spans="1:6">
      <c r="A8" s="8"/>
      <c r="B8" s="3"/>
      <c r="C8" s="7" t="s">
        <v>16</v>
      </c>
      <c r="D8" s="12" t="s">
        <v>17</v>
      </c>
      <c r="E8" s="13"/>
      <c r="F8" s="7"/>
    </row>
    <row r="9" ht="23" customHeight="1" spans="1:6">
      <c r="A9" s="8"/>
      <c r="B9" s="3"/>
      <c r="C9" s="7" t="s">
        <v>18</v>
      </c>
      <c r="D9" s="12" t="s">
        <v>19</v>
      </c>
      <c r="E9" s="13"/>
      <c r="F9" s="7"/>
    </row>
    <row r="10" ht="23" customHeight="1" spans="1:6">
      <c r="A10" s="8"/>
      <c r="B10" s="3"/>
      <c r="C10" s="7" t="s">
        <v>20</v>
      </c>
      <c r="D10" s="12" t="s">
        <v>15</v>
      </c>
      <c r="E10" s="13"/>
      <c r="F10" s="7"/>
    </row>
    <row r="11" ht="23" customHeight="1" spans="1:6">
      <c r="A11" s="8"/>
      <c r="B11" s="3"/>
      <c r="C11" s="7" t="s">
        <v>21</v>
      </c>
      <c r="D11" s="12" t="s">
        <v>22</v>
      </c>
      <c r="E11" s="13"/>
      <c r="F11" s="7"/>
    </row>
    <row r="12" ht="23" customHeight="1" spans="1:6">
      <c r="A12" s="8"/>
      <c r="B12" s="3"/>
      <c r="C12" s="7" t="s">
        <v>23</v>
      </c>
      <c r="D12" s="12" t="s">
        <v>22</v>
      </c>
      <c r="E12" s="13"/>
      <c r="F12" s="7"/>
    </row>
    <row r="13" ht="23" customHeight="1" spans="1:6">
      <c r="A13" s="8"/>
      <c r="B13" s="3"/>
      <c r="C13" s="14" t="s">
        <v>24</v>
      </c>
      <c r="D13" s="12" t="s">
        <v>25</v>
      </c>
      <c r="E13" s="13"/>
      <c r="F13" s="7"/>
    </row>
    <row r="14" ht="23" customHeight="1" spans="1:6">
      <c r="A14" s="8"/>
      <c r="B14" s="3"/>
      <c r="C14" s="7" t="s">
        <v>26</v>
      </c>
      <c r="D14" s="12" t="s">
        <v>27</v>
      </c>
      <c r="E14" s="13"/>
      <c r="F14" s="7"/>
    </row>
    <row r="15" ht="23" customHeight="1" spans="1:6">
      <c r="A15" s="8"/>
      <c r="B15" s="3"/>
      <c r="C15" s="3" t="s">
        <v>28</v>
      </c>
      <c r="D15" s="12" t="s">
        <v>29</v>
      </c>
      <c r="E15" s="13"/>
      <c r="F15" s="7">
        <v>1.86</v>
      </c>
    </row>
    <row r="16" ht="23" customHeight="1" spans="1:6">
      <c r="A16" s="8"/>
      <c r="B16" s="8" t="s">
        <v>53</v>
      </c>
      <c r="C16" s="9" t="s">
        <v>54</v>
      </c>
      <c r="D16" s="10"/>
      <c r="E16" s="11"/>
      <c r="F16" s="5">
        <v>0.24</v>
      </c>
    </row>
    <row r="17" ht="23" customHeight="1" spans="1:6">
      <c r="A17" s="8">
        <v>3</v>
      </c>
      <c r="B17" s="8" t="s">
        <v>55</v>
      </c>
      <c r="C17" s="8">
        <v>0.26</v>
      </c>
      <c r="D17" s="8"/>
      <c r="E17" s="8"/>
      <c r="F17" s="5">
        <v>0.26</v>
      </c>
    </row>
    <row r="18" ht="23" customHeight="1" spans="1:6">
      <c r="A18" s="8">
        <v>5</v>
      </c>
      <c r="B18" s="8" t="s">
        <v>36</v>
      </c>
      <c r="C18" s="8" t="s">
        <v>13</v>
      </c>
      <c r="D18" s="8"/>
      <c r="E18" s="8"/>
      <c r="F18" s="5">
        <v>0.3</v>
      </c>
    </row>
    <row r="19" ht="23" customHeight="1" spans="1:10">
      <c r="A19" s="8">
        <v>6</v>
      </c>
      <c r="B19" s="8" t="s">
        <v>37</v>
      </c>
      <c r="C19" s="8" t="s">
        <v>38</v>
      </c>
      <c r="D19" s="8"/>
      <c r="E19" s="8"/>
      <c r="F19" s="5">
        <v>7.65</v>
      </c>
      <c r="J19" s="18"/>
    </row>
    <row r="20" ht="23" customHeight="1" spans="1:6">
      <c r="A20" s="8"/>
      <c r="B20" s="8"/>
      <c r="C20" s="8" t="s">
        <v>39</v>
      </c>
      <c r="D20" s="8"/>
      <c r="E20" s="8"/>
      <c r="F20" s="5"/>
    </row>
    <row r="21" ht="23" customHeight="1" spans="1:6">
      <c r="A21" s="8"/>
      <c r="B21" s="8"/>
      <c r="C21" s="8" t="s">
        <v>56</v>
      </c>
      <c r="D21" s="8"/>
      <c r="E21" s="8"/>
      <c r="F21" s="5"/>
    </row>
    <row r="22" ht="23" customHeight="1" spans="1:6">
      <c r="A22" s="8"/>
      <c r="B22" s="8"/>
      <c r="C22" s="15" t="s">
        <v>41</v>
      </c>
      <c r="D22" s="15"/>
      <c r="E22" s="15"/>
      <c r="F22" s="5">
        <v>0.4</v>
      </c>
    </row>
    <row r="23" ht="23" customHeight="1" spans="1:6">
      <c r="A23" s="8">
        <v>8</v>
      </c>
      <c r="B23" s="8" t="s">
        <v>42</v>
      </c>
      <c r="C23" s="8" t="s">
        <v>57</v>
      </c>
      <c r="D23" s="8"/>
      <c r="E23" s="8"/>
      <c r="F23" s="5"/>
    </row>
    <row r="24" ht="23" customHeight="1" spans="1:6">
      <c r="A24" s="8"/>
      <c r="B24" s="8"/>
      <c r="C24" s="8" t="s">
        <v>58</v>
      </c>
      <c r="D24" s="8"/>
      <c r="E24" s="8"/>
      <c r="F24" s="5">
        <v>5.04</v>
      </c>
    </row>
    <row r="25" ht="23" customHeight="1" spans="1:6">
      <c r="A25" s="8">
        <v>9</v>
      </c>
      <c r="B25" s="8" t="s">
        <v>45</v>
      </c>
      <c r="C25" s="8">
        <f>F25</f>
        <v>26.213</v>
      </c>
      <c r="D25" s="8"/>
      <c r="E25" s="8"/>
      <c r="F25" s="5">
        <f>SUM(F3:F24)</f>
        <v>26.213</v>
      </c>
    </row>
    <row r="26" ht="23" customHeight="1" spans="1:6">
      <c r="A26" s="8">
        <v>10</v>
      </c>
      <c r="B26" s="8" t="s">
        <v>46</v>
      </c>
      <c r="C26" s="8">
        <f>C25*0.13</f>
        <v>3.40769</v>
      </c>
      <c r="D26" s="8"/>
      <c r="E26" s="8"/>
      <c r="F26" s="5">
        <f>C26</f>
        <v>3.40769</v>
      </c>
    </row>
    <row r="27" ht="23" customHeight="1" spans="1:6">
      <c r="A27" s="8">
        <v>11</v>
      </c>
      <c r="B27" s="8" t="s">
        <v>47</v>
      </c>
      <c r="C27" s="8">
        <f>(C25+C26)*0.1</f>
        <v>2.962069</v>
      </c>
      <c r="D27" s="8"/>
      <c r="E27" s="8"/>
      <c r="F27" s="5">
        <f>C27</f>
        <v>2.962069</v>
      </c>
    </row>
    <row r="28" ht="23" customHeight="1" spans="1:6">
      <c r="A28" s="8">
        <v>12</v>
      </c>
      <c r="B28" s="8" t="s">
        <v>48</v>
      </c>
      <c r="C28" s="8">
        <f>F28</f>
        <v>32.582759</v>
      </c>
      <c r="D28" s="8"/>
      <c r="E28" s="8"/>
      <c r="F28" s="5">
        <f>SUM(F25:F27)</f>
        <v>32.582759</v>
      </c>
    </row>
    <row r="29" ht="50" customHeight="1" spans="1:6">
      <c r="A29" s="16"/>
      <c r="B29" s="16"/>
      <c r="C29" s="16"/>
      <c r="D29" s="16"/>
      <c r="E29" s="16"/>
      <c r="F29" s="16"/>
    </row>
    <row r="30" ht="23" customHeight="1" spans="4:5">
      <c r="D30" s="1" t="s">
        <v>50</v>
      </c>
      <c r="E30" s="1"/>
    </row>
    <row r="31" ht="23" customHeight="1" spans="5:5">
      <c r="E31" s="17" t="s">
        <v>51</v>
      </c>
    </row>
    <row r="32" ht="23" customHeight="1"/>
    <row r="33" ht="23" customHeight="1"/>
    <row r="34" ht="23" customHeight="1"/>
    <row r="35" ht="23" customHeight="1"/>
    <row r="36" ht="11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35">
    <mergeCell ref="A1:F1"/>
    <mergeCell ref="C3:E3"/>
    <mergeCell ref="C4:E4"/>
    <mergeCell ref="C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A29:F29"/>
    <mergeCell ref="D30:E30"/>
    <mergeCell ref="A3:A15"/>
    <mergeCell ref="A20:A22"/>
    <mergeCell ref="A23:A24"/>
    <mergeCell ref="B6:B15"/>
    <mergeCell ref="B20:B22"/>
    <mergeCell ref="B23:B2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SHT0014598</vt:lpstr>
      <vt:lpstr>SHT0012234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♡腾♡</cp:lastModifiedBy>
  <dcterms:created xsi:type="dcterms:W3CDTF">2018-05-23T03:10:00Z</dcterms:created>
  <dcterms:modified xsi:type="dcterms:W3CDTF">2023-02-03T00:36:17Z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FBE252D3A31240C7B13DEEE603AF3342</vt:lpwstr>
  </property>
</Properties>
</file>