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0107D55A-1003-459A-B7D6-5A76132D97B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沧州宇诺" sheetId="8" r:id="rId1"/>
    <sheet name="Sheet1" sheetId="1" r:id="rId2"/>
    <sheet name="Sheet2" sheetId="2" r:id="rId3"/>
    <sheet name="Sheet3" sheetId="3" r:id="rId4"/>
  </sheets>
  <definedNames>
    <definedName name="_xlnm.Print_Area" localSheetId="0">沧州宇诺!$A$1:$L$23</definedName>
  </definedNames>
  <calcPr calcId="191029"/>
</workbook>
</file>

<file path=xl/calcChain.xml><?xml version="1.0" encoding="utf-8"?>
<calcChain xmlns="http://schemas.openxmlformats.org/spreadsheetml/2006/main">
  <c r="K9" i="8" l="1"/>
  <c r="I9" i="8" l="1"/>
</calcChain>
</file>

<file path=xl/sharedStrings.xml><?xml version="1.0" encoding="utf-8"?>
<sst xmlns="http://schemas.openxmlformats.org/spreadsheetml/2006/main" count="37" uniqueCount="34">
  <si>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</si>
  <si>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</si>
  <si>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</si>
  <si>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</si>
  <si>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</si>
  <si>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</si>
  <si>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</si>
  <si>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</si>
  <si>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</si>
  <si>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</si>
  <si>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</si>
  <si>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</si>
  <si>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</si>
  <si>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</si>
  <si>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</si>
  <si>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</si>
  <si>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</si>
  <si>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</si>
  <si>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未税材料差价</t>
    <phoneticPr fontId="1" type="noConversion"/>
  </si>
  <si>
    <t>件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</si>
  <si>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河北光华荣昌汽车部件有限公司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</si>
  <si>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沧州宇诺五金制造有限公司</t>
    </r>
    <phoneticPr fontId="5" type="noConversion"/>
  </si>
  <si>
    <t>2022年</t>
    <phoneticPr fontId="1" type="noConversion"/>
  </si>
  <si>
    <t>2023年</t>
    <phoneticPr fontId="1" type="noConversion"/>
  </si>
  <si>
    <t>未税产品价格
（不含模摊费）</t>
    <phoneticPr fontId="1" type="noConversion"/>
  </si>
  <si>
    <t>未税产品价格
（含模摊费）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</si>
  <si>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</si>
  <si>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</si>
  <si>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SHT0001142</t>
    <phoneticPr fontId="1" type="noConversion"/>
  </si>
  <si>
    <t>H3000升降器纵梁加强块</t>
    <phoneticPr fontId="1" type="noConversion"/>
  </si>
  <si>
    <t>摊销费</t>
    <phoneticPr fontId="1" type="noConversion"/>
  </si>
  <si>
    <t>模具总价</t>
    <phoneticPr fontId="1" type="noConversion"/>
  </si>
  <si>
    <t>模具费100%分摊至2万件产品中</t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</si>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</sst>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4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2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178" fontId="28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29" fillId="0" borderId="1" xfId="0" applyNumberFormat="1" applyFont="1" applyBorder="1" applyAlignment="1">
      <alignment horizontal="center" vertical="center"/>
    </xf>
    <xf numFmtId="180" fontId="30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1" xfId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59267</xdr:colOff>
      <xdr:row>9</xdr:row>
      <xdr:rowOff>76200</xdr:rowOff>
    </xdr:from>
    <xdr:to>
      <xdr:col>11</xdr:col>
      <xdr:colOff>677333</xdr:colOff>
      <xdr:row>11</xdr:row>
      <xdr:rowOff>0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1D879958-5A5B-742C-A4B8-437E27D5EEE3}"/>
            </a:ext>
          </a:extLst>
        </xdr:cNvPr>
        <xdr:cNvCxnSpPr/>
      </xdr:nvCxnSpPr>
      <xdr:spPr>
        <a:xfrm flipV="1">
          <a:off x="59267" y="3395133"/>
          <a:ext cx="12886266" cy="149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dimension ref="A1:GL46"/>
  <sheetViews>
    <sheetView tabSelected="1" view="pageBreakPreview" zoomScale="90" zoomScaleNormal="100" zoomScaleSheetLayoutView="90" workbookViewId="0">
      <selection activeCell="J9" sqref="J9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3"/>
    </row>
    <row r="2" spans="1:194" ht="20.399999999999999" customHeight="1">
      <c r="A2" s="48" t="s">
        <v>33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7"/>
    </row>
    <row r="3" spans="1:194">
      <c r="A3" s="49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4"/>
    </row>
    <row r="4" spans="1:194" ht="21" customHeight="1">
      <c r="A4" s="49" t="s">
        <v>21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4"/>
    </row>
    <row r="5" spans="1:194" ht="31.5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15"/>
    </row>
    <row r="6" spans="1:194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12"/>
    </row>
    <row r="7" spans="1:194" ht="30.6" customHeight="1">
      <c r="A7" s="40" t="s">
        <v>2</v>
      </c>
      <c r="B7" s="41" t="s">
        <v>3</v>
      </c>
      <c r="C7" s="42" t="s">
        <v>4</v>
      </c>
      <c r="D7" s="42" t="s">
        <v>5</v>
      </c>
      <c r="E7" s="43" t="s">
        <v>6</v>
      </c>
      <c r="F7" s="44" t="s">
        <v>24</v>
      </c>
      <c r="G7" s="45"/>
      <c r="H7" s="38" t="s">
        <v>18</v>
      </c>
      <c r="I7" s="38"/>
      <c r="J7" s="38"/>
      <c r="K7" s="18" t="s">
        <v>25</v>
      </c>
      <c r="L7" s="39" t="s">
        <v>7</v>
      </c>
      <c r="M7" s="19"/>
    </row>
    <row r="8" spans="1:194" ht="29.4" customHeight="1">
      <c r="A8" s="40"/>
      <c r="B8" s="41"/>
      <c r="C8" s="42"/>
      <c r="D8" s="42"/>
      <c r="E8" s="43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39"/>
      <c r="M8" s="19"/>
    </row>
    <row r="9" spans="1:194" s="24" customFormat="1" ht="75.599999999999994" customHeight="1">
      <c r="A9" s="22">
        <v>1</v>
      </c>
      <c r="B9" s="51" t="s">
        <v>28</v>
      </c>
      <c r="C9" s="52" t="s">
        <v>29</v>
      </c>
      <c r="D9" s="53"/>
      <c r="E9" s="54" t="s">
        <v>19</v>
      </c>
      <c r="F9" s="55"/>
      <c r="G9" s="55">
        <v>0.30869999999999997</v>
      </c>
      <c r="H9" s="56">
        <v>2000</v>
      </c>
      <c r="I9" s="56">
        <f>H9/20000</f>
        <v>0.1</v>
      </c>
      <c r="J9" s="57" t="s">
        <v>32</v>
      </c>
      <c r="K9" s="55">
        <f>G9+I9</f>
        <v>0.40869999999999995</v>
      </c>
      <c r="L9" s="58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61.8" customHeight="1">
      <c r="A10" s="22"/>
      <c r="B10" s="51"/>
      <c r="C10" s="59"/>
      <c r="D10" s="53"/>
      <c r="E10" s="54"/>
      <c r="F10" s="55"/>
      <c r="G10" s="55"/>
      <c r="H10" s="56"/>
      <c r="I10" s="56"/>
      <c r="J10" s="57"/>
      <c r="K10" s="55"/>
      <c r="L10" s="58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61.8" customHeight="1">
      <c r="A11" s="22"/>
      <c r="B11" s="51"/>
      <c r="C11" s="59"/>
      <c r="D11" s="53"/>
      <c r="E11" s="54"/>
      <c r="F11" s="55"/>
      <c r="G11" s="55"/>
      <c r="H11" s="56"/>
      <c r="I11" s="56"/>
      <c r="J11" s="57"/>
      <c r="K11" s="55"/>
      <c r="L11" s="58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" customFormat="1" ht="21" customHeight="1">
      <c r="A12" s="37" t="s">
        <v>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94" s="1" customFormat="1" ht="28.8" customHeight="1">
      <c r="A13" s="35" t="s">
        <v>26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94" s="1" customFormat="1" ht="21" customHeight="1">
      <c r="A14" s="35" t="s">
        <v>13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94" s="1" customFormat="1" ht="21" customHeight="1">
      <c r="A15" s="35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94" s="1" customFormat="1" ht="21" customHeight="1">
      <c r="A16" s="35" t="s">
        <v>15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3" s="1" customFormat="1" ht="40.200000000000003" customHeight="1">
      <c r="A17" s="36" t="s">
        <v>16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3" s="25" customFormat="1">
      <c r="A18" s="11"/>
      <c r="B18" s="2"/>
      <c r="C18" s="11"/>
      <c r="D18" s="11"/>
      <c r="E18" s="11"/>
      <c r="F18" s="3"/>
      <c r="G18" s="3"/>
      <c r="H18" s="3"/>
      <c r="I18" s="3"/>
      <c r="J18" s="3"/>
      <c r="K18" s="3"/>
      <c r="L18" s="4"/>
    </row>
    <row r="19" spans="1:13" s="25" customFormat="1" ht="19.2" customHeight="1">
      <c r="A19" s="5" t="s">
        <v>9</v>
      </c>
      <c r="B19" s="6"/>
      <c r="C19" s="7"/>
      <c r="D19" s="26"/>
      <c r="E19" s="7"/>
      <c r="F19" s="9"/>
      <c r="G19" s="9"/>
      <c r="H19" s="26" t="s">
        <v>10</v>
      </c>
      <c r="I19" s="9"/>
      <c r="J19" s="9"/>
      <c r="K19" s="9"/>
      <c r="L19" s="10"/>
    </row>
    <row r="20" spans="1:13" s="25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17</v>
      </c>
      <c r="B21" s="6"/>
      <c r="C21" s="7"/>
      <c r="D21" s="5"/>
      <c r="E21" s="7"/>
      <c r="F21" s="9"/>
      <c r="G21" s="9"/>
      <c r="H21" s="5" t="s">
        <v>17</v>
      </c>
    </row>
    <row r="22" spans="1:13" s="25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5" customFormat="1" ht="19.2" customHeight="1">
      <c r="A23" s="5" t="s">
        <v>11</v>
      </c>
      <c r="B23" s="5"/>
      <c r="C23" s="11"/>
      <c r="D23" s="5"/>
      <c r="E23" s="11"/>
      <c r="F23" s="9"/>
      <c r="G23" s="9"/>
      <c r="H23" s="5" t="s">
        <v>11</v>
      </c>
      <c r="I23" s="9"/>
      <c r="J23" s="9"/>
      <c r="K23" s="9"/>
      <c r="L23" s="10"/>
    </row>
    <row r="24" spans="1:13" s="25" customFormat="1" ht="14.4">
      <c r="B24" s="27"/>
      <c r="C24" s="24"/>
      <c r="F24" s="9"/>
      <c r="G24" s="9"/>
      <c r="H24" s="9"/>
      <c r="I24" s="9"/>
      <c r="J24" s="9"/>
      <c r="K24" s="9"/>
      <c r="L24" s="10"/>
      <c r="M24" s="10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24:D1048576 D1:D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沧州宇诺</vt:lpstr>
      <vt:lpstr>Sheet1</vt:lpstr>
      <vt:lpstr>Sheet2</vt:lpstr>
      <vt:lpstr>Sheet3</vt:lpstr>
      <vt:lpstr>沧州宇诺!Print_Area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2023-02-07T08:23:46Z</dcterms:modified>
</cp:coreProperties>
</file>