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钢丝\"/>
    </mc:Choice>
  </mc:AlternateContent>
  <xr:revisionPtr revIDLastSave="0" documentId="8_{E119D46D-9B2B-408F-B864-45C3FCA39A00}" xr6:coauthVersionLast="45" xr6:coauthVersionMax="45" xr10:uidLastSave="{00000000-0000-0000-0000-000000000000}"/>
  <bookViews>
    <workbookView xWindow="-60" yWindow="-60" windowWidth="24120" windowHeight="12960" xr2:uid="{33C534B0-A5E2-409A-AF01-2BFE53E6473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" l="1"/>
  <c r="N7" i="1"/>
  <c r="N6" i="1"/>
  <c r="N5" i="1"/>
  <c r="N4" i="1"/>
  <c r="N9" i="1" s="1"/>
  <c r="I4" i="1"/>
  <c r="J4" i="1" s="1"/>
  <c r="J9" i="1" s="1"/>
  <c r="P4" i="1" s="1"/>
</calcChain>
</file>

<file path=xl/sharedStrings.xml><?xml version="1.0" encoding="utf-8"?>
<sst xmlns="http://schemas.openxmlformats.org/spreadsheetml/2006/main" count="33" uniqueCount="31">
  <si>
    <t>欧马可蜗簧目标价格核算明细表</t>
    <phoneticPr fontId="2" type="noConversion"/>
  </si>
  <si>
    <t>序</t>
  </si>
  <si>
    <t>物料代码</t>
  </si>
  <si>
    <t>名称</t>
  </si>
  <si>
    <t>材质</t>
  </si>
  <si>
    <t>不含税单价</t>
  </si>
  <si>
    <t>重量/kg</t>
  </si>
  <si>
    <t>材料费</t>
  </si>
  <si>
    <t>加工成本</t>
  </si>
  <si>
    <t>不含税</t>
  </si>
  <si>
    <t>号</t>
  </si>
  <si>
    <t>材料</t>
  </si>
  <si>
    <t>废铁</t>
  </si>
  <si>
    <t>毛重</t>
  </si>
  <si>
    <t>净重</t>
  </si>
  <si>
    <t>工序</t>
  </si>
  <si>
    <t>吨位</t>
  </si>
  <si>
    <t>工序费</t>
  </si>
  <si>
    <t>合计</t>
  </si>
  <si>
    <t>报价</t>
  </si>
  <si>
    <t>核算价</t>
  </si>
  <si>
    <t>SLT0011665</t>
  </si>
  <si>
    <t>蜗簧</t>
    <phoneticPr fontId="2" type="noConversion"/>
  </si>
  <si>
    <r>
      <t>6</t>
    </r>
    <r>
      <rPr>
        <sz val="11"/>
        <color theme="1"/>
        <rFont val="等线"/>
        <family val="3"/>
        <charset val="134"/>
        <scheme val="minor"/>
      </rPr>
      <t>5Mn</t>
    </r>
    <phoneticPr fontId="2" type="noConversion"/>
  </si>
  <si>
    <t>卷制</t>
  </si>
  <si>
    <t>回火</t>
  </si>
  <si>
    <t>磷化</t>
  </si>
  <si>
    <t>折弯</t>
  </si>
  <si>
    <t>检验</t>
  </si>
  <si>
    <t>材料费合计：</t>
    <phoneticPr fontId="2" type="noConversion"/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</si>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</sst>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0.000_);[Red]\(0.000\)"/>
    <numFmt numFmtId="178" formatCode="0.00_ "/>
    <numFmt numFmtId="179" formatCode="0.0000_);[Red]\(0.0000\)"/>
    <numFmt numFmtId="180" formatCode="0.0000_ "/>
  </numFmts>
  <fonts count="3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179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179" fontId="1" fillId="0" borderId="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76" fontId="0" fillId="0" borderId="4" xfId="0" applyNumberFormat="1" applyBorder="1"/>
    <xf numFmtId="177" fontId="0" fillId="0" borderId="4" xfId="0" applyNumberFormat="1" applyBorder="1"/>
    <xf numFmtId="177" fontId="0" fillId="0" borderId="4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0" fontId="0" fillId="0" borderId="4" xfId="0" applyBorder="1"/>
    <xf numFmtId="178" fontId="0" fillId="0" borderId="4" xfId="0" applyNumberFormat="1" applyBorder="1"/>
    <xf numFmtId="0" fontId="0" fillId="0" borderId="2" xfId="0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77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9AAB7-55A4-4C18-A336-B387FA8EA863}">
  <dimension ref="A1:P9"/>
  <sheetViews>
    <sheetView tabSelected="1" workbookViewId="0">
      <selection activeCell="N17" sqref="N17"/>
    </sheetView>
  </sheetViews>
  <sheetFormatPr defaultRowHeight="14.25" x14ac:dyDescent="0.2"/>
  <cols>
    <col min="1" max="1" width="3.375" bestFit="1" customWidth="1"/>
    <col min="10" max="10" width="9" style="37"/>
  </cols>
  <sheetData>
    <row r="1" spans="1:16" ht="25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/>
      <c r="G2" s="7" t="s">
        <v>6</v>
      </c>
      <c r="H2" s="7"/>
      <c r="I2" s="7"/>
      <c r="J2" s="6" t="s">
        <v>7</v>
      </c>
      <c r="K2" s="8" t="s">
        <v>8</v>
      </c>
      <c r="L2" s="8"/>
      <c r="M2" s="8"/>
      <c r="N2" s="9"/>
      <c r="O2" s="6" t="s">
        <v>9</v>
      </c>
      <c r="P2" s="10"/>
    </row>
    <row r="3" spans="1:16" x14ac:dyDescent="0.2">
      <c r="A3" s="11" t="s">
        <v>10</v>
      </c>
      <c r="B3" s="4"/>
      <c r="C3" s="5"/>
      <c r="D3" s="5" t="s">
        <v>4</v>
      </c>
      <c r="E3" s="12" t="s">
        <v>11</v>
      </c>
      <c r="F3" s="12" t="s">
        <v>12</v>
      </c>
      <c r="G3" s="13" t="s">
        <v>13</v>
      </c>
      <c r="H3" s="13" t="s">
        <v>14</v>
      </c>
      <c r="I3" s="13" t="s">
        <v>12</v>
      </c>
      <c r="J3" s="6"/>
      <c r="K3" s="14" t="s">
        <v>15</v>
      </c>
      <c r="L3" s="15" t="s">
        <v>16</v>
      </c>
      <c r="M3" s="12" t="s">
        <v>17</v>
      </c>
      <c r="N3" s="16" t="s">
        <v>18</v>
      </c>
      <c r="O3" s="12" t="s">
        <v>19</v>
      </c>
      <c r="P3" s="17" t="s">
        <v>20</v>
      </c>
    </row>
    <row r="4" spans="1:16" x14ac:dyDescent="0.2">
      <c r="A4" s="18">
        <v>1</v>
      </c>
      <c r="B4" s="19" t="s">
        <v>21</v>
      </c>
      <c r="C4" s="19" t="s">
        <v>22</v>
      </c>
      <c r="D4" s="19" t="s">
        <v>23</v>
      </c>
      <c r="E4" s="20">
        <v>9.1999999999999993</v>
      </c>
      <c r="F4" s="20">
        <v>2.6</v>
      </c>
      <c r="G4" s="21">
        <v>0.14699999999999999</v>
      </c>
      <c r="H4" s="21">
        <v>0.14699999999999999</v>
      </c>
      <c r="I4" s="22">
        <f>G4-H4</f>
        <v>0</v>
      </c>
      <c r="J4" s="23">
        <f>E4*G4-F4*I4</f>
        <v>1.3523999999999998</v>
      </c>
      <c r="K4" s="24" t="s">
        <v>24</v>
      </c>
      <c r="L4" s="24">
        <v>1</v>
      </c>
      <c r="M4" s="24">
        <v>0.2</v>
      </c>
      <c r="N4" s="25">
        <f>L4*M4</f>
        <v>0.2</v>
      </c>
      <c r="O4" s="26"/>
      <c r="P4" s="27">
        <f>(J9+N9)*1.12</f>
        <v>2.1082879999999999</v>
      </c>
    </row>
    <row r="5" spans="1:16" x14ac:dyDescent="0.2">
      <c r="A5" s="28"/>
      <c r="B5" s="29"/>
      <c r="C5" s="29"/>
      <c r="D5" s="29"/>
      <c r="E5" s="20"/>
      <c r="F5" s="20"/>
      <c r="G5" s="21"/>
      <c r="H5" s="21"/>
      <c r="I5" s="21"/>
      <c r="J5" s="20"/>
      <c r="K5" s="24" t="s">
        <v>25</v>
      </c>
      <c r="L5" s="24">
        <v>1</v>
      </c>
      <c r="M5" s="24">
        <v>0.05</v>
      </c>
      <c r="N5" s="25">
        <f t="shared" ref="N5:N9" si="0">L5*M5</f>
        <v>0.05</v>
      </c>
      <c r="O5" s="30"/>
      <c r="P5" s="27"/>
    </row>
    <row r="6" spans="1:16" x14ac:dyDescent="0.2">
      <c r="A6" s="28"/>
      <c r="B6" s="29"/>
      <c r="C6" s="29"/>
      <c r="D6" s="29"/>
      <c r="E6" s="20"/>
      <c r="F6" s="20"/>
      <c r="G6" s="21"/>
      <c r="H6" s="21"/>
      <c r="I6" s="21"/>
      <c r="J6" s="20"/>
      <c r="K6" s="24" t="s">
        <v>26</v>
      </c>
      <c r="L6" s="24">
        <v>1</v>
      </c>
      <c r="M6" s="24">
        <v>0.13</v>
      </c>
      <c r="N6" s="25">
        <f t="shared" si="0"/>
        <v>0.13</v>
      </c>
      <c r="O6" s="30"/>
      <c r="P6" s="27"/>
    </row>
    <row r="7" spans="1:16" x14ac:dyDescent="0.2">
      <c r="A7" s="28"/>
      <c r="B7" s="29"/>
      <c r="C7" s="29"/>
      <c r="D7" s="29"/>
      <c r="E7" s="20"/>
      <c r="F7" s="20"/>
      <c r="G7" s="21"/>
      <c r="H7" s="21"/>
      <c r="I7" s="21"/>
      <c r="J7" s="20"/>
      <c r="K7" s="24" t="s">
        <v>27</v>
      </c>
      <c r="L7" s="24">
        <v>2</v>
      </c>
      <c r="M7" s="24">
        <v>0.05</v>
      </c>
      <c r="N7" s="25">
        <f t="shared" si="0"/>
        <v>0.1</v>
      </c>
      <c r="O7" s="30"/>
      <c r="P7" s="27"/>
    </row>
    <row r="8" spans="1:16" x14ac:dyDescent="0.2">
      <c r="A8" s="28"/>
      <c r="B8" s="29"/>
      <c r="C8" s="29"/>
      <c r="D8" s="29"/>
      <c r="E8" s="20"/>
      <c r="F8" s="20"/>
      <c r="G8" s="21"/>
      <c r="H8" s="21"/>
      <c r="I8" s="21"/>
      <c r="J8" s="20"/>
      <c r="K8" s="24" t="s">
        <v>28</v>
      </c>
      <c r="L8" s="24">
        <v>1</v>
      </c>
      <c r="M8" s="24">
        <v>0.05</v>
      </c>
      <c r="N8" s="25">
        <f t="shared" si="0"/>
        <v>0.05</v>
      </c>
      <c r="O8" s="30"/>
      <c r="P8" s="27"/>
    </row>
    <row r="9" spans="1:16" x14ac:dyDescent="0.2">
      <c r="A9" s="31"/>
      <c r="B9" s="32"/>
      <c r="C9" s="32"/>
      <c r="D9" s="32"/>
      <c r="E9" s="33" t="s">
        <v>29</v>
      </c>
      <c r="F9" s="34"/>
      <c r="G9" s="35"/>
      <c r="H9" s="35"/>
      <c r="I9" s="35"/>
      <c r="J9" s="20">
        <f>SUM(J4:J8)</f>
        <v>1.3523999999999998</v>
      </c>
      <c r="K9" s="34" t="s">
        <v>30</v>
      </c>
      <c r="L9" s="34"/>
      <c r="M9" s="34"/>
      <c r="N9" s="25">
        <f>SUM(N4:N8)</f>
        <v>0.53</v>
      </c>
      <c r="O9" s="36"/>
      <c r="P9" s="27"/>
    </row>
  </sheetData>
  <mergeCells count="17">
    <mergeCell ref="A4:A9"/>
    <mergeCell ref="B4:B9"/>
    <mergeCell ref="C4:C9"/>
    <mergeCell ref="D4:D9"/>
    <mergeCell ref="O4:O9"/>
    <mergeCell ref="P4:P9"/>
    <mergeCell ref="E9:I9"/>
    <mergeCell ref="K9:M9"/>
    <mergeCell ref="A1:P1"/>
    <mergeCell ref="B2:B3"/>
    <mergeCell ref="C2:C3"/>
    <mergeCell ref="D2:D3"/>
    <mergeCell ref="E2:F2"/>
    <mergeCell ref="G2:I2"/>
    <mergeCell ref="J2:J3"/>
    <mergeCell ref="K2:N2"/>
    <mergeCell ref="O2:P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2023-02-08T07:51:12Z</dcterms:created>
  <dcterms:modified xsi:type="dcterms:W3CDTF">2023-02-08T07:51:45Z</dcterms:modified>
</cp:coreProperties>
</file>