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建议!$A$1:$N$46</definedName>
  </definedNames>
  <calcPr calcId="144525" concurrentCalc="0"/>
</workbook>
</file>

<file path=xl/sharedStrings.xml><?xml version="1.0" encoding="utf-8"?>
<sst xmlns="http://schemas.openxmlformats.org/spreadsheetml/2006/main" count="201" uniqueCount="101">
  <si>
    <t>零部件采购价格协议</t>
  </si>
  <si>
    <t xml:space="preserve">                                                                                                协议编号：GHRCJGXY-CC-20230107-1-温州鑫锐</t>
  </si>
  <si>
    <t>甲方：长春光华荣昌汽车部件有限公司</t>
  </si>
  <si>
    <t>乙方：长春市天利得科技有限公司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</si>
  <si>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</si>
  <si>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</si>
  <si>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</si>
  <si>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</si>
  <si>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</si>
  <si>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</si>
  <si>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</si>
  <si>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</si>
  <si>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</si>
  <si>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</si>
  <si>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</si>
  <si>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</si>
  <si>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</si>
  <si>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</si>
  <si>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</si>
  <si>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</si>
  <si>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</si>
  <si>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</si>
  <si>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SHT0000003</t>
  </si>
  <si>
    <t>靠背包装膜(右)</t>
  </si>
  <si>
    <t>EA</t>
  </si>
  <si>
    <t>/</t>
  </si>
  <si>
    <t>SHT0000004</t>
  </si>
  <si>
    <t>靠背包装膜(左)</t>
  </si>
  <si>
    <t>SHT0000005</t>
  </si>
  <si>
    <t>座垫包装膜</t>
  </si>
  <si>
    <t>SHT0000006</t>
  </si>
  <si>
    <t>靠背包装膜左（17款）</t>
  </si>
  <si>
    <t>SHT0000065</t>
  </si>
  <si>
    <t>靠背包装膜右（17款）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</si>
  <si>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</si>
  <si>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</si>
  <si>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</si>
  <si>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</si>
  <si>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</si>
  <si>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</si>
  <si>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</si>
  <si>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</si>
  <si>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</si>
  <si>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</si>
  <si>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</si>
  <si>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</si>
  <si>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</si>
  <si>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</si>
  <si>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</si>
  <si>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</si>
  <si>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</si>
  <si>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</si>
  <si>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</si>
  <si>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</si>
  <si>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SHT0000068</t>
  </si>
  <si>
    <t>BB27正座垫护面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</si>
  <si>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</si>
  <si>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</si>
  <si>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</si>
  <si>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</si>
  <si>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</si>
  <si>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</si>
  <si>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</si>
  <si>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</si>
  <si>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</si>
  <si>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</si>
  <si>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</si>
  <si>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</si>
  <si>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SHT0000067</t>
  </si>
  <si>
    <t>D03靠背支撑纸板</t>
  </si>
  <si>
    <t>SHT0000469</t>
  </si>
  <si>
    <t>靠背后部挡帘</t>
  </si>
  <si>
    <t>D03-6802301</t>
  </si>
  <si>
    <t>SHT0002371</t>
  </si>
  <si>
    <t>DD03驾驶员通风靠背护面</t>
  </si>
  <si>
    <t>DD03-6802300</t>
  </si>
  <si>
    <t>SHT0002374</t>
  </si>
  <si>
    <t>DD03驾驶员通风座垫护面</t>
  </si>
  <si>
    <t>DD03-6801300</t>
  </si>
  <si>
    <t>SHT0002392</t>
  </si>
  <si>
    <t>司机坐垫护面总成</t>
  </si>
  <si>
    <t>D04-6801410</t>
  </si>
  <si>
    <t>SHT0010972</t>
  </si>
  <si>
    <t>通风靠背纸板</t>
  </si>
  <si>
    <t>D03通风</t>
  </si>
  <si>
    <t>SHT0002501</t>
  </si>
  <si>
    <t>D03正司机靠背护面（带挡帘）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</si>
  <si>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</si>
  <si>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2022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2022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</si>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</sst>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8" fontId="8" fillId="2" borderId="1" xfId="53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33" applyNumberFormat="1" applyFont="1" applyBorder="1" applyAlignment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68"/>
  <sheetViews>
    <sheetView tabSelected="1" zoomScale="85" zoomScaleNormal="85" workbookViewId="0">
      <selection activeCell="I14" sqref="I14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1" t="s">
        <v>22</v>
      </c>
      <c r="C9" s="21" t="s">
        <v>23</v>
      </c>
      <c r="D9" s="21"/>
      <c r="E9" s="21" t="s">
        <v>24</v>
      </c>
      <c r="F9" s="22">
        <v>2.10742574257426</v>
      </c>
      <c r="G9" s="22">
        <f>F9</f>
        <v>2.10742574257426</v>
      </c>
      <c r="H9" s="21" t="s">
        <v>25</v>
      </c>
      <c r="I9" s="20" t="s">
        <v>25</v>
      </c>
      <c r="J9" s="20" t="s">
        <v>25</v>
      </c>
      <c r="K9" s="38">
        <v>2.10742574257426</v>
      </c>
      <c r="L9" s="39">
        <f>K9*0.13</f>
        <v>0.273965346534653</v>
      </c>
      <c r="M9" s="39">
        <f>K9*1.13</f>
        <v>2.38139108910891</v>
      </c>
      <c r="N9" s="40"/>
      <c r="O9" s="41"/>
    </row>
    <row r="10" ht="33" customHeight="1" spans="1:1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2">
        <v>2.10742574257426</v>
      </c>
      <c r="G10" s="22">
        <f t="shared" ref="G10:G33" si="0">F10</f>
        <v>2.10742574257426</v>
      </c>
      <c r="H10" s="21" t="s">
        <v>25</v>
      </c>
      <c r="I10" s="20" t="s">
        <v>25</v>
      </c>
      <c r="J10" s="20" t="s">
        <v>25</v>
      </c>
      <c r="K10" s="38">
        <v>2.10742574257426</v>
      </c>
      <c r="L10" s="39">
        <f t="shared" ref="L10:L33" si="1">K10*0.13</f>
        <v>0.273965346534653</v>
      </c>
      <c r="M10" s="39">
        <f t="shared" ref="M10:M33" si="2">K10*1.13</f>
        <v>2.38139108910891</v>
      </c>
      <c r="N10" s="42"/>
      <c r="O10" s="41"/>
    </row>
    <row r="11" ht="33" customHeight="1" spans="1:15">
      <c r="A11" s="21">
        <v>3</v>
      </c>
      <c r="B11" s="21" t="s">
        <v>28</v>
      </c>
      <c r="C11" s="21" t="s">
        <v>29</v>
      </c>
      <c r="D11" s="21"/>
      <c r="E11" s="21" t="s">
        <v>24</v>
      </c>
      <c r="F11" s="22">
        <v>0.960594059405941</v>
      </c>
      <c r="G11" s="22">
        <f t="shared" si="0"/>
        <v>0.960594059405941</v>
      </c>
      <c r="H11" s="21" t="s">
        <v>25</v>
      </c>
      <c r="I11" s="20" t="s">
        <v>25</v>
      </c>
      <c r="J11" s="20" t="s">
        <v>25</v>
      </c>
      <c r="K11" s="38">
        <v>0.960594059405941</v>
      </c>
      <c r="L11" s="39">
        <f t="shared" si="1"/>
        <v>0.124877227722772</v>
      </c>
      <c r="M11" s="39">
        <f t="shared" si="2"/>
        <v>1.08547128712871</v>
      </c>
      <c r="N11" s="42"/>
      <c r="O11" s="41"/>
    </row>
    <row r="12" ht="33" customHeight="1" spans="1:15">
      <c r="A12" s="21">
        <v>4</v>
      </c>
      <c r="B12" s="21" t="s">
        <v>30</v>
      </c>
      <c r="C12" s="21" t="s">
        <v>31</v>
      </c>
      <c r="D12" s="21"/>
      <c r="E12" s="21" t="s">
        <v>24</v>
      </c>
      <c r="F12" s="22">
        <v>1.86237623762376</v>
      </c>
      <c r="G12" s="22">
        <f t="shared" si="0"/>
        <v>1.86237623762376</v>
      </c>
      <c r="H12" s="21" t="s">
        <v>25</v>
      </c>
      <c r="I12" s="20" t="s">
        <v>25</v>
      </c>
      <c r="J12" s="20" t="s">
        <v>25</v>
      </c>
      <c r="K12" s="38">
        <v>1.86237623762376</v>
      </c>
      <c r="L12" s="39">
        <f t="shared" si="1"/>
        <v>0.242108910891089</v>
      </c>
      <c r="M12" s="39">
        <f t="shared" si="2"/>
        <v>2.10448514851485</v>
      </c>
      <c r="N12" s="42"/>
      <c r="O12" s="41"/>
    </row>
    <row r="13" ht="33" customHeight="1" spans="1:15">
      <c r="A13" s="21">
        <v>5</v>
      </c>
      <c r="B13" s="21" t="s">
        <v>32</v>
      </c>
      <c r="C13" s="21" t="s">
        <v>33</v>
      </c>
      <c r="D13" s="21"/>
      <c r="E13" s="21" t="s">
        <v>24</v>
      </c>
      <c r="F13" s="22">
        <v>1.86237623762376</v>
      </c>
      <c r="G13" s="22">
        <f t="shared" si="0"/>
        <v>1.86237623762376</v>
      </c>
      <c r="H13" s="21" t="s">
        <v>25</v>
      </c>
      <c r="I13" s="20" t="s">
        <v>25</v>
      </c>
      <c r="J13" s="20" t="s">
        <v>25</v>
      </c>
      <c r="K13" s="38">
        <v>1.86237623762376</v>
      </c>
      <c r="L13" s="39">
        <f t="shared" si="1"/>
        <v>0.242108910891089</v>
      </c>
      <c r="M13" s="39">
        <f t="shared" si="2"/>
        <v>2.10448514851485</v>
      </c>
      <c r="N13" s="42"/>
      <c r="O13" s="41"/>
    </row>
    <row r="14" ht="33" customHeight="1" spans="1:15">
      <c r="A14" s="21">
        <v>6</v>
      </c>
      <c r="B14" s="21" t="s">
        <v>34</v>
      </c>
      <c r="C14" s="21" t="s">
        <v>35</v>
      </c>
      <c r="D14" s="21" t="s">
        <v>36</v>
      </c>
      <c r="E14" s="21" t="s">
        <v>24</v>
      </c>
      <c r="F14" s="22">
        <v>42.7268316831683</v>
      </c>
      <c r="G14" s="22">
        <f t="shared" si="0"/>
        <v>42.7268316831683</v>
      </c>
      <c r="H14" s="21" t="s">
        <v>25</v>
      </c>
      <c r="I14" s="20" t="s">
        <v>25</v>
      </c>
      <c r="J14" s="20" t="s">
        <v>25</v>
      </c>
      <c r="K14" s="38">
        <v>42.7268316831683</v>
      </c>
      <c r="L14" s="39">
        <f t="shared" si="1"/>
        <v>5.55448811881188</v>
      </c>
      <c r="M14" s="39">
        <f t="shared" si="2"/>
        <v>48.2813198019802</v>
      </c>
      <c r="N14" s="42"/>
      <c r="O14" s="41"/>
    </row>
    <row r="15" ht="33" customHeight="1" spans="1:15">
      <c r="A15" s="21">
        <v>7</v>
      </c>
      <c r="B15" s="21" t="s">
        <v>37</v>
      </c>
      <c r="C15" s="21" t="s">
        <v>38</v>
      </c>
      <c r="D15" s="21" t="s">
        <v>39</v>
      </c>
      <c r="E15" s="21" t="s">
        <v>24</v>
      </c>
      <c r="F15" s="22">
        <v>42.7268316831683</v>
      </c>
      <c r="G15" s="22">
        <f t="shared" si="0"/>
        <v>42.7268316831683</v>
      </c>
      <c r="H15" s="21" t="s">
        <v>25</v>
      </c>
      <c r="I15" s="20" t="s">
        <v>25</v>
      </c>
      <c r="J15" s="20" t="s">
        <v>25</v>
      </c>
      <c r="K15" s="38">
        <v>42.7268316831683</v>
      </c>
      <c r="L15" s="39">
        <f t="shared" si="1"/>
        <v>5.55448811881188</v>
      </c>
      <c r="M15" s="39">
        <f t="shared" si="2"/>
        <v>48.2813198019802</v>
      </c>
      <c r="N15" s="42"/>
      <c r="O15" s="41"/>
    </row>
    <row r="16" ht="33" customHeight="1" spans="1:15">
      <c r="A16" s="21">
        <v>8</v>
      </c>
      <c r="B16" s="21" t="s">
        <v>40</v>
      </c>
      <c r="C16" s="21" t="s">
        <v>41</v>
      </c>
      <c r="D16" s="21" t="s">
        <v>42</v>
      </c>
      <c r="E16" s="21" t="s">
        <v>24</v>
      </c>
      <c r="F16" s="22">
        <v>21.78</v>
      </c>
      <c r="G16" s="22">
        <f t="shared" si="0"/>
        <v>21.78</v>
      </c>
      <c r="H16" s="21" t="s">
        <v>25</v>
      </c>
      <c r="I16" s="20" t="s">
        <v>25</v>
      </c>
      <c r="J16" s="20" t="s">
        <v>25</v>
      </c>
      <c r="K16" s="38">
        <v>21.78</v>
      </c>
      <c r="L16" s="39">
        <f t="shared" si="1"/>
        <v>2.8314</v>
      </c>
      <c r="M16" s="39">
        <f t="shared" si="2"/>
        <v>24.6114</v>
      </c>
      <c r="N16" s="42"/>
      <c r="O16" s="41"/>
    </row>
    <row r="17" ht="33" customHeight="1" spans="1:15">
      <c r="A17" s="21">
        <v>9</v>
      </c>
      <c r="B17" s="21" t="s">
        <v>43</v>
      </c>
      <c r="C17" s="21" t="s">
        <v>44</v>
      </c>
      <c r="D17" s="21" t="s">
        <v>45</v>
      </c>
      <c r="E17" s="21" t="s">
        <v>24</v>
      </c>
      <c r="F17" s="22">
        <v>21.78</v>
      </c>
      <c r="G17" s="22">
        <f t="shared" si="0"/>
        <v>21.78</v>
      </c>
      <c r="H17" s="21" t="s">
        <v>25</v>
      </c>
      <c r="I17" s="20" t="s">
        <v>25</v>
      </c>
      <c r="J17" s="20" t="s">
        <v>25</v>
      </c>
      <c r="K17" s="38">
        <v>21.78</v>
      </c>
      <c r="L17" s="39">
        <f t="shared" si="1"/>
        <v>2.8314</v>
      </c>
      <c r="M17" s="39">
        <f t="shared" si="2"/>
        <v>24.6114</v>
      </c>
      <c r="N17" s="42"/>
      <c r="O17" s="41"/>
    </row>
    <row r="18" ht="33" customHeight="1" spans="1:15">
      <c r="A18" s="21">
        <v>10</v>
      </c>
      <c r="B18" s="21" t="s">
        <v>46</v>
      </c>
      <c r="C18" s="21" t="s">
        <v>47</v>
      </c>
      <c r="D18" s="21"/>
      <c r="E18" s="21" t="s">
        <v>24</v>
      </c>
      <c r="F18" s="22">
        <v>42.7268316831683</v>
      </c>
      <c r="G18" s="22">
        <f t="shared" si="0"/>
        <v>42.7268316831683</v>
      </c>
      <c r="H18" s="21" t="s">
        <v>25</v>
      </c>
      <c r="I18" s="20" t="s">
        <v>25</v>
      </c>
      <c r="J18" s="20" t="s">
        <v>25</v>
      </c>
      <c r="K18" s="38">
        <v>42.7268316831683</v>
      </c>
      <c r="L18" s="39">
        <f t="shared" si="1"/>
        <v>5.55448811881188</v>
      </c>
      <c r="M18" s="39">
        <f t="shared" si="2"/>
        <v>48.2813198019802</v>
      </c>
      <c r="N18" s="42"/>
      <c r="O18" s="41"/>
    </row>
    <row r="19" ht="33" customHeight="1" spans="1:15">
      <c r="A19" s="21">
        <v>11</v>
      </c>
      <c r="B19" s="21" t="s">
        <v>48</v>
      </c>
      <c r="C19" s="21" t="s">
        <v>49</v>
      </c>
      <c r="D19" s="21"/>
      <c r="E19" s="21" t="s">
        <v>24</v>
      </c>
      <c r="F19" s="22">
        <v>42.7268316831683</v>
      </c>
      <c r="G19" s="22">
        <f t="shared" si="0"/>
        <v>42.7268316831683</v>
      </c>
      <c r="H19" s="21" t="s">
        <v>25</v>
      </c>
      <c r="I19" s="20" t="s">
        <v>25</v>
      </c>
      <c r="J19" s="20" t="s">
        <v>25</v>
      </c>
      <c r="K19" s="38">
        <v>42.7268316831683</v>
      </c>
      <c r="L19" s="39">
        <f t="shared" si="1"/>
        <v>5.55448811881188</v>
      </c>
      <c r="M19" s="39">
        <f t="shared" si="2"/>
        <v>48.2813198019802</v>
      </c>
      <c r="N19" s="42"/>
      <c r="O19" s="41"/>
    </row>
    <row r="20" ht="33" customHeight="1" spans="1:15">
      <c r="A20" s="21">
        <v>12</v>
      </c>
      <c r="B20" s="21" t="s">
        <v>50</v>
      </c>
      <c r="C20" s="21" t="s">
        <v>51</v>
      </c>
      <c r="D20" s="21"/>
      <c r="E20" s="21" t="s">
        <v>24</v>
      </c>
      <c r="F20" s="22">
        <v>21.78</v>
      </c>
      <c r="G20" s="22">
        <f t="shared" si="0"/>
        <v>21.78</v>
      </c>
      <c r="H20" s="21" t="s">
        <v>25</v>
      </c>
      <c r="I20" s="20" t="s">
        <v>25</v>
      </c>
      <c r="J20" s="20" t="s">
        <v>25</v>
      </c>
      <c r="K20" s="38">
        <v>21.78</v>
      </c>
      <c r="L20" s="39">
        <f t="shared" si="1"/>
        <v>2.8314</v>
      </c>
      <c r="M20" s="39">
        <f t="shared" si="2"/>
        <v>24.6114</v>
      </c>
      <c r="N20" s="42"/>
      <c r="O20" s="41"/>
    </row>
    <row r="21" ht="33" customHeight="1" spans="1:15">
      <c r="A21" s="21">
        <v>13</v>
      </c>
      <c r="B21" s="21" t="s">
        <v>52</v>
      </c>
      <c r="C21" s="21" t="s">
        <v>53</v>
      </c>
      <c r="D21" s="21"/>
      <c r="E21" s="21" t="s">
        <v>24</v>
      </c>
      <c r="F21" s="22">
        <v>21.78</v>
      </c>
      <c r="G21" s="22">
        <f t="shared" si="0"/>
        <v>21.78</v>
      </c>
      <c r="H21" s="21" t="s">
        <v>25</v>
      </c>
      <c r="I21" s="20" t="s">
        <v>25</v>
      </c>
      <c r="J21" s="20" t="s">
        <v>25</v>
      </c>
      <c r="K21" s="38">
        <v>21.78</v>
      </c>
      <c r="L21" s="39">
        <f t="shared" si="1"/>
        <v>2.8314</v>
      </c>
      <c r="M21" s="39">
        <f t="shared" si="2"/>
        <v>24.6114</v>
      </c>
      <c r="N21" s="42"/>
      <c r="O21" s="41"/>
    </row>
    <row r="22" ht="33" customHeight="1" spans="1:15">
      <c r="A22" s="21">
        <v>14</v>
      </c>
      <c r="B22" s="21" t="s">
        <v>54</v>
      </c>
      <c r="C22" s="21" t="s">
        <v>55</v>
      </c>
      <c r="D22" s="21"/>
      <c r="E22" s="21" t="s">
        <v>24</v>
      </c>
      <c r="F22" s="22">
        <v>23.7207920792079</v>
      </c>
      <c r="G22" s="22">
        <f t="shared" si="0"/>
        <v>23.7207920792079</v>
      </c>
      <c r="H22" s="21" t="s">
        <v>25</v>
      </c>
      <c r="I22" s="20" t="s">
        <v>25</v>
      </c>
      <c r="J22" s="20" t="s">
        <v>25</v>
      </c>
      <c r="K22" s="38">
        <v>23.7207920792079</v>
      </c>
      <c r="L22" s="39">
        <f t="shared" si="1"/>
        <v>3.08370297029703</v>
      </c>
      <c r="M22" s="39">
        <f t="shared" si="2"/>
        <v>26.8044950495049</v>
      </c>
      <c r="N22" s="42"/>
      <c r="O22" s="41"/>
    </row>
    <row r="23" ht="33" customHeight="1" spans="1:15">
      <c r="A23" s="21">
        <v>15</v>
      </c>
      <c r="B23" s="21" t="s">
        <v>56</v>
      </c>
      <c r="C23" s="21" t="s">
        <v>57</v>
      </c>
      <c r="D23" s="21" t="s">
        <v>58</v>
      </c>
      <c r="E23" s="21" t="s">
        <v>24</v>
      </c>
      <c r="F23" s="22">
        <v>44.3049504950495</v>
      </c>
      <c r="G23" s="22">
        <f t="shared" si="0"/>
        <v>44.3049504950495</v>
      </c>
      <c r="H23" s="21" t="s">
        <v>25</v>
      </c>
      <c r="I23" s="20" t="s">
        <v>25</v>
      </c>
      <c r="J23" s="20" t="s">
        <v>25</v>
      </c>
      <c r="K23" s="38">
        <v>44.3049504950495</v>
      </c>
      <c r="L23" s="39">
        <f t="shared" si="1"/>
        <v>5.75964356435644</v>
      </c>
      <c r="M23" s="39">
        <f t="shared" si="2"/>
        <v>50.0645940594059</v>
      </c>
      <c r="N23" s="42"/>
      <c r="O23" s="41"/>
    </row>
    <row r="24" ht="33" customHeight="1" spans="1:15">
      <c r="A24" s="21">
        <v>16</v>
      </c>
      <c r="B24" s="21" t="s">
        <v>59</v>
      </c>
      <c r="C24" s="21" t="s">
        <v>60</v>
      </c>
      <c r="D24" s="21" t="s">
        <v>61</v>
      </c>
      <c r="E24" s="21" t="s">
        <v>24</v>
      </c>
      <c r="F24" s="22">
        <v>44.8930693069307</v>
      </c>
      <c r="G24" s="22">
        <f t="shared" si="0"/>
        <v>44.8930693069307</v>
      </c>
      <c r="H24" s="21" t="s">
        <v>25</v>
      </c>
      <c r="I24" s="20" t="s">
        <v>25</v>
      </c>
      <c r="J24" s="20" t="s">
        <v>25</v>
      </c>
      <c r="K24" s="38">
        <v>44.8930693069307</v>
      </c>
      <c r="L24" s="39">
        <f t="shared" si="1"/>
        <v>5.83609900990099</v>
      </c>
      <c r="M24" s="39">
        <f t="shared" si="2"/>
        <v>50.7291683168317</v>
      </c>
      <c r="N24" s="42"/>
      <c r="O24" s="41"/>
    </row>
    <row r="25" ht="33" customHeight="1" spans="1:15">
      <c r="A25" s="21">
        <v>17</v>
      </c>
      <c r="B25" s="21" t="s">
        <v>62</v>
      </c>
      <c r="C25" s="21" t="s">
        <v>63</v>
      </c>
      <c r="D25" s="21" t="s">
        <v>64</v>
      </c>
      <c r="E25" s="21" t="s">
        <v>24</v>
      </c>
      <c r="F25" s="22">
        <v>23.7207920792079</v>
      </c>
      <c r="G25" s="22">
        <f t="shared" si="0"/>
        <v>23.7207920792079</v>
      </c>
      <c r="H25" s="21" t="s">
        <v>25</v>
      </c>
      <c r="I25" s="20" t="s">
        <v>25</v>
      </c>
      <c r="J25" s="20" t="s">
        <v>25</v>
      </c>
      <c r="K25" s="38">
        <v>23.7207920792079</v>
      </c>
      <c r="L25" s="39">
        <f t="shared" si="1"/>
        <v>3.08370297029703</v>
      </c>
      <c r="M25" s="39">
        <f t="shared" si="2"/>
        <v>26.8044950495049</v>
      </c>
      <c r="N25" s="42"/>
      <c r="O25" s="41"/>
    </row>
    <row r="26" ht="33" customHeight="1" spans="1:15">
      <c r="A26" s="21">
        <v>18</v>
      </c>
      <c r="B26" s="21" t="s">
        <v>65</v>
      </c>
      <c r="C26" s="21" t="s">
        <v>66</v>
      </c>
      <c r="D26" s="21" t="s">
        <v>67</v>
      </c>
      <c r="E26" s="21" t="s">
        <v>24</v>
      </c>
      <c r="F26" s="22">
        <v>23.7207920792079</v>
      </c>
      <c r="G26" s="22">
        <f t="shared" si="0"/>
        <v>23.7207920792079</v>
      </c>
      <c r="H26" s="21" t="s">
        <v>25</v>
      </c>
      <c r="I26" s="20" t="s">
        <v>25</v>
      </c>
      <c r="J26" s="20" t="s">
        <v>25</v>
      </c>
      <c r="K26" s="38">
        <v>23.7207920792079</v>
      </c>
      <c r="L26" s="39">
        <f t="shared" si="1"/>
        <v>3.08370297029703</v>
      </c>
      <c r="M26" s="39">
        <f t="shared" si="2"/>
        <v>26.8044950495049</v>
      </c>
      <c r="N26" s="42"/>
      <c r="O26" s="41"/>
    </row>
    <row r="27" ht="33" customHeight="1" spans="1:15">
      <c r="A27" s="21">
        <v>19</v>
      </c>
      <c r="B27" s="21" t="s">
        <v>68</v>
      </c>
      <c r="C27" s="21" t="s">
        <v>69</v>
      </c>
      <c r="D27" s="21"/>
      <c r="E27" s="21" t="s">
        <v>24</v>
      </c>
      <c r="F27" s="22">
        <v>4.95</v>
      </c>
      <c r="G27" s="22">
        <f t="shared" si="0"/>
        <v>4.95</v>
      </c>
      <c r="H27" s="21" t="s">
        <v>25</v>
      </c>
      <c r="I27" s="20" t="s">
        <v>25</v>
      </c>
      <c r="J27" s="20" t="s">
        <v>25</v>
      </c>
      <c r="K27" s="38">
        <v>4.95</v>
      </c>
      <c r="L27" s="39">
        <f t="shared" si="1"/>
        <v>0.6435</v>
      </c>
      <c r="M27" s="39">
        <f t="shared" si="2"/>
        <v>5.5935</v>
      </c>
      <c r="N27" s="42"/>
      <c r="O27" s="41"/>
    </row>
    <row r="28" ht="33" customHeight="1" spans="1:15">
      <c r="A28" s="21">
        <v>20</v>
      </c>
      <c r="B28" s="21" t="s">
        <v>70</v>
      </c>
      <c r="C28" s="21" t="s">
        <v>71</v>
      </c>
      <c r="D28" s="21" t="s">
        <v>72</v>
      </c>
      <c r="E28" s="21" t="s">
        <v>24</v>
      </c>
      <c r="F28" s="22">
        <v>5.60673267326733</v>
      </c>
      <c r="G28" s="22">
        <f t="shared" si="0"/>
        <v>5.60673267326733</v>
      </c>
      <c r="H28" s="21" t="s">
        <v>25</v>
      </c>
      <c r="I28" s="20" t="s">
        <v>25</v>
      </c>
      <c r="J28" s="20" t="s">
        <v>25</v>
      </c>
      <c r="K28" s="38">
        <v>5.60673267326733</v>
      </c>
      <c r="L28" s="39">
        <f t="shared" si="1"/>
        <v>0.728875247524752</v>
      </c>
      <c r="M28" s="39">
        <f t="shared" si="2"/>
        <v>6.33560792079208</v>
      </c>
      <c r="N28" s="42"/>
      <c r="O28" s="41"/>
    </row>
    <row r="29" ht="33" customHeight="1" spans="1:15">
      <c r="A29" s="21">
        <v>21</v>
      </c>
      <c r="B29" s="21" t="s">
        <v>73</v>
      </c>
      <c r="C29" s="21" t="s">
        <v>74</v>
      </c>
      <c r="D29" s="21" t="s">
        <v>75</v>
      </c>
      <c r="E29" s="21" t="s">
        <v>24</v>
      </c>
      <c r="F29" s="22">
        <v>49.8811881188119</v>
      </c>
      <c r="G29" s="22">
        <f t="shared" si="0"/>
        <v>49.8811881188119</v>
      </c>
      <c r="H29" s="21" t="s">
        <v>25</v>
      </c>
      <c r="I29" s="20" t="s">
        <v>25</v>
      </c>
      <c r="J29" s="20" t="s">
        <v>25</v>
      </c>
      <c r="K29" s="38">
        <v>49.8811881188119</v>
      </c>
      <c r="L29" s="39">
        <f t="shared" si="1"/>
        <v>6.48455445544555</v>
      </c>
      <c r="M29" s="39">
        <f t="shared" si="2"/>
        <v>56.3657425742574</v>
      </c>
      <c r="N29" s="42"/>
      <c r="O29" s="41"/>
    </row>
    <row r="30" ht="33" customHeight="1" spans="1:15">
      <c r="A30" s="21">
        <v>22</v>
      </c>
      <c r="B30" s="21" t="s">
        <v>76</v>
      </c>
      <c r="C30" s="21" t="s">
        <v>77</v>
      </c>
      <c r="D30" s="21" t="s">
        <v>78</v>
      </c>
      <c r="E30" s="21" t="s">
        <v>24</v>
      </c>
      <c r="F30" s="22">
        <v>21.039603960396</v>
      </c>
      <c r="G30" s="22">
        <f t="shared" si="0"/>
        <v>21.039603960396</v>
      </c>
      <c r="H30" s="21" t="s">
        <v>25</v>
      </c>
      <c r="I30" s="20" t="s">
        <v>25</v>
      </c>
      <c r="J30" s="20" t="s">
        <v>25</v>
      </c>
      <c r="K30" s="38">
        <v>21.039603960396</v>
      </c>
      <c r="L30" s="39">
        <f t="shared" si="1"/>
        <v>2.73514851485148</v>
      </c>
      <c r="M30" s="39">
        <f t="shared" si="2"/>
        <v>23.7747524752475</v>
      </c>
      <c r="N30" s="42"/>
      <c r="O30" s="41"/>
    </row>
    <row r="31" ht="33" customHeight="1" spans="1:15">
      <c r="A31" s="21">
        <v>23</v>
      </c>
      <c r="B31" s="21" t="s">
        <v>79</v>
      </c>
      <c r="C31" s="21" t="s">
        <v>80</v>
      </c>
      <c r="D31" s="21" t="s">
        <v>81</v>
      </c>
      <c r="E31" s="21" t="s">
        <v>24</v>
      </c>
      <c r="F31" s="22">
        <v>23.7207920792079</v>
      </c>
      <c r="G31" s="22">
        <f t="shared" si="0"/>
        <v>23.7207920792079</v>
      </c>
      <c r="H31" s="21" t="s">
        <v>25</v>
      </c>
      <c r="I31" s="20" t="s">
        <v>25</v>
      </c>
      <c r="J31" s="20" t="s">
        <v>25</v>
      </c>
      <c r="K31" s="38">
        <v>23.7207920792079</v>
      </c>
      <c r="L31" s="39">
        <f t="shared" si="1"/>
        <v>3.08370297029703</v>
      </c>
      <c r="M31" s="39">
        <f t="shared" si="2"/>
        <v>26.8044950495049</v>
      </c>
      <c r="N31" s="42"/>
      <c r="O31" s="41"/>
    </row>
    <row r="32" ht="33" customHeight="1" spans="1:15">
      <c r="A32" s="21">
        <v>24</v>
      </c>
      <c r="B32" s="21" t="s">
        <v>82</v>
      </c>
      <c r="C32" s="21" t="s">
        <v>83</v>
      </c>
      <c r="D32" s="21" t="s">
        <v>84</v>
      </c>
      <c r="E32" s="21" t="s">
        <v>24</v>
      </c>
      <c r="F32" s="22">
        <v>4.95049504950495</v>
      </c>
      <c r="G32" s="22">
        <f t="shared" si="0"/>
        <v>4.95049504950495</v>
      </c>
      <c r="H32" s="21" t="s">
        <v>25</v>
      </c>
      <c r="I32" s="20" t="s">
        <v>25</v>
      </c>
      <c r="J32" s="20" t="s">
        <v>25</v>
      </c>
      <c r="K32" s="38">
        <v>4.95049504950495</v>
      </c>
      <c r="L32" s="39">
        <f t="shared" si="1"/>
        <v>0.643564356435644</v>
      </c>
      <c r="M32" s="39">
        <f t="shared" si="2"/>
        <v>5.59405940594059</v>
      </c>
      <c r="N32" s="42"/>
      <c r="O32" s="41"/>
    </row>
    <row r="33" ht="33" customHeight="1" spans="1:15">
      <c r="A33" s="21">
        <v>25</v>
      </c>
      <c r="B33" s="21" t="s">
        <v>85</v>
      </c>
      <c r="C33" s="21" t="s">
        <v>86</v>
      </c>
      <c r="D33" s="21"/>
      <c r="E33" s="21" t="s">
        <v>24</v>
      </c>
      <c r="F33" s="22">
        <v>49.8811881188119</v>
      </c>
      <c r="G33" s="22">
        <f t="shared" si="0"/>
        <v>49.8811881188119</v>
      </c>
      <c r="H33" s="21" t="s">
        <v>25</v>
      </c>
      <c r="I33" s="20" t="s">
        <v>25</v>
      </c>
      <c r="J33" s="20" t="s">
        <v>25</v>
      </c>
      <c r="K33" s="38">
        <v>49.8811881188119</v>
      </c>
      <c r="L33" s="39">
        <f t="shared" si="1"/>
        <v>6.48455445544555</v>
      </c>
      <c r="M33" s="39">
        <f t="shared" si="2"/>
        <v>56.3657425742574</v>
      </c>
      <c r="N33" s="42"/>
      <c r="O33" s="41"/>
    </row>
    <row r="34" s="1" customFormat="1" ht="35.25" customHeight="1" spans="1:16">
      <c r="A34" s="23" t="s">
        <v>87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5"/>
      <c r="P34" s="43"/>
    </row>
    <row r="35" s="1" customFormat="1" ht="35.25" customHeight="1" spans="1:16">
      <c r="A35" s="24" t="s">
        <v>88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43"/>
    </row>
    <row r="36" s="1" customFormat="1" ht="35.25" customHeight="1" spans="1:16">
      <c r="A36" s="25" t="s">
        <v>89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4"/>
      <c r="P36" s="43"/>
    </row>
    <row r="37" s="1" customFormat="1" ht="35.25" customHeight="1" spans="1:16">
      <c r="A37" s="26" t="s">
        <v>90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4"/>
      <c r="P37" s="43"/>
    </row>
    <row r="38" s="1" customFormat="1" ht="35.25" customHeight="1" spans="1:16">
      <c r="A38" s="24" t="s">
        <v>91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3"/>
    </row>
    <row r="39" s="1" customFormat="1" ht="35.25" customHeight="1" spans="1:16">
      <c r="A39" s="24" t="s">
        <v>92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3"/>
    </row>
    <row r="40" s="1" customFormat="1" ht="35.25" customHeight="1" spans="1:16">
      <c r="A40" s="27" t="s">
        <v>93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3"/>
    </row>
    <row r="41" s="1" customFormat="1" ht="35.25" customHeight="1" spans="1:1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3"/>
    </row>
    <row r="42" s="1" customFormat="1" ht="21.75" customHeight="1" spans="1:16">
      <c r="A42" s="28" t="s">
        <v>94</v>
      </c>
      <c r="B42" s="29"/>
      <c r="C42" s="30"/>
      <c r="H42" s="31" t="s">
        <v>95</v>
      </c>
      <c r="I42" s="44"/>
      <c r="J42" s="30"/>
      <c r="K42" s="33"/>
      <c r="L42" s="33"/>
      <c r="M42" s="33"/>
      <c r="N42" s="45"/>
      <c r="O42" s="46"/>
      <c r="P42" s="43"/>
    </row>
    <row r="43" s="1" customFormat="1" ht="21.75" customHeight="1" spans="1:16">
      <c r="A43" s="30" t="s">
        <v>96</v>
      </c>
      <c r="B43" s="29"/>
      <c r="C43" s="30"/>
      <c r="H43" s="1" t="s">
        <v>97</v>
      </c>
      <c r="I43" s="30"/>
      <c r="J43" s="30"/>
      <c r="K43" s="33"/>
      <c r="L43" s="30"/>
      <c r="M43" s="30"/>
      <c r="N43" s="47"/>
      <c r="O43" s="48"/>
      <c r="P43" s="43"/>
    </row>
    <row r="44" s="1" customFormat="1" ht="21.75" customHeight="1" spans="1:16">
      <c r="A44" s="30"/>
      <c r="B44" s="29"/>
      <c r="C44" s="30"/>
      <c r="I44" s="30"/>
      <c r="J44" s="30"/>
      <c r="K44" s="33"/>
      <c r="L44" s="30"/>
      <c r="M44" s="30"/>
      <c r="N44" s="47"/>
      <c r="O44" s="48"/>
      <c r="P44" s="43"/>
    </row>
    <row r="45" s="1" customFormat="1" ht="21.75" customHeight="1" spans="1:16">
      <c r="A45" s="28" t="s">
        <v>98</v>
      </c>
      <c r="B45" s="28"/>
      <c r="C45" s="32"/>
      <c r="H45" s="1" t="s">
        <v>99</v>
      </c>
      <c r="I45" s="28"/>
      <c r="J45" s="32"/>
      <c r="K45" s="33"/>
      <c r="L45" s="33"/>
      <c r="M45" s="33"/>
      <c r="N45" s="47"/>
      <c r="O45" s="48"/>
      <c r="P45" s="43"/>
    </row>
    <row r="46" s="1" customFormat="1" customHeight="1" spans="1:16">
      <c r="A46" s="33"/>
      <c r="B46" s="34" t="s">
        <v>100</v>
      </c>
      <c r="C46" s="33"/>
      <c r="I46" s="33" t="s">
        <v>100</v>
      </c>
      <c r="J46" s="33"/>
      <c r="K46" s="33"/>
      <c r="L46" s="33"/>
      <c r="M46" s="33"/>
      <c r="N46" s="47"/>
      <c r="O46" s="48"/>
      <c r="P46" s="43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4:N34"/>
    <mergeCell ref="A35:N35"/>
    <mergeCell ref="A36:N36"/>
    <mergeCell ref="A37:N37"/>
    <mergeCell ref="A38:N38"/>
    <mergeCell ref="A39:N39"/>
    <mergeCell ref="A40:N40"/>
    <mergeCell ref="A7:A8"/>
    <mergeCell ref="B7:B8"/>
    <mergeCell ref="C7:C8"/>
    <mergeCell ref="D7:D8"/>
    <mergeCell ref="E7:E8"/>
    <mergeCell ref="N7:N8"/>
    <mergeCell ref="N9:N33"/>
  </mergeCells>
  <conditionalFormatting sqref="D1:D8 D34:D41 D47:D1048576 I42:I4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2023-02-16T01:46:29Z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