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tabRatio="926"/>
  </bookViews>
  <sheets>
    <sheet name="建议" sheetId="9" r:id="rId1"/>
  </sheets>
  <definedNames>
    <definedName name="_xlnm._FilterDatabase" localSheetId="0" hidden="1">建议!$A$8:$GW$109</definedName>
    <definedName name="_xlnm.Print_Area" localSheetId="0">建议!$A$1:$N$109</definedName>
  </definedNames>
  <calcPr calcId="144525"/>
</workbook>
</file>

<file path=xl/sharedStrings.xml><?xml version="1.0" encoding="utf-8"?>
<sst xmlns="http://schemas.openxmlformats.org/spreadsheetml/2006/main" count="304" uniqueCount="213">
  <si>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</si>
  <si>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</si>
  <si>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</si>
  <si>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</si>
  <si>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</si>
  <si>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</si>
  <si>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</si>
  <si>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</si>
  <si>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</si>
  <si>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</si>
  <si>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</si>
  <si>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</si>
  <si>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</si>
  <si>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</si>
  <si>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</si>
  <si>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</si>
  <si>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</si>
  <si>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</si>
  <si>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</si>
  <si>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</si>
  <si>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</si>
  <si>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</si>
  <si>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SHT0000819</t>
  </si>
  <si>
    <t>H4A正调角器新</t>
  </si>
  <si>
    <t>件</t>
  </si>
  <si>
    <t>SHT0000830</t>
  </si>
  <si>
    <t>H4A副调角器新</t>
  </si>
  <si>
    <t>SHT0010376</t>
  </si>
  <si>
    <t>一汽D04底座模块化</t>
  </si>
  <si>
    <t>SHT0010729</t>
  </si>
  <si>
    <t>一汽D03靠背骨架（通风+扶手）</t>
  </si>
  <si>
    <t>SHT0000461</t>
  </si>
  <si>
    <t>一汽D03靠背骨架（通风 ）</t>
  </si>
  <si>
    <t>SHT0010728</t>
  </si>
  <si>
    <t>一汽D03靠背骨架（扶手）</t>
  </si>
  <si>
    <t>SHT0011334</t>
  </si>
  <si>
    <t>缓冲减震总成</t>
  </si>
  <si>
    <t>SHT0002434</t>
  </si>
  <si>
    <t>20款H4座框减震器总成</t>
  </si>
  <si>
    <t>SHT0000017</t>
  </si>
  <si>
    <t>D04副靠背骨架</t>
  </si>
  <si>
    <t>SHT0000018</t>
  </si>
  <si>
    <t>BB27正靠背骨架</t>
  </si>
  <si>
    <t>SHT0000019</t>
  </si>
  <si>
    <t>B27副靠背骨架（17款）</t>
  </si>
  <si>
    <t>SHT0000024</t>
  </si>
  <si>
    <t>气囊减震器</t>
  </si>
  <si>
    <t>SHT0000025</t>
  </si>
  <si>
    <t>升降机构</t>
  </si>
  <si>
    <t>SHT0000059</t>
  </si>
  <si>
    <t>正司机调角器</t>
  </si>
  <si>
    <t>SHT0000130</t>
  </si>
  <si>
    <t>D04靠背骨架焊接总成</t>
  </si>
  <si>
    <t>SHT0002437</t>
  </si>
  <si>
    <t>主驾底座模块化</t>
  </si>
  <si>
    <t>SHT0000058</t>
  </si>
  <si>
    <t>副驾调角器总成</t>
  </si>
  <si>
    <t>SHT0014482</t>
  </si>
  <si>
    <t>主驾底座模块化总成</t>
  </si>
  <si>
    <t>SHT0013338</t>
  </si>
  <si>
    <t>主边调角器总成</t>
  </si>
  <si>
    <t>SHT0001839</t>
  </si>
  <si>
    <t>主驾副边调角器总成</t>
  </si>
  <si>
    <t>SHT0000096</t>
  </si>
  <si>
    <t>左侧副边调角器总成</t>
  </si>
  <si>
    <t>SHT0014483</t>
  </si>
  <si>
    <t>低配底座模块化</t>
  </si>
  <si>
    <t>SHT0014002</t>
  </si>
  <si>
    <t>左侧罩壳（带气袋腰托）</t>
  </si>
  <si>
    <t>SHT0001838</t>
  </si>
  <si>
    <t xml:space="preserve"> 主驾主边调角器总成 </t>
  </si>
  <si>
    <t>SHT0011975</t>
  </si>
  <si>
    <t xml:space="preserve"> 加热底座（塑料件） </t>
  </si>
  <si>
    <t>SHT0014561</t>
  </si>
  <si>
    <t xml:space="preserve"> 调角器左罩壳 </t>
  </si>
  <si>
    <t>SHT0014562</t>
  </si>
  <si>
    <t xml:space="preserve"> 阻尼堵盖 </t>
  </si>
  <si>
    <t>SHT0013891</t>
  </si>
  <si>
    <t xml:space="preserve"> 调角器右罩壳 </t>
  </si>
  <si>
    <t>SHT0014599</t>
  </si>
  <si>
    <t xml:space="preserve"> 座垫前部罩壳 </t>
  </si>
  <si>
    <t>SHT0015083</t>
  </si>
  <si>
    <t xml:space="preserve"> 低配底座模块化 </t>
  </si>
  <si>
    <t>SHT0000063</t>
  </si>
  <si>
    <t>D03司机座通风款泡沫</t>
  </si>
  <si>
    <t>SHT0000439</t>
  </si>
  <si>
    <t>J6K司机座泡沫</t>
  </si>
  <si>
    <t>SHT0002376</t>
  </si>
  <si>
    <t>SHT0010938</t>
  </si>
  <si>
    <t>司机座坐垫泡沫总成</t>
  </si>
  <si>
    <t>SHT0000064</t>
  </si>
  <si>
    <t>B27座垫泡沫</t>
  </si>
  <si>
    <t>SHT0000463</t>
  </si>
  <si>
    <t>D04司机座垫泡沫通风</t>
  </si>
  <si>
    <t>SHT0014630</t>
  </si>
  <si>
    <t>靠背泡棉总成</t>
  </si>
  <si>
    <t>SHT0012340</t>
  </si>
  <si>
    <t>主驾驶座垫泡沫总成</t>
  </si>
  <si>
    <t>SHT0012345</t>
  </si>
  <si>
    <t>副驾驶座垫泡沫总成</t>
  </si>
  <si>
    <t>SHT0013536</t>
  </si>
  <si>
    <t>靠背泡棉总成（通风）</t>
  </si>
  <si>
    <t>SHT0012366</t>
  </si>
  <si>
    <t>主驾驶座垫泡沫总成（通风）</t>
  </si>
  <si>
    <t>SHT0010936</t>
  </si>
  <si>
    <t>司机座坐垫护面总成B</t>
  </si>
  <si>
    <t>SHT0000447</t>
  </si>
  <si>
    <t>H4升级司机坐垫前部罩壳</t>
  </si>
  <si>
    <t>SHT0000445</t>
  </si>
  <si>
    <t>H5驾驶员调角器左罩壳</t>
  </si>
  <si>
    <t>SHT0000446</t>
  </si>
  <si>
    <t>H5驾驶员调角器右罩壳</t>
  </si>
  <si>
    <t>SHT0000508</t>
  </si>
  <si>
    <t>H4A升级司机调角器罩壳右</t>
  </si>
  <si>
    <t>SHT0010982</t>
  </si>
  <si>
    <t>X3000正司机调角器手柄（加工费）</t>
  </si>
  <si>
    <t>SHT0010985</t>
  </si>
  <si>
    <t>司机仰角手柄</t>
  </si>
  <si>
    <t>SHT0002595</t>
  </si>
  <si>
    <t>仰角手柄</t>
  </si>
  <si>
    <t>SHT0000057</t>
  </si>
  <si>
    <t>正司机调角器手柄</t>
  </si>
  <si>
    <t>SHT0000054</t>
  </si>
  <si>
    <t>副驾驶调角器手柄</t>
  </si>
  <si>
    <t>SHT0000493</t>
  </si>
  <si>
    <t>安全带外部罩壳</t>
  </si>
  <si>
    <t>SHT0012959</t>
  </si>
  <si>
    <t>2.0座椅左侧罩壳</t>
  </si>
  <si>
    <t>SHT0011961</t>
  </si>
  <si>
    <t>2.0座椅右侧罩壳</t>
  </si>
  <si>
    <t>SHT0011962</t>
  </si>
  <si>
    <t>2.0座椅前部罩壳</t>
  </si>
  <si>
    <t>BPC0000008</t>
  </si>
  <si>
    <t>欧曼重卡气阀气管总成（新）</t>
  </si>
  <si>
    <t>SHT0000443</t>
  </si>
  <si>
    <t>滑轨（H4-A升级）华阳</t>
  </si>
  <si>
    <t>SHT0000496</t>
  </si>
  <si>
    <t>H4司机背安全带外罩壳固定片中间</t>
  </si>
  <si>
    <t>SHT0010520</t>
  </si>
  <si>
    <t>变阻尼弹簧</t>
  </si>
  <si>
    <t>BCL0010006</t>
  </si>
  <si>
    <t>气管卡扣（2*4mm）</t>
  </si>
  <si>
    <t>BPC0010012</t>
  </si>
  <si>
    <t>4mm卡箍</t>
  </si>
  <si>
    <t>SHT0001667</t>
  </si>
  <si>
    <t>坐盆总成</t>
  </si>
  <si>
    <t>SHT0011046</t>
  </si>
  <si>
    <t>阻尼器调节机构</t>
  </si>
  <si>
    <t>SHT0011982</t>
  </si>
  <si>
    <t>升降速降开关气路总成</t>
  </si>
  <si>
    <t>BFA0000083</t>
  </si>
  <si>
    <t>元机自攻 5.5*13白</t>
  </si>
  <si>
    <t>BPC0000027</t>
  </si>
  <si>
    <t>变径接头</t>
  </si>
  <si>
    <t>SHT0000449</t>
  </si>
  <si>
    <t>H4A升级司机调角器手柄</t>
  </si>
  <si>
    <t>SHT0000450</t>
  </si>
  <si>
    <t>H4A升级司机仰角手柄</t>
  </si>
  <si>
    <t>BFA0000003</t>
  </si>
  <si>
    <t>F扣</t>
  </si>
  <si>
    <t>BFA0000004</t>
  </si>
  <si>
    <t>重卡扎带(塑料线卡子)</t>
  </si>
  <si>
    <t>SHT0000001</t>
  </si>
  <si>
    <t>福田H4安全带导向板01.05.0627</t>
  </si>
  <si>
    <t>SHT0000055</t>
  </si>
  <si>
    <t>升降调节手柄(前）</t>
  </si>
  <si>
    <t>SHT0000056</t>
  </si>
  <si>
    <t>升降调节手柄(后）</t>
  </si>
  <si>
    <t>SLT0000835</t>
  </si>
  <si>
    <t>副司机主边调角器总成</t>
  </si>
  <si>
    <t>SHT0000158</t>
  </si>
  <si>
    <t>副司机角调把手</t>
  </si>
  <si>
    <t>SHT0000157</t>
  </si>
  <si>
    <t>副边罩壳</t>
  </si>
  <si>
    <t>SHT0000156</t>
  </si>
  <si>
    <t>总座罩壳</t>
  </si>
  <si>
    <t>SHT0011330</t>
  </si>
  <si>
    <t>扶手外盖</t>
  </si>
  <si>
    <t>RSM0000252</t>
  </si>
  <si>
    <t>一汽MV3补盲镜</t>
  </si>
  <si>
    <t>-</t>
  </si>
  <si>
    <t>RIM0000120</t>
  </si>
  <si>
    <t>一汽MV3内视镜</t>
  </si>
  <si>
    <t>REM0001232</t>
  </si>
  <si>
    <t>一汽MV3左后视镜(手动)</t>
  </si>
  <si>
    <t>REM0001233</t>
  </si>
  <si>
    <t>一汽MV3右后视镜(手动)</t>
  </si>
  <si>
    <t>REM0010407</t>
  </si>
  <si>
    <t>一汽M46左后视镜总成</t>
  </si>
  <si>
    <t>REM0010408</t>
  </si>
  <si>
    <t>一汽M46右后视镜总成</t>
  </si>
  <si>
    <t>SHT0011613</t>
  </si>
  <si>
    <t>右侧扶手本体总成</t>
  </si>
  <si>
    <t>SHT0002572</t>
  </si>
  <si>
    <t>扶手支架焊接总成电泳 / 重汽T5-1.0整体靠背</t>
  </si>
  <si>
    <t>BFA0010014</t>
  </si>
  <si>
    <t>扶手锁止销</t>
  </si>
  <si>
    <t>SHT0000217</t>
  </si>
  <si>
    <t>小铰链护罩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</si>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</sst>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[DBNum2][$-804]General"/>
    <numFmt numFmtId="178" formatCode="0.0000_);[Red]\(0.0000\)"/>
    <numFmt numFmtId="179" formatCode="0.00_);[Red]\(0.00\)"/>
    <numFmt numFmtId="180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177" fontId="0" fillId="0" borderId="0"/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/>
    <xf numFmtId="0" fontId="12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0" fontId="1" fillId="2" borderId="0" xfId="56" applyFont="1" applyFill="1" applyAlignment="1">
      <alignment horizontal="center" vertical="center"/>
    </xf>
    <xf numFmtId="49" fontId="2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wrapText="1"/>
    </xf>
    <xf numFmtId="0" fontId="3" fillId="2" borderId="0" xfId="56" applyFont="1" applyFill="1" applyAlignment="1">
      <alignment horizontal="center" vertical="center"/>
    </xf>
    <xf numFmtId="178" fontId="1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shrinkToFit="1"/>
    </xf>
    <xf numFmtId="0" fontId="1" fillId="2" borderId="0" xfId="56" applyFont="1" applyFill="1" applyBorder="1" applyAlignment="1">
      <alignment horizontal="center" vertical="center"/>
    </xf>
    <xf numFmtId="0" fontId="4" fillId="2" borderId="0" xfId="56" applyFont="1" applyFill="1" applyAlignment="1">
      <alignment horizontal="center" vertical="center"/>
    </xf>
    <xf numFmtId="0" fontId="4" fillId="2" borderId="0" xfId="56" applyFont="1" applyFill="1" applyAlignment="1">
      <alignment horizontal="center" vertical="center" wrapText="1"/>
    </xf>
    <xf numFmtId="0" fontId="2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 wrapText="1"/>
    </xf>
    <xf numFmtId="0" fontId="5" fillId="2" borderId="0" xfId="56" applyFont="1" applyFill="1" applyAlignment="1">
      <alignment horizontal="left" vertical="center"/>
    </xf>
    <xf numFmtId="0" fontId="5" fillId="2" borderId="0" xfId="56" applyFont="1" applyFill="1" applyAlignment="1">
      <alignment horizontal="left" vertical="center" wrapText="1"/>
    </xf>
    <xf numFmtId="0" fontId="5" fillId="2" borderId="0" xfId="56" applyFont="1" applyFill="1" applyBorder="1" applyAlignment="1">
      <alignment horizontal="left" vertical="center" shrinkToFit="1"/>
    </xf>
    <xf numFmtId="0" fontId="5" fillId="2" borderId="0" xfId="56" applyFont="1" applyFill="1" applyBorder="1" applyAlignment="1">
      <alignment horizontal="left" vertical="center" wrapText="1" shrinkToFit="1"/>
    </xf>
    <xf numFmtId="0" fontId="1" fillId="2" borderId="1" xfId="56" applyFont="1" applyFill="1" applyBorder="1" applyAlignment="1">
      <alignment horizontal="center" vertical="center" wrapText="1"/>
    </xf>
    <xf numFmtId="49" fontId="6" fillId="2" borderId="1" xfId="56" applyNumberFormat="1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178" fontId="7" fillId="0" borderId="1" xfId="34" applyNumberFormat="1" applyFont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9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 wrapText="1"/>
    </xf>
    <xf numFmtId="180" fontId="8" fillId="0" borderId="1" xfId="56" applyNumberFormat="1" applyFont="1" applyFill="1" applyBorder="1" applyAlignment="1">
      <alignment horizontal="center" vertical="center"/>
    </xf>
    <xf numFmtId="178" fontId="7" fillId="0" borderId="1" xfId="34" applyNumberFormat="1" applyFont="1" applyFill="1" applyBorder="1" applyAlignment="1">
      <alignment horizontal="center" vertical="center" wrapText="1"/>
    </xf>
    <xf numFmtId="179" fontId="6" fillId="2" borderId="1" xfId="56" applyNumberFormat="1" applyFont="1" applyFill="1" applyBorder="1" applyAlignment="1">
      <alignment horizontal="center" vertical="center" shrinkToFit="1"/>
    </xf>
    <xf numFmtId="179" fontId="6" fillId="2" borderId="2" xfId="56" applyNumberFormat="1" applyFont="1" applyFill="1" applyBorder="1" applyAlignment="1">
      <alignment horizontal="center" vertical="center" shrinkToFit="1"/>
    </xf>
    <xf numFmtId="0" fontId="8" fillId="0" borderId="2" xfId="56" applyFont="1" applyFill="1" applyBorder="1" applyAlignment="1">
      <alignment horizontal="center" vertical="center" shrinkToFit="1"/>
    </xf>
    <xf numFmtId="0" fontId="9" fillId="0" borderId="0" xfId="56" applyFont="1" applyFill="1" applyBorder="1" applyAlignment="1">
      <alignment horizontal="center" vertical="center"/>
    </xf>
    <xf numFmtId="0" fontId="9" fillId="0" borderId="0" xfId="56" applyFont="1" applyFill="1" applyAlignment="1">
      <alignment horizontal="center" vertical="center"/>
    </xf>
    <xf numFmtId="0" fontId="8" fillId="0" borderId="1" xfId="56" applyNumberFormat="1" applyFont="1" applyFill="1" applyBorder="1" applyAlignment="1">
      <alignment horizontal="center" vertical="center"/>
    </xf>
    <xf numFmtId="0" fontId="8" fillId="0" borderId="1" xfId="56" applyNumberFormat="1" applyFont="1" applyFill="1" applyBorder="1" applyAlignment="1">
      <alignment horizontal="center" vertical="center" wrapText="1"/>
    </xf>
    <xf numFmtId="43" fontId="8" fillId="0" borderId="1" xfId="56" applyNumberFormat="1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/>
    </xf>
    <xf numFmtId="176" fontId="8" fillId="0" borderId="1" xfId="56" applyNumberFormat="1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9" fillId="0" borderId="0" xfId="56" applyFont="1" applyFill="1" applyBorder="1">
      <alignment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8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8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9" fillId="0" borderId="0" xfId="56" applyFont="1" applyFill="1">
      <alignment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131"/>
  <sheetViews>
    <sheetView tabSelected="1" zoomScaleSheetLayoutView="70" topLeftCell="A86" workbookViewId="0">
      <selection activeCell="D92" sqref="D92"/>
    </sheetView>
  </sheetViews>
  <sheetFormatPr defaultColWidth="9" defaultRowHeight="14.25"/>
  <cols>
    <col min="1" max="1" width="6.5" style="3" customWidth="1"/>
    <col min="2" max="2" width="12.25" style="4" customWidth="1"/>
    <col min="3" max="3" width="26" style="5" customWidth="1"/>
    <col min="4" max="4" width="11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8" t="s">
        <v>13</v>
      </c>
      <c r="L7" s="28" t="s">
        <v>14</v>
      </c>
      <c r="M7" s="28" t="s">
        <v>15</v>
      </c>
      <c r="N7" s="29" t="s">
        <v>16</v>
      </c>
      <c r="O7" s="30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8" t="s">
        <v>17</v>
      </c>
      <c r="L8" s="28"/>
      <c r="M8" s="28"/>
      <c r="N8" s="29"/>
      <c r="O8" s="30"/>
    </row>
    <row r="9" s="1" customFormat="1" ht="34" customHeight="1" spans="1:205">
      <c r="A9" s="25">
        <v>1</v>
      </c>
      <c r="B9" s="25" t="s">
        <v>22</v>
      </c>
      <c r="C9" s="26" t="s">
        <v>23</v>
      </c>
      <c r="D9" s="25"/>
      <c r="E9" s="25" t="s">
        <v>24</v>
      </c>
      <c r="F9" s="27">
        <v>104.98048422189</v>
      </c>
      <c r="G9" s="27">
        <v>103.137242857143</v>
      </c>
      <c r="H9" s="25">
        <v>0</v>
      </c>
      <c r="I9" s="25">
        <v>0</v>
      </c>
      <c r="J9" s="25">
        <v>0</v>
      </c>
      <c r="K9" s="27">
        <f>G9+I9</f>
        <v>103.137242857143</v>
      </c>
      <c r="L9" s="27">
        <f>K9*0.13</f>
        <v>13.4078415714286</v>
      </c>
      <c r="M9" s="27">
        <f>K9+L9</f>
        <v>116.545084428571</v>
      </c>
      <c r="N9" s="25"/>
      <c r="O9" s="31"/>
      <c r="P9" s="32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</row>
    <row r="10" s="1" customFormat="1" ht="34" customHeight="1" spans="1:205">
      <c r="A10" s="25">
        <v>2</v>
      </c>
      <c r="B10" s="25" t="s">
        <v>25</v>
      </c>
      <c r="C10" s="26" t="s">
        <v>26</v>
      </c>
      <c r="D10" s="25"/>
      <c r="E10" s="25" t="s">
        <v>24</v>
      </c>
      <c r="F10" s="27">
        <v>104.98048422189</v>
      </c>
      <c r="G10" s="27">
        <v>101.0749</v>
      </c>
      <c r="H10" s="25">
        <v>0</v>
      </c>
      <c r="I10" s="25">
        <v>0</v>
      </c>
      <c r="J10" s="25">
        <v>0</v>
      </c>
      <c r="K10" s="27">
        <f>G10+I10</f>
        <v>101.0749</v>
      </c>
      <c r="L10" s="27">
        <f>K10*0.13</f>
        <v>13.139737</v>
      </c>
      <c r="M10" s="27">
        <f>K10+L10</f>
        <v>114.214637</v>
      </c>
      <c r="N10" s="25"/>
      <c r="O10" s="31"/>
      <c r="P10" s="32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</row>
    <row r="11" s="1" customFormat="1" ht="34" customHeight="1" spans="1:205">
      <c r="A11" s="25">
        <v>3</v>
      </c>
      <c r="B11" s="25" t="s">
        <v>27</v>
      </c>
      <c r="C11" s="26" t="s">
        <v>28</v>
      </c>
      <c r="D11" s="25"/>
      <c r="E11" s="25" t="s">
        <v>24</v>
      </c>
      <c r="F11" s="27">
        <v>572.485860767162</v>
      </c>
      <c r="G11" s="27">
        <v>695.891558787845</v>
      </c>
      <c r="H11" s="25">
        <v>0</v>
      </c>
      <c r="I11" s="25">
        <v>0</v>
      </c>
      <c r="J11" s="25">
        <v>0</v>
      </c>
      <c r="K11" s="27">
        <f>G11+I11</f>
        <v>695.891558787845</v>
      </c>
      <c r="L11" s="27">
        <f>K11*0.13</f>
        <v>90.4659026424198</v>
      </c>
      <c r="M11" s="27">
        <f>K11+L11</f>
        <v>786.357461430265</v>
      </c>
      <c r="N11" s="25"/>
      <c r="O11" s="31"/>
      <c r="P11" s="32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</row>
    <row r="12" s="1" customFormat="1" ht="34" customHeight="1" spans="1:205">
      <c r="A12" s="25">
        <v>4</v>
      </c>
      <c r="B12" s="25" t="s">
        <v>29</v>
      </c>
      <c r="C12" s="26" t="s">
        <v>30</v>
      </c>
      <c r="D12" s="25"/>
      <c r="E12" s="25" t="s">
        <v>24</v>
      </c>
      <c r="F12" s="27">
        <v>67.9285714285714</v>
      </c>
      <c r="G12" s="27">
        <v>55.1906447055714</v>
      </c>
      <c r="H12" s="25">
        <v>0</v>
      </c>
      <c r="I12" s="25">
        <v>0</v>
      </c>
      <c r="J12" s="25">
        <v>0</v>
      </c>
      <c r="K12" s="27">
        <f>G12+I12</f>
        <v>55.1906447055714</v>
      </c>
      <c r="L12" s="27">
        <f>K12*0.13</f>
        <v>7.17478381172429</v>
      </c>
      <c r="M12" s="27">
        <f>K12+L12</f>
        <v>62.3654285172957</v>
      </c>
      <c r="N12" s="25"/>
      <c r="O12" s="31"/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</row>
    <row r="13" s="1" customFormat="1" ht="34" customHeight="1" spans="1:205">
      <c r="A13" s="25">
        <v>5</v>
      </c>
      <c r="B13" s="25" t="s">
        <v>31</v>
      </c>
      <c r="C13" s="26" t="s">
        <v>32</v>
      </c>
      <c r="D13" s="25"/>
      <c r="E13" s="25" t="s">
        <v>24</v>
      </c>
      <c r="F13" s="27">
        <v>65.0714285714286</v>
      </c>
      <c r="G13" s="27">
        <v>52.6734452005714</v>
      </c>
      <c r="H13" s="25">
        <v>0</v>
      </c>
      <c r="I13" s="25">
        <v>0</v>
      </c>
      <c r="J13" s="25">
        <v>0</v>
      </c>
      <c r="K13" s="27">
        <f>G13+I13</f>
        <v>52.6734452005714</v>
      </c>
      <c r="L13" s="27">
        <f>K13*0.13</f>
        <v>6.84754787607429</v>
      </c>
      <c r="M13" s="27">
        <f>K13+L13</f>
        <v>59.5209930766457</v>
      </c>
      <c r="N13" s="25"/>
      <c r="O13" s="31"/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</row>
    <row r="14" s="1" customFormat="1" ht="34" customHeight="1" spans="1:205">
      <c r="A14" s="25">
        <v>6</v>
      </c>
      <c r="B14" s="25" t="s">
        <v>33</v>
      </c>
      <c r="C14" s="26" t="s">
        <v>34</v>
      </c>
      <c r="D14" s="25"/>
      <c r="E14" s="25" t="s">
        <v>24</v>
      </c>
      <c r="F14" s="27">
        <v>64.9857142857143</v>
      </c>
      <c r="G14" s="27">
        <v>53.8450507593205</v>
      </c>
      <c r="H14" s="25">
        <v>0</v>
      </c>
      <c r="I14" s="25">
        <v>0</v>
      </c>
      <c r="J14" s="25">
        <v>0</v>
      </c>
      <c r="K14" s="27">
        <f>G14+I14</f>
        <v>53.8450507593205</v>
      </c>
      <c r="L14" s="27">
        <f>K14*0.13</f>
        <v>6.99985659871166</v>
      </c>
      <c r="M14" s="27">
        <f>K14+L14</f>
        <v>60.8449073580321</v>
      </c>
      <c r="N14" s="25"/>
      <c r="O14" s="31"/>
      <c r="P14" s="32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</row>
    <row r="15" s="1" customFormat="1" ht="34" customHeight="1" spans="1:205">
      <c r="A15" s="25">
        <v>7</v>
      </c>
      <c r="B15" s="25" t="s">
        <v>35</v>
      </c>
      <c r="C15" s="26" t="s">
        <v>36</v>
      </c>
      <c r="D15" s="25"/>
      <c r="E15" s="25" t="s">
        <v>24</v>
      </c>
      <c r="F15" s="27">
        <v>221.32828873811</v>
      </c>
      <c r="G15" s="27">
        <v>271.365658733714</v>
      </c>
      <c r="H15" s="25">
        <v>0</v>
      </c>
      <c r="I15" s="25">
        <v>0</v>
      </c>
      <c r="J15" s="25">
        <v>0</v>
      </c>
      <c r="K15" s="27">
        <f>G15+I15</f>
        <v>271.365658733714</v>
      </c>
      <c r="L15" s="27">
        <f>K15*0.13</f>
        <v>35.2775356353829</v>
      </c>
      <c r="M15" s="27">
        <f>K15+L15</f>
        <v>306.643194369097</v>
      </c>
      <c r="N15" s="25"/>
      <c r="O15" s="31"/>
      <c r="P15" s="32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</row>
    <row r="16" s="1" customFormat="1" ht="34" customHeight="1" spans="1:205">
      <c r="A16" s="25">
        <v>8</v>
      </c>
      <c r="B16" s="25" t="s">
        <v>37</v>
      </c>
      <c r="C16" s="26" t="s">
        <v>38</v>
      </c>
      <c r="D16" s="25"/>
      <c r="E16" s="25" t="s">
        <v>24</v>
      </c>
      <c r="F16" s="27">
        <v>622.652692432374</v>
      </c>
      <c r="G16" s="27">
        <v>634.844452157286</v>
      </c>
      <c r="H16" s="25">
        <v>0</v>
      </c>
      <c r="I16" s="25">
        <v>0</v>
      </c>
      <c r="J16" s="25">
        <v>0</v>
      </c>
      <c r="K16" s="27">
        <f>G16+I16</f>
        <v>634.844452157286</v>
      </c>
      <c r="L16" s="27">
        <f>K16*0.13</f>
        <v>82.5297787804472</v>
      </c>
      <c r="M16" s="27">
        <f>K16+L16</f>
        <v>717.374230937733</v>
      </c>
      <c r="N16" s="25"/>
      <c r="O16" s="31"/>
      <c r="P16" s="32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</row>
    <row r="17" s="1" customFormat="1" ht="34" customHeight="1" spans="1:205">
      <c r="A17" s="25">
        <v>9</v>
      </c>
      <c r="B17" s="25" t="s">
        <v>39</v>
      </c>
      <c r="C17" s="26" t="s">
        <v>40</v>
      </c>
      <c r="D17" s="25"/>
      <c r="E17" s="25" t="s">
        <v>24</v>
      </c>
      <c r="F17" s="27">
        <v>50.5908592519571</v>
      </c>
      <c r="G17" s="27">
        <v>45.9035797774286</v>
      </c>
      <c r="H17" s="25">
        <v>0</v>
      </c>
      <c r="I17" s="25">
        <v>0</v>
      </c>
      <c r="J17" s="25">
        <v>0</v>
      </c>
      <c r="K17" s="27">
        <f>G17+I17</f>
        <v>45.9035797774286</v>
      </c>
      <c r="L17" s="27">
        <f>K17*0.13</f>
        <v>5.96746537106571</v>
      </c>
      <c r="M17" s="27">
        <f>K17+L17</f>
        <v>51.8710451484943</v>
      </c>
      <c r="N17" s="25"/>
      <c r="O17" s="31"/>
      <c r="P17" s="32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</row>
    <row r="18" s="1" customFormat="1" ht="34" customHeight="1" spans="1:205">
      <c r="A18" s="25">
        <v>10</v>
      </c>
      <c r="B18" s="25" t="s">
        <v>41</v>
      </c>
      <c r="C18" s="26" t="s">
        <v>42</v>
      </c>
      <c r="D18" s="25"/>
      <c r="E18" s="25" t="s">
        <v>24</v>
      </c>
      <c r="F18" s="27">
        <v>50.5908592519571</v>
      </c>
      <c r="G18" s="27">
        <v>45.9035797774286</v>
      </c>
      <c r="H18" s="25">
        <v>0</v>
      </c>
      <c r="I18" s="25">
        <v>0</v>
      </c>
      <c r="J18" s="25">
        <v>0</v>
      </c>
      <c r="K18" s="27">
        <f>G18+I18</f>
        <v>45.9035797774286</v>
      </c>
      <c r="L18" s="27">
        <f>K18*0.13</f>
        <v>5.96746537106571</v>
      </c>
      <c r="M18" s="27">
        <f>K18+L18</f>
        <v>51.8710451484943</v>
      </c>
      <c r="N18" s="25"/>
      <c r="O18" s="31"/>
      <c r="P18" s="32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</row>
    <row r="19" s="1" customFormat="1" ht="34" customHeight="1" spans="1:205">
      <c r="A19" s="25">
        <v>11</v>
      </c>
      <c r="B19" s="25" t="s">
        <v>43</v>
      </c>
      <c r="C19" s="26" t="s">
        <v>44</v>
      </c>
      <c r="D19" s="25"/>
      <c r="E19" s="25" t="s">
        <v>24</v>
      </c>
      <c r="F19" s="27">
        <v>50.611365357019</v>
      </c>
      <c r="G19" s="27">
        <v>45.9240858825714</v>
      </c>
      <c r="H19" s="25">
        <v>0</v>
      </c>
      <c r="I19" s="25">
        <v>0</v>
      </c>
      <c r="J19" s="25">
        <v>0</v>
      </c>
      <c r="K19" s="27">
        <f>G19+I19</f>
        <v>45.9240858825714</v>
      </c>
      <c r="L19" s="27">
        <f>K19*0.13</f>
        <v>5.97013116473429</v>
      </c>
      <c r="M19" s="27">
        <f>K19+L19</f>
        <v>51.8942170473057</v>
      </c>
      <c r="N19" s="25"/>
      <c r="O19" s="31"/>
      <c r="P19" s="32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</row>
    <row r="20" s="1" customFormat="1" ht="34" customHeight="1" spans="1:205">
      <c r="A20" s="25">
        <v>12</v>
      </c>
      <c r="B20" s="25" t="s">
        <v>45</v>
      </c>
      <c r="C20" s="26" t="s">
        <v>46</v>
      </c>
      <c r="D20" s="25"/>
      <c r="E20" s="25" t="s">
        <v>24</v>
      </c>
      <c r="F20" s="27">
        <v>250.290233636438</v>
      </c>
      <c r="G20" s="27">
        <v>262.325230162286</v>
      </c>
      <c r="H20" s="25">
        <v>0</v>
      </c>
      <c r="I20" s="25">
        <v>0</v>
      </c>
      <c r="J20" s="25">
        <v>0</v>
      </c>
      <c r="K20" s="27">
        <f t="shared" ref="K20:K39" si="0">G20+I20</f>
        <v>262.325230162286</v>
      </c>
      <c r="L20" s="27">
        <f t="shared" ref="L20:L39" si="1">K20*0.13</f>
        <v>34.1022799210971</v>
      </c>
      <c r="M20" s="27">
        <f t="shared" ref="M20:M39" si="2">K20+L20</f>
        <v>296.427510083383</v>
      </c>
      <c r="N20" s="25"/>
      <c r="O20" s="31"/>
      <c r="P20" s="32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</row>
    <row r="21" s="1" customFormat="1" ht="34" customHeight="1" spans="1:205">
      <c r="A21" s="25">
        <v>13</v>
      </c>
      <c r="B21" s="25" t="s">
        <v>47</v>
      </c>
      <c r="C21" s="26" t="s">
        <v>48</v>
      </c>
      <c r="D21" s="25"/>
      <c r="E21" s="25" t="s">
        <v>24</v>
      </c>
      <c r="F21" s="27">
        <v>131.424169421073</v>
      </c>
      <c r="G21" s="27">
        <v>120.6263637</v>
      </c>
      <c r="H21" s="25">
        <v>0</v>
      </c>
      <c r="I21" s="25">
        <v>0</v>
      </c>
      <c r="J21" s="25">
        <v>0</v>
      </c>
      <c r="K21" s="27">
        <f t="shared" si="0"/>
        <v>120.6263637</v>
      </c>
      <c r="L21" s="27">
        <f t="shared" si="1"/>
        <v>15.681427281</v>
      </c>
      <c r="M21" s="27">
        <f t="shared" si="2"/>
        <v>136.307790981</v>
      </c>
      <c r="N21" s="25"/>
      <c r="O21" s="31"/>
      <c r="P21" s="32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</row>
    <row r="22" s="1" customFormat="1" ht="34" customHeight="1" spans="1:205">
      <c r="A22" s="25">
        <v>14</v>
      </c>
      <c r="B22" s="25" t="s">
        <v>49</v>
      </c>
      <c r="C22" s="26" t="s">
        <v>50</v>
      </c>
      <c r="D22" s="25"/>
      <c r="E22" s="25" t="s">
        <v>24</v>
      </c>
      <c r="F22" s="27">
        <v>89.8617064463307</v>
      </c>
      <c r="G22" s="27">
        <v>106.790071428571</v>
      </c>
      <c r="H22" s="25">
        <v>0</v>
      </c>
      <c r="I22" s="25">
        <v>0</v>
      </c>
      <c r="J22" s="25">
        <v>0</v>
      </c>
      <c r="K22" s="27">
        <f t="shared" si="0"/>
        <v>106.790071428571</v>
      </c>
      <c r="L22" s="27">
        <f t="shared" si="1"/>
        <v>13.8827092857143</v>
      </c>
      <c r="M22" s="27">
        <f t="shared" si="2"/>
        <v>120.672780714286</v>
      </c>
      <c r="N22" s="25"/>
      <c r="O22" s="31"/>
      <c r="P22" s="32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</row>
    <row r="23" s="1" customFormat="1" ht="34" customHeight="1" spans="1:205">
      <c r="A23" s="25">
        <v>15</v>
      </c>
      <c r="B23" s="25" t="s">
        <v>51</v>
      </c>
      <c r="C23" s="26" t="s">
        <v>52</v>
      </c>
      <c r="D23" s="25"/>
      <c r="E23" s="25" t="s">
        <v>24</v>
      </c>
      <c r="F23" s="27">
        <v>53.598910203946</v>
      </c>
      <c r="G23" s="27">
        <v>49.356125741</v>
      </c>
      <c r="H23" s="25">
        <v>0</v>
      </c>
      <c r="I23" s="25">
        <v>0</v>
      </c>
      <c r="J23" s="25">
        <v>0</v>
      </c>
      <c r="K23" s="27">
        <f t="shared" si="0"/>
        <v>49.356125741</v>
      </c>
      <c r="L23" s="27">
        <f t="shared" si="1"/>
        <v>6.41629634633</v>
      </c>
      <c r="M23" s="27">
        <f t="shared" si="2"/>
        <v>55.77242208733</v>
      </c>
      <c r="N23" s="25"/>
      <c r="O23" s="31"/>
      <c r="P23" s="32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</row>
    <row r="24" s="1" customFormat="1" ht="34" customHeight="1" spans="1:205">
      <c r="A24" s="25">
        <v>16</v>
      </c>
      <c r="B24" s="25" t="s">
        <v>53</v>
      </c>
      <c r="C24" s="26" t="s">
        <v>54</v>
      </c>
      <c r="D24" s="25"/>
      <c r="E24" s="25" t="s">
        <v>24</v>
      </c>
      <c r="F24" s="27">
        <v>699.523805377761</v>
      </c>
      <c r="G24" s="27">
        <v>736.259542131946</v>
      </c>
      <c r="H24" s="25">
        <v>0</v>
      </c>
      <c r="I24" s="25">
        <v>0</v>
      </c>
      <c r="J24" s="25">
        <v>0</v>
      </c>
      <c r="K24" s="27">
        <f t="shared" si="0"/>
        <v>736.259542131946</v>
      </c>
      <c r="L24" s="27">
        <f t="shared" si="1"/>
        <v>95.713740477153</v>
      </c>
      <c r="M24" s="27">
        <f t="shared" si="2"/>
        <v>831.973282609099</v>
      </c>
      <c r="N24" s="25"/>
      <c r="O24" s="31"/>
      <c r="P24" s="32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</row>
    <row r="25" s="1" customFormat="1" ht="34" customHeight="1" spans="1:205">
      <c r="A25" s="25">
        <v>17</v>
      </c>
      <c r="B25" s="25" t="s">
        <v>55</v>
      </c>
      <c r="C25" s="26" t="s">
        <v>56</v>
      </c>
      <c r="D25" s="25"/>
      <c r="E25" s="25" t="s">
        <v>24</v>
      </c>
      <c r="F25" s="27">
        <v>91.1142810270039</v>
      </c>
      <c r="G25" s="27">
        <v>83.0153481978572</v>
      </c>
      <c r="H25" s="25">
        <v>0</v>
      </c>
      <c r="I25" s="25">
        <v>0</v>
      </c>
      <c r="J25" s="25">
        <v>0</v>
      </c>
      <c r="K25" s="27">
        <f t="shared" si="0"/>
        <v>83.0153481978572</v>
      </c>
      <c r="L25" s="27">
        <f t="shared" si="1"/>
        <v>10.7919952657214</v>
      </c>
      <c r="M25" s="27">
        <f t="shared" si="2"/>
        <v>93.8073434635786</v>
      </c>
      <c r="N25" s="25"/>
      <c r="O25" s="31"/>
      <c r="P25" s="32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</row>
    <row r="26" s="1" customFormat="1" ht="34" customHeight="1" spans="1:205">
      <c r="A26" s="25">
        <v>18</v>
      </c>
      <c r="B26" s="25" t="s">
        <v>57</v>
      </c>
      <c r="C26" s="26" t="s">
        <v>58</v>
      </c>
      <c r="D26" s="25"/>
      <c r="E26" s="25" t="s">
        <v>24</v>
      </c>
      <c r="F26" s="27">
        <v>822.592042857143</v>
      </c>
      <c r="G26" s="27">
        <v>845.642571428572</v>
      </c>
      <c r="H26" s="25">
        <v>0</v>
      </c>
      <c r="I26" s="25">
        <v>0</v>
      </c>
      <c r="J26" s="25">
        <v>0</v>
      </c>
      <c r="K26" s="27">
        <f t="shared" si="0"/>
        <v>845.642571428572</v>
      </c>
      <c r="L26" s="27">
        <f t="shared" si="1"/>
        <v>109.933534285714</v>
      </c>
      <c r="M26" s="27">
        <f t="shared" si="2"/>
        <v>955.576105714286</v>
      </c>
      <c r="N26" s="25"/>
      <c r="O26" s="31"/>
      <c r="P26" s="32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</row>
    <row r="27" s="1" customFormat="1" ht="34" customHeight="1" spans="1:205">
      <c r="A27" s="25">
        <v>19</v>
      </c>
      <c r="B27" s="25" t="s">
        <v>59</v>
      </c>
      <c r="C27" s="26" t="s">
        <v>60</v>
      </c>
      <c r="D27" s="25"/>
      <c r="E27" s="25" t="s">
        <v>24</v>
      </c>
      <c r="F27" s="27">
        <v>40.7428571428571</v>
      </c>
      <c r="G27" s="27">
        <v>52.2035761477143</v>
      </c>
      <c r="H27" s="25">
        <v>0</v>
      </c>
      <c r="I27" s="25">
        <v>0</v>
      </c>
      <c r="J27" s="25">
        <v>0</v>
      </c>
      <c r="K27" s="27">
        <f t="shared" si="0"/>
        <v>52.2035761477143</v>
      </c>
      <c r="L27" s="27">
        <f t="shared" si="1"/>
        <v>6.78646489920286</v>
      </c>
      <c r="M27" s="27">
        <f t="shared" si="2"/>
        <v>58.9900410469171</v>
      </c>
      <c r="N27" s="25"/>
      <c r="O27" s="31"/>
      <c r="P27" s="32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</row>
    <row r="28" s="1" customFormat="1" ht="34" customHeight="1" spans="1:205">
      <c r="A28" s="25">
        <v>20</v>
      </c>
      <c r="B28" s="25" t="s">
        <v>61</v>
      </c>
      <c r="C28" s="26" t="s">
        <v>62</v>
      </c>
      <c r="D28" s="25"/>
      <c r="E28" s="25" t="s">
        <v>24</v>
      </c>
      <c r="F28" s="27">
        <v>69.7</v>
      </c>
      <c r="G28" s="27">
        <v>73.2639618528246</v>
      </c>
      <c r="H28" s="25">
        <v>0</v>
      </c>
      <c r="I28" s="25">
        <v>0</v>
      </c>
      <c r="J28" s="25">
        <v>0</v>
      </c>
      <c r="K28" s="27">
        <f t="shared" si="0"/>
        <v>73.2639618528246</v>
      </c>
      <c r="L28" s="27">
        <f t="shared" si="1"/>
        <v>9.5243150408672</v>
      </c>
      <c r="M28" s="27">
        <f t="shared" si="2"/>
        <v>82.7882768936918</v>
      </c>
      <c r="N28" s="25"/>
      <c r="O28" s="31"/>
      <c r="P28" s="32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</row>
    <row r="29" s="1" customFormat="1" ht="34" customHeight="1" spans="1:205">
      <c r="A29" s="25">
        <v>21</v>
      </c>
      <c r="B29" s="25" t="s">
        <v>63</v>
      </c>
      <c r="C29" s="26" t="s">
        <v>64</v>
      </c>
      <c r="D29" s="25"/>
      <c r="E29" s="25" t="s">
        <v>24</v>
      </c>
      <c r="F29" s="27">
        <v>18.90052696996</v>
      </c>
      <c r="G29" s="27">
        <v>26.0231428571429</v>
      </c>
      <c r="H29" s="25">
        <v>0</v>
      </c>
      <c r="I29" s="25">
        <v>0</v>
      </c>
      <c r="J29" s="25">
        <v>0</v>
      </c>
      <c r="K29" s="27">
        <f t="shared" si="0"/>
        <v>26.0231428571429</v>
      </c>
      <c r="L29" s="27">
        <f t="shared" si="1"/>
        <v>3.38300857142857</v>
      </c>
      <c r="M29" s="27">
        <f t="shared" si="2"/>
        <v>29.4061514285714</v>
      </c>
      <c r="N29" s="25"/>
      <c r="O29" s="31"/>
      <c r="P29" s="32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</row>
    <row r="30" s="1" customFormat="1" ht="34" customHeight="1" spans="1:205">
      <c r="A30" s="25">
        <v>22</v>
      </c>
      <c r="B30" s="25" t="s">
        <v>65</v>
      </c>
      <c r="C30" s="26" t="s">
        <v>66</v>
      </c>
      <c r="D30" s="25"/>
      <c r="E30" s="25" t="s">
        <v>24</v>
      </c>
      <c r="F30" s="27">
        <v>509.073369494206</v>
      </c>
      <c r="G30" s="27">
        <v>590.569191861617</v>
      </c>
      <c r="H30" s="25">
        <v>0</v>
      </c>
      <c r="I30" s="25">
        <v>0</v>
      </c>
      <c r="J30" s="25">
        <v>0</v>
      </c>
      <c r="K30" s="27">
        <f t="shared" si="0"/>
        <v>590.569191861617</v>
      </c>
      <c r="L30" s="27">
        <f t="shared" si="1"/>
        <v>76.7739949420102</v>
      </c>
      <c r="M30" s="27">
        <f t="shared" si="2"/>
        <v>667.343186803627</v>
      </c>
      <c r="N30" s="25"/>
      <c r="O30" s="31"/>
      <c r="P30" s="32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</row>
    <row r="31" s="1" customFormat="1" ht="34" customHeight="1" spans="1:205">
      <c r="A31" s="25">
        <v>23</v>
      </c>
      <c r="B31" s="25" t="s">
        <v>67</v>
      </c>
      <c r="C31" s="26" t="s">
        <v>68</v>
      </c>
      <c r="D31" s="25"/>
      <c r="E31" s="25" t="s">
        <v>24</v>
      </c>
      <c r="F31" s="27">
        <v>3.25716042857143</v>
      </c>
      <c r="G31" s="27">
        <v>3.25716042857143</v>
      </c>
      <c r="H31" s="25">
        <v>0</v>
      </c>
      <c r="I31" s="25">
        <v>0</v>
      </c>
      <c r="J31" s="25">
        <v>0</v>
      </c>
      <c r="K31" s="27">
        <f t="shared" si="0"/>
        <v>3.25716042857143</v>
      </c>
      <c r="L31" s="27">
        <f t="shared" si="1"/>
        <v>0.423430855714286</v>
      </c>
      <c r="M31" s="27">
        <f t="shared" si="2"/>
        <v>3.68059128428571</v>
      </c>
      <c r="N31" s="25"/>
      <c r="O31" s="31"/>
      <c r="P31" s="32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</row>
    <row r="32" s="1" customFormat="1" ht="34" customHeight="1" spans="1:205">
      <c r="A32" s="25">
        <v>24</v>
      </c>
      <c r="B32" s="25" t="s">
        <v>69</v>
      </c>
      <c r="C32" s="26" t="s">
        <v>70</v>
      </c>
      <c r="D32" s="25"/>
      <c r="E32" s="25" t="s">
        <v>24</v>
      </c>
      <c r="F32" s="27">
        <v>58.1571428571429</v>
      </c>
      <c r="G32" s="27">
        <v>58.1625285714286</v>
      </c>
      <c r="H32" s="25">
        <v>0</v>
      </c>
      <c r="I32" s="25">
        <v>0</v>
      </c>
      <c r="J32" s="25">
        <v>0</v>
      </c>
      <c r="K32" s="27">
        <f t="shared" si="0"/>
        <v>58.1625285714286</v>
      </c>
      <c r="L32" s="27">
        <f t="shared" si="1"/>
        <v>7.56112871428572</v>
      </c>
      <c r="M32" s="27">
        <f t="shared" si="2"/>
        <v>65.7236572857143</v>
      </c>
      <c r="N32" s="25"/>
      <c r="O32" s="31"/>
      <c r="P32" s="32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</row>
    <row r="33" s="1" customFormat="1" ht="34" customHeight="1" spans="1:205">
      <c r="A33" s="25">
        <v>25</v>
      </c>
      <c r="B33" s="25" t="s">
        <v>71</v>
      </c>
      <c r="C33" s="26" t="s">
        <v>72</v>
      </c>
      <c r="D33" s="25"/>
      <c r="E33" s="25" t="s">
        <v>24</v>
      </c>
      <c r="F33" s="27">
        <v>0.257142857142857</v>
      </c>
      <c r="G33" s="27">
        <v>4.72545714285714</v>
      </c>
      <c r="H33" s="25">
        <v>0</v>
      </c>
      <c r="I33" s="25">
        <v>0</v>
      </c>
      <c r="J33" s="25">
        <v>0</v>
      </c>
      <c r="K33" s="27">
        <f t="shared" si="0"/>
        <v>4.72545714285714</v>
      </c>
      <c r="L33" s="27">
        <f t="shared" si="1"/>
        <v>0.614309428571429</v>
      </c>
      <c r="M33" s="27">
        <f t="shared" si="2"/>
        <v>5.33976657142857</v>
      </c>
      <c r="N33" s="25"/>
      <c r="O33" s="31"/>
      <c r="P33" s="32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</row>
    <row r="34" s="1" customFormat="1" ht="34" customHeight="1" spans="1:205">
      <c r="A34" s="25">
        <v>26</v>
      </c>
      <c r="B34" s="25" t="s">
        <v>73</v>
      </c>
      <c r="C34" s="26" t="s">
        <v>74</v>
      </c>
      <c r="D34" s="25"/>
      <c r="E34" s="25" t="s">
        <v>24</v>
      </c>
      <c r="F34" s="27">
        <v>3.1</v>
      </c>
      <c r="G34" s="27">
        <v>3.10343014285714</v>
      </c>
      <c r="H34" s="25">
        <v>0</v>
      </c>
      <c r="I34" s="25">
        <v>0</v>
      </c>
      <c r="J34" s="25">
        <v>0</v>
      </c>
      <c r="K34" s="27">
        <f t="shared" si="0"/>
        <v>3.10343014285714</v>
      </c>
      <c r="L34" s="27">
        <f t="shared" si="1"/>
        <v>0.403445918571429</v>
      </c>
      <c r="M34" s="27">
        <f t="shared" si="2"/>
        <v>3.50687606142857</v>
      </c>
      <c r="N34" s="25"/>
      <c r="O34" s="31"/>
      <c r="P34" s="32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</row>
    <row r="35" s="1" customFormat="1" ht="34" customHeight="1" spans="1:205">
      <c r="A35" s="25">
        <v>27</v>
      </c>
      <c r="B35" s="25" t="s">
        <v>75</v>
      </c>
      <c r="C35" s="26" t="s">
        <v>76</v>
      </c>
      <c r="D35" s="25"/>
      <c r="E35" s="25" t="s">
        <v>24</v>
      </c>
      <c r="F35" s="27">
        <v>0.157142857142857</v>
      </c>
      <c r="G35" s="27">
        <v>0.153730285714286</v>
      </c>
      <c r="H35" s="25">
        <v>0</v>
      </c>
      <c r="I35" s="25">
        <v>0</v>
      </c>
      <c r="J35" s="25">
        <v>0</v>
      </c>
      <c r="K35" s="27">
        <f t="shared" si="0"/>
        <v>0.153730285714286</v>
      </c>
      <c r="L35" s="27">
        <f t="shared" si="1"/>
        <v>0.0199849371428571</v>
      </c>
      <c r="M35" s="27">
        <f t="shared" si="2"/>
        <v>0.173715222857143</v>
      </c>
      <c r="N35" s="25"/>
      <c r="O35" s="31"/>
      <c r="P35" s="32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</row>
    <row r="36" s="1" customFormat="1" ht="34" customHeight="1" spans="1:205">
      <c r="A36" s="25">
        <v>28</v>
      </c>
      <c r="B36" s="25" t="s">
        <v>77</v>
      </c>
      <c r="C36" s="26" t="s">
        <v>78</v>
      </c>
      <c r="D36" s="25"/>
      <c r="E36" s="25" t="s">
        <v>24</v>
      </c>
      <c r="F36" s="27">
        <v>2.9</v>
      </c>
      <c r="G36" s="27">
        <v>2.90165914285714</v>
      </c>
      <c r="H36" s="25">
        <v>0</v>
      </c>
      <c r="I36" s="25">
        <v>0</v>
      </c>
      <c r="J36" s="25">
        <v>0</v>
      </c>
      <c r="K36" s="27">
        <f t="shared" si="0"/>
        <v>2.90165914285714</v>
      </c>
      <c r="L36" s="27">
        <f t="shared" si="1"/>
        <v>0.377215688571429</v>
      </c>
      <c r="M36" s="27">
        <f t="shared" si="2"/>
        <v>3.27887483142857</v>
      </c>
      <c r="N36" s="25"/>
      <c r="O36" s="31"/>
      <c r="P36" s="32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</row>
    <row r="37" s="1" customFormat="1" ht="34" customHeight="1" spans="1:205">
      <c r="A37" s="25">
        <v>29</v>
      </c>
      <c r="B37" s="25" t="s">
        <v>79</v>
      </c>
      <c r="C37" s="26" t="s">
        <v>80</v>
      </c>
      <c r="D37" s="25"/>
      <c r="E37" s="25" t="s">
        <v>24</v>
      </c>
      <c r="F37" s="27">
        <v>0.9</v>
      </c>
      <c r="G37" s="27">
        <v>0.903165428571429</v>
      </c>
      <c r="H37" s="25">
        <v>0</v>
      </c>
      <c r="I37" s="25">
        <v>0</v>
      </c>
      <c r="J37" s="25">
        <v>0</v>
      </c>
      <c r="K37" s="27">
        <f t="shared" si="0"/>
        <v>0.903165428571429</v>
      </c>
      <c r="L37" s="27">
        <f t="shared" si="1"/>
        <v>0.117411505714286</v>
      </c>
      <c r="M37" s="27">
        <f t="shared" si="2"/>
        <v>1.02057693428571</v>
      </c>
      <c r="N37" s="25"/>
      <c r="O37" s="31"/>
      <c r="P37" s="32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</row>
    <row r="38" s="1" customFormat="1" ht="34" customHeight="1" spans="1:205">
      <c r="A38" s="25">
        <v>30</v>
      </c>
      <c r="B38" s="25" t="s">
        <v>81</v>
      </c>
      <c r="C38" s="26" t="s">
        <v>82</v>
      </c>
      <c r="D38" s="25"/>
      <c r="E38" s="25" t="s">
        <v>24</v>
      </c>
      <c r="F38" s="27">
        <v>608.6</v>
      </c>
      <c r="G38" s="27">
        <v>590.126477575903</v>
      </c>
      <c r="H38" s="25">
        <v>0</v>
      </c>
      <c r="I38" s="25">
        <v>0</v>
      </c>
      <c r="J38" s="25">
        <v>0</v>
      </c>
      <c r="K38" s="27">
        <f t="shared" si="0"/>
        <v>590.126477575903</v>
      </c>
      <c r="L38" s="27">
        <f t="shared" si="1"/>
        <v>76.7164420848674</v>
      </c>
      <c r="M38" s="27">
        <f t="shared" si="2"/>
        <v>666.84291966077</v>
      </c>
      <c r="N38" s="25"/>
      <c r="O38" s="31"/>
      <c r="P38" s="32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</row>
    <row r="39" s="1" customFormat="1" ht="34" customHeight="1" spans="1:205">
      <c r="A39" s="25">
        <v>31</v>
      </c>
      <c r="B39" s="25" t="s">
        <v>83</v>
      </c>
      <c r="C39" s="26" t="s">
        <v>84</v>
      </c>
      <c r="D39" s="25"/>
      <c r="E39" s="25" t="s">
        <v>24</v>
      </c>
      <c r="F39" s="27">
        <v>24.8667286085006</v>
      </c>
      <c r="G39" s="27">
        <v>17.5397956454286</v>
      </c>
      <c r="H39" s="25">
        <v>0</v>
      </c>
      <c r="I39" s="25">
        <v>0</v>
      </c>
      <c r="J39" s="25">
        <v>0</v>
      </c>
      <c r="K39" s="27">
        <f t="shared" si="0"/>
        <v>17.5397956454286</v>
      </c>
      <c r="L39" s="27">
        <f t="shared" si="1"/>
        <v>2.28017343390571</v>
      </c>
      <c r="M39" s="27">
        <f t="shared" si="2"/>
        <v>19.8199690793343</v>
      </c>
      <c r="N39" s="25"/>
      <c r="O39" s="31"/>
      <c r="P39" s="32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</row>
    <row r="40" s="1" customFormat="1" ht="34" customHeight="1" spans="1:205">
      <c r="A40" s="25">
        <v>32</v>
      </c>
      <c r="B40" s="25" t="s">
        <v>85</v>
      </c>
      <c r="C40" s="26" t="s">
        <v>86</v>
      </c>
      <c r="D40" s="25"/>
      <c r="E40" s="25" t="s">
        <v>24</v>
      </c>
      <c r="F40" s="27">
        <v>20.2285714285714</v>
      </c>
      <c r="G40" s="27">
        <v>20.5045632721429</v>
      </c>
      <c r="H40" s="25">
        <v>0</v>
      </c>
      <c r="I40" s="25">
        <v>0</v>
      </c>
      <c r="J40" s="25">
        <v>0</v>
      </c>
      <c r="K40" s="27">
        <f>G40+I40</f>
        <v>20.5045632721429</v>
      </c>
      <c r="L40" s="27">
        <f>K40*0.13</f>
        <v>2.66559322537857</v>
      </c>
      <c r="M40" s="27">
        <f>K40+L40</f>
        <v>23.1701564975214</v>
      </c>
      <c r="N40" s="25"/>
      <c r="O40" s="31"/>
      <c r="P40" s="3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</row>
    <row r="41" s="1" customFormat="1" ht="34" customHeight="1" spans="1:205">
      <c r="A41" s="25">
        <v>33</v>
      </c>
      <c r="B41" s="25" t="s">
        <v>87</v>
      </c>
      <c r="C41" s="26" t="s">
        <v>84</v>
      </c>
      <c r="D41" s="25"/>
      <c r="E41" s="25" t="s">
        <v>24</v>
      </c>
      <c r="F41" s="27">
        <v>21.6571428571429</v>
      </c>
      <c r="G41" s="27">
        <v>19.5299310524286</v>
      </c>
      <c r="H41" s="25">
        <v>0</v>
      </c>
      <c r="I41" s="25">
        <v>0</v>
      </c>
      <c r="J41" s="25">
        <v>0</v>
      </c>
      <c r="K41" s="27">
        <f>G41+I41</f>
        <v>19.5299310524286</v>
      </c>
      <c r="L41" s="27">
        <f>K41*0.13</f>
        <v>2.53889103681571</v>
      </c>
      <c r="M41" s="27">
        <f>K41+L41</f>
        <v>22.0688220892443</v>
      </c>
      <c r="N41" s="25"/>
      <c r="O41" s="31"/>
      <c r="P41" s="3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</row>
    <row r="42" s="1" customFormat="1" ht="34" customHeight="1" spans="1:205">
      <c r="A42" s="25">
        <v>34</v>
      </c>
      <c r="B42" s="25" t="s">
        <v>88</v>
      </c>
      <c r="C42" s="26" t="s">
        <v>89</v>
      </c>
      <c r="D42" s="25"/>
      <c r="E42" s="25" t="s">
        <v>24</v>
      </c>
      <c r="F42" s="27">
        <v>22.2856683072191</v>
      </c>
      <c r="G42" s="27">
        <v>20.019076035</v>
      </c>
      <c r="H42" s="25">
        <v>0</v>
      </c>
      <c r="I42" s="25">
        <v>0</v>
      </c>
      <c r="J42" s="25">
        <v>0</v>
      </c>
      <c r="K42" s="27">
        <f t="shared" ref="K42:K70" si="3">G42+I42</f>
        <v>20.019076035</v>
      </c>
      <c r="L42" s="27">
        <f t="shared" ref="L42:L70" si="4">K42*0.13</f>
        <v>2.60247988455</v>
      </c>
      <c r="M42" s="27">
        <f t="shared" ref="M42:M70" si="5">K42+L42</f>
        <v>22.62155591955</v>
      </c>
      <c r="N42" s="25"/>
      <c r="O42" s="31"/>
      <c r="P42" s="3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</row>
    <row r="43" s="1" customFormat="1" ht="34" customHeight="1" spans="1:205">
      <c r="A43" s="25">
        <v>35</v>
      </c>
      <c r="B43" s="25" t="s">
        <v>90</v>
      </c>
      <c r="C43" s="26" t="s">
        <v>91</v>
      </c>
      <c r="D43" s="25"/>
      <c r="E43" s="25" t="s">
        <v>24</v>
      </c>
      <c r="F43" s="27">
        <v>21.7062700363886</v>
      </c>
      <c r="G43" s="27">
        <v>17.5397956454286</v>
      </c>
      <c r="H43" s="25">
        <v>0</v>
      </c>
      <c r="I43" s="25">
        <v>0</v>
      </c>
      <c r="J43" s="25">
        <v>0</v>
      </c>
      <c r="K43" s="27">
        <f t="shared" si="3"/>
        <v>17.5397956454286</v>
      </c>
      <c r="L43" s="27">
        <f t="shared" si="4"/>
        <v>2.28017343390571</v>
      </c>
      <c r="M43" s="27">
        <f t="shared" si="5"/>
        <v>19.8199690793343</v>
      </c>
      <c r="N43" s="25"/>
      <c r="O43" s="31"/>
      <c r="P43" s="3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</row>
    <row r="44" s="1" customFormat="1" ht="34" customHeight="1" spans="1:205">
      <c r="A44" s="25">
        <v>36</v>
      </c>
      <c r="B44" s="25" t="s">
        <v>92</v>
      </c>
      <c r="C44" s="26" t="s">
        <v>93</v>
      </c>
      <c r="D44" s="25"/>
      <c r="E44" s="25" t="s">
        <v>24</v>
      </c>
      <c r="F44" s="27">
        <v>20.784769956</v>
      </c>
      <c r="G44" s="27">
        <v>16.8107896861429</v>
      </c>
      <c r="H44" s="25">
        <v>0</v>
      </c>
      <c r="I44" s="25">
        <v>0</v>
      </c>
      <c r="J44" s="25">
        <v>0</v>
      </c>
      <c r="K44" s="27">
        <f t="shared" si="3"/>
        <v>16.8107896861429</v>
      </c>
      <c r="L44" s="27">
        <f t="shared" si="4"/>
        <v>2.18540265919857</v>
      </c>
      <c r="M44" s="27">
        <f t="shared" si="5"/>
        <v>18.9961923453414</v>
      </c>
      <c r="N44" s="25"/>
      <c r="O44" s="31"/>
      <c r="P44" s="3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</row>
    <row r="45" s="1" customFormat="1" ht="34" customHeight="1" spans="1:205">
      <c r="A45" s="25">
        <v>37</v>
      </c>
      <c r="B45" s="25" t="s">
        <v>94</v>
      </c>
      <c r="C45" s="26" t="s">
        <v>95</v>
      </c>
      <c r="D45" s="25"/>
      <c r="E45" s="25" t="s">
        <v>24</v>
      </c>
      <c r="F45" s="27">
        <v>53.9910560914286</v>
      </c>
      <c r="G45" s="27">
        <v>31.1520915205714</v>
      </c>
      <c r="H45" s="25">
        <v>0</v>
      </c>
      <c r="I45" s="25">
        <v>0</v>
      </c>
      <c r="J45" s="25">
        <v>0</v>
      </c>
      <c r="K45" s="27">
        <f t="shared" si="3"/>
        <v>31.1520915205714</v>
      </c>
      <c r="L45" s="27">
        <f t="shared" si="4"/>
        <v>4.04977189767429</v>
      </c>
      <c r="M45" s="27">
        <f t="shared" si="5"/>
        <v>35.2018634182457</v>
      </c>
      <c r="N45" s="25"/>
      <c r="O45" s="31"/>
      <c r="P45" s="3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</row>
    <row r="46" s="1" customFormat="1" ht="34" customHeight="1" spans="1:205">
      <c r="A46" s="25">
        <v>38</v>
      </c>
      <c r="B46" s="25" t="s">
        <v>96</v>
      </c>
      <c r="C46" s="26" t="s">
        <v>97</v>
      </c>
      <c r="D46" s="25"/>
      <c r="E46" s="25" t="s">
        <v>24</v>
      </c>
      <c r="F46" s="27">
        <v>33.2360564057143</v>
      </c>
      <c r="G46" s="27">
        <v>19.3378251835714</v>
      </c>
      <c r="H46" s="25">
        <v>0</v>
      </c>
      <c r="I46" s="25">
        <v>0</v>
      </c>
      <c r="J46" s="25">
        <v>0</v>
      </c>
      <c r="K46" s="27">
        <f t="shared" si="3"/>
        <v>19.3378251835714</v>
      </c>
      <c r="L46" s="27">
        <f t="shared" si="4"/>
        <v>2.51391727386429</v>
      </c>
      <c r="M46" s="27">
        <f t="shared" si="5"/>
        <v>21.8517424574357</v>
      </c>
      <c r="N46" s="25"/>
      <c r="O46" s="31"/>
      <c r="P46" s="32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</row>
    <row r="47" s="1" customFormat="1" ht="34" customHeight="1" spans="1:205">
      <c r="A47" s="25">
        <v>39</v>
      </c>
      <c r="B47" s="25" t="s">
        <v>98</v>
      </c>
      <c r="C47" s="26" t="s">
        <v>99</v>
      </c>
      <c r="D47" s="25"/>
      <c r="E47" s="25" t="s">
        <v>24</v>
      </c>
      <c r="F47" s="27">
        <v>33.2360564057143</v>
      </c>
      <c r="G47" s="27">
        <v>19.3378251835714</v>
      </c>
      <c r="H47" s="25">
        <v>0</v>
      </c>
      <c r="I47" s="25">
        <v>0</v>
      </c>
      <c r="J47" s="25">
        <v>0</v>
      </c>
      <c r="K47" s="27">
        <f t="shared" si="3"/>
        <v>19.3378251835714</v>
      </c>
      <c r="L47" s="27">
        <f t="shared" si="4"/>
        <v>2.51391727386429</v>
      </c>
      <c r="M47" s="27">
        <f t="shared" si="5"/>
        <v>21.8517424574357</v>
      </c>
      <c r="N47" s="25"/>
      <c r="O47" s="31"/>
      <c r="P47" s="3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</row>
    <row r="48" s="1" customFormat="1" ht="34" customHeight="1" spans="1:205">
      <c r="A48" s="25">
        <v>40</v>
      </c>
      <c r="B48" s="25" t="s">
        <v>100</v>
      </c>
      <c r="C48" s="26" t="s">
        <v>101</v>
      </c>
      <c r="D48" s="25"/>
      <c r="E48" s="25" t="s">
        <v>24</v>
      </c>
      <c r="F48" s="27">
        <v>30.6428571428571</v>
      </c>
      <c r="G48" s="27">
        <v>30.8346629491429</v>
      </c>
      <c r="H48" s="25">
        <v>0</v>
      </c>
      <c r="I48" s="25">
        <v>0</v>
      </c>
      <c r="J48" s="25">
        <v>0</v>
      </c>
      <c r="K48" s="27">
        <f t="shared" si="3"/>
        <v>30.8346629491429</v>
      </c>
      <c r="L48" s="27">
        <f t="shared" si="4"/>
        <v>4.00850618338857</v>
      </c>
      <c r="M48" s="27">
        <f t="shared" si="5"/>
        <v>34.8431691325314</v>
      </c>
      <c r="N48" s="25"/>
      <c r="O48" s="31"/>
      <c r="P48" s="32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</row>
    <row r="49" s="1" customFormat="1" ht="34" customHeight="1" spans="1:205">
      <c r="A49" s="25">
        <v>41</v>
      </c>
      <c r="B49" s="25" t="s">
        <v>102</v>
      </c>
      <c r="C49" s="26" t="s">
        <v>103</v>
      </c>
      <c r="D49" s="25"/>
      <c r="E49" s="25" t="s">
        <v>24</v>
      </c>
      <c r="F49" s="27">
        <v>19.3</v>
      </c>
      <c r="G49" s="27">
        <v>19.3378251835714</v>
      </c>
      <c r="H49" s="25">
        <v>0</v>
      </c>
      <c r="I49" s="25">
        <v>0</v>
      </c>
      <c r="J49" s="25">
        <v>0</v>
      </c>
      <c r="K49" s="27">
        <f t="shared" si="3"/>
        <v>19.3378251835714</v>
      </c>
      <c r="L49" s="27">
        <f t="shared" si="4"/>
        <v>2.51391727386429</v>
      </c>
      <c r="M49" s="27">
        <f t="shared" si="5"/>
        <v>21.8517424574357</v>
      </c>
      <c r="N49" s="25"/>
      <c r="O49" s="31"/>
      <c r="P49" s="32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</row>
    <row r="50" s="1" customFormat="1" ht="34" customHeight="1" spans="1:205">
      <c r="A50" s="25">
        <v>42</v>
      </c>
      <c r="B50" s="25" t="s">
        <v>104</v>
      </c>
      <c r="C50" s="26" t="s">
        <v>105</v>
      </c>
      <c r="D50" s="25"/>
      <c r="E50" s="25" t="s">
        <v>24</v>
      </c>
      <c r="F50" s="27">
        <v>30.4696476428571</v>
      </c>
      <c r="G50" s="27">
        <v>30.1001524285714</v>
      </c>
      <c r="H50" s="25">
        <v>0</v>
      </c>
      <c r="I50" s="25">
        <v>0</v>
      </c>
      <c r="J50" s="25">
        <v>0</v>
      </c>
      <c r="K50" s="27">
        <f t="shared" si="3"/>
        <v>30.1001524285714</v>
      </c>
      <c r="L50" s="27">
        <f t="shared" si="4"/>
        <v>3.91301981571429</v>
      </c>
      <c r="M50" s="27">
        <f t="shared" si="5"/>
        <v>34.0131722442857</v>
      </c>
      <c r="N50" s="25"/>
      <c r="O50" s="31"/>
      <c r="P50" s="32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</row>
    <row r="51" s="1" customFormat="1" ht="34" customHeight="1" spans="1:205">
      <c r="A51" s="25">
        <v>43</v>
      </c>
      <c r="B51" s="25" t="s">
        <v>106</v>
      </c>
      <c r="C51" s="26" t="s">
        <v>107</v>
      </c>
      <c r="D51" s="25"/>
      <c r="E51" s="25" t="s">
        <v>24</v>
      </c>
      <c r="F51" s="27">
        <v>1.6991334</v>
      </c>
      <c r="G51" s="27">
        <v>9.52907142857143</v>
      </c>
      <c r="H51" s="25">
        <v>0</v>
      </c>
      <c r="I51" s="25">
        <v>0</v>
      </c>
      <c r="J51" s="25">
        <v>0</v>
      </c>
      <c r="K51" s="27">
        <f t="shared" si="3"/>
        <v>9.52907142857143</v>
      </c>
      <c r="L51" s="27">
        <f t="shared" si="4"/>
        <v>1.23877928571429</v>
      </c>
      <c r="M51" s="27">
        <f t="shared" si="5"/>
        <v>10.7678507142857</v>
      </c>
      <c r="N51" s="25"/>
      <c r="O51" s="31"/>
      <c r="P51" s="32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</row>
    <row r="52" s="1" customFormat="1" ht="34" customHeight="1" spans="1:205">
      <c r="A52" s="25">
        <v>44</v>
      </c>
      <c r="B52" s="25" t="s">
        <v>108</v>
      </c>
      <c r="C52" s="26" t="s">
        <v>109</v>
      </c>
      <c r="D52" s="25"/>
      <c r="E52" s="25" t="s">
        <v>24</v>
      </c>
      <c r="F52" s="27">
        <v>3.6659385</v>
      </c>
      <c r="G52" s="27">
        <v>11.1528571428571</v>
      </c>
      <c r="H52" s="25">
        <v>0</v>
      </c>
      <c r="I52" s="25">
        <v>0</v>
      </c>
      <c r="J52" s="25">
        <v>0</v>
      </c>
      <c r="K52" s="27">
        <f t="shared" si="3"/>
        <v>11.1528571428571</v>
      </c>
      <c r="L52" s="27">
        <f t="shared" si="4"/>
        <v>1.44987142857143</v>
      </c>
      <c r="M52" s="27">
        <f t="shared" si="5"/>
        <v>12.6027285714286</v>
      </c>
      <c r="N52" s="25"/>
      <c r="O52" s="31"/>
      <c r="P52" s="32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</row>
    <row r="53" s="1" customFormat="1" ht="34" customHeight="1" spans="1:205">
      <c r="A53" s="25">
        <v>45</v>
      </c>
      <c r="B53" s="25" t="s">
        <v>110</v>
      </c>
      <c r="C53" s="26" t="s">
        <v>111</v>
      </c>
      <c r="D53" s="25"/>
      <c r="E53" s="25" t="s">
        <v>24</v>
      </c>
      <c r="F53" s="27">
        <v>3.5146458</v>
      </c>
      <c r="G53" s="27">
        <v>11.0279428571429</v>
      </c>
      <c r="H53" s="25">
        <v>0</v>
      </c>
      <c r="I53" s="25">
        <v>0</v>
      </c>
      <c r="J53" s="25">
        <v>0</v>
      </c>
      <c r="K53" s="27">
        <f t="shared" si="3"/>
        <v>11.0279428571429</v>
      </c>
      <c r="L53" s="27">
        <f t="shared" si="4"/>
        <v>1.43363257142857</v>
      </c>
      <c r="M53" s="27">
        <f t="shared" si="5"/>
        <v>12.4615754285714</v>
      </c>
      <c r="N53" s="25"/>
      <c r="O53" s="31"/>
      <c r="P53" s="32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</row>
    <row r="54" s="1" customFormat="1" ht="34" customHeight="1" spans="1:205">
      <c r="A54" s="25">
        <v>46</v>
      </c>
      <c r="B54" s="25" t="s">
        <v>112</v>
      </c>
      <c r="C54" s="26" t="s">
        <v>113</v>
      </c>
      <c r="D54" s="25"/>
      <c r="E54" s="25" t="s">
        <v>24</v>
      </c>
      <c r="F54" s="27">
        <v>3.34363371428571</v>
      </c>
      <c r="G54" s="27">
        <v>11.4699285714286</v>
      </c>
      <c r="H54" s="25">
        <v>0</v>
      </c>
      <c r="I54" s="25">
        <v>0</v>
      </c>
      <c r="J54" s="25">
        <v>0</v>
      </c>
      <c r="K54" s="27">
        <f t="shared" si="3"/>
        <v>11.4699285714286</v>
      </c>
      <c r="L54" s="27">
        <f t="shared" si="4"/>
        <v>1.49109071428571</v>
      </c>
      <c r="M54" s="27">
        <f t="shared" si="5"/>
        <v>12.9610192857143</v>
      </c>
      <c r="N54" s="25"/>
      <c r="O54" s="31"/>
      <c r="P54" s="32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</row>
    <row r="55" s="1" customFormat="1" ht="34" customHeight="1" spans="1:205">
      <c r="A55" s="25">
        <v>47</v>
      </c>
      <c r="B55" s="25" t="s">
        <v>114</v>
      </c>
      <c r="C55" s="26" t="s">
        <v>115</v>
      </c>
      <c r="D55" s="25"/>
      <c r="E55" s="25" t="s">
        <v>24</v>
      </c>
      <c r="F55" s="27">
        <v>1.21060669428571</v>
      </c>
      <c r="G55" s="27">
        <v>1.92377777777778</v>
      </c>
      <c r="H55" s="25">
        <v>0</v>
      </c>
      <c r="I55" s="25">
        <v>0</v>
      </c>
      <c r="J55" s="25">
        <v>0</v>
      </c>
      <c r="K55" s="27">
        <f t="shared" si="3"/>
        <v>1.92377777777778</v>
      </c>
      <c r="L55" s="27">
        <f t="shared" si="4"/>
        <v>0.250091111111111</v>
      </c>
      <c r="M55" s="27">
        <f t="shared" si="5"/>
        <v>2.17386888888889</v>
      </c>
      <c r="N55" s="25"/>
      <c r="O55" s="31"/>
      <c r="P55" s="32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</row>
    <row r="56" s="1" customFormat="1" ht="34" customHeight="1" spans="1:205">
      <c r="A56" s="25">
        <v>48</v>
      </c>
      <c r="B56" s="25" t="s">
        <v>116</v>
      </c>
      <c r="C56" s="26" t="s">
        <v>117</v>
      </c>
      <c r="D56" s="25"/>
      <c r="E56" s="25" t="s">
        <v>24</v>
      </c>
      <c r="F56" s="27">
        <v>0.912983467142857</v>
      </c>
      <c r="G56" s="27">
        <v>1.29833333333333</v>
      </c>
      <c r="H56" s="25">
        <v>0</v>
      </c>
      <c r="I56" s="25">
        <v>0</v>
      </c>
      <c r="J56" s="25">
        <v>0</v>
      </c>
      <c r="K56" s="27">
        <f t="shared" si="3"/>
        <v>1.29833333333333</v>
      </c>
      <c r="L56" s="27">
        <f t="shared" si="4"/>
        <v>0.168783333333333</v>
      </c>
      <c r="M56" s="27">
        <f t="shared" si="5"/>
        <v>1.46711666666667</v>
      </c>
      <c r="N56" s="25"/>
      <c r="O56" s="31"/>
      <c r="P56" s="32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</row>
    <row r="57" s="1" customFormat="1" ht="34" customHeight="1" spans="1:205">
      <c r="A57" s="25">
        <v>49</v>
      </c>
      <c r="B57" s="25" t="s">
        <v>118</v>
      </c>
      <c r="C57" s="26" t="s">
        <v>119</v>
      </c>
      <c r="D57" s="25"/>
      <c r="E57" s="25" t="s">
        <v>24</v>
      </c>
      <c r="F57" s="27">
        <v>0.846523285714286</v>
      </c>
      <c r="G57" s="27">
        <v>0.846523285714286</v>
      </c>
      <c r="H57" s="25">
        <v>0</v>
      </c>
      <c r="I57" s="25">
        <v>0</v>
      </c>
      <c r="J57" s="25">
        <v>0</v>
      </c>
      <c r="K57" s="27">
        <f t="shared" si="3"/>
        <v>0.846523285714286</v>
      </c>
      <c r="L57" s="27">
        <f t="shared" si="4"/>
        <v>0.110048027142857</v>
      </c>
      <c r="M57" s="27">
        <f t="shared" si="5"/>
        <v>0.956571312857143</v>
      </c>
      <c r="N57" s="25"/>
      <c r="O57" s="31"/>
      <c r="P57" s="32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</row>
    <row r="58" s="1" customFormat="1" ht="34" customHeight="1" spans="1:205">
      <c r="A58" s="25">
        <v>50</v>
      </c>
      <c r="B58" s="25" t="s">
        <v>120</v>
      </c>
      <c r="C58" s="26" t="s">
        <v>121</v>
      </c>
      <c r="D58" s="25"/>
      <c r="E58" s="25" t="s">
        <v>24</v>
      </c>
      <c r="F58" s="27">
        <v>1.53005169</v>
      </c>
      <c r="G58" s="27">
        <v>0.942222222222222</v>
      </c>
      <c r="H58" s="25">
        <v>0</v>
      </c>
      <c r="I58" s="25">
        <v>0</v>
      </c>
      <c r="J58" s="25">
        <v>0</v>
      </c>
      <c r="K58" s="27">
        <f t="shared" si="3"/>
        <v>0.942222222222222</v>
      </c>
      <c r="L58" s="27">
        <f t="shared" si="4"/>
        <v>0.122488888888889</v>
      </c>
      <c r="M58" s="27">
        <f t="shared" si="5"/>
        <v>1.06471111111111</v>
      </c>
      <c r="N58" s="25"/>
      <c r="O58" s="31"/>
      <c r="P58" s="32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</row>
    <row r="59" s="1" customFormat="1" ht="34" customHeight="1" spans="1:205">
      <c r="A59" s="25">
        <v>51</v>
      </c>
      <c r="B59" s="25" t="s">
        <v>122</v>
      </c>
      <c r="C59" s="26" t="s">
        <v>123</v>
      </c>
      <c r="D59" s="25"/>
      <c r="E59" s="25" t="s">
        <v>24</v>
      </c>
      <c r="F59" s="27">
        <v>1.07142857142857</v>
      </c>
      <c r="G59" s="27">
        <v>0.942222222222222</v>
      </c>
      <c r="H59" s="25">
        <v>0</v>
      </c>
      <c r="I59" s="25">
        <v>0</v>
      </c>
      <c r="J59" s="25">
        <v>0</v>
      </c>
      <c r="K59" s="27">
        <f t="shared" si="3"/>
        <v>0.942222222222222</v>
      </c>
      <c r="L59" s="27">
        <f t="shared" si="4"/>
        <v>0.122488888888889</v>
      </c>
      <c r="M59" s="27">
        <f t="shared" si="5"/>
        <v>1.06471111111111</v>
      </c>
      <c r="N59" s="25"/>
      <c r="O59" s="31"/>
      <c r="P59" s="32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</row>
    <row r="60" s="1" customFormat="1" ht="34" customHeight="1" spans="1:205">
      <c r="A60" s="25">
        <v>52</v>
      </c>
      <c r="B60" s="25" t="s">
        <v>124</v>
      </c>
      <c r="C60" s="26" t="s">
        <v>125</v>
      </c>
      <c r="D60" s="25"/>
      <c r="E60" s="25" t="s">
        <v>24</v>
      </c>
      <c r="F60" s="27">
        <v>0.824352525</v>
      </c>
      <c r="G60" s="27">
        <v>0.833333333333333</v>
      </c>
      <c r="H60" s="25">
        <v>0</v>
      </c>
      <c r="I60" s="25">
        <v>0</v>
      </c>
      <c r="J60" s="25">
        <v>0</v>
      </c>
      <c r="K60" s="27">
        <f t="shared" si="3"/>
        <v>0.833333333333333</v>
      </c>
      <c r="L60" s="27">
        <f t="shared" si="4"/>
        <v>0.108333333333333</v>
      </c>
      <c r="M60" s="27">
        <f t="shared" si="5"/>
        <v>0.941666666666667</v>
      </c>
      <c r="N60" s="25"/>
      <c r="O60" s="31"/>
      <c r="P60" s="32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</row>
    <row r="61" s="1" customFormat="1" ht="34" customHeight="1" spans="1:205">
      <c r="A61" s="25">
        <v>53</v>
      </c>
      <c r="B61" s="25" t="s">
        <v>126</v>
      </c>
      <c r="C61" s="26" t="s">
        <v>127</v>
      </c>
      <c r="D61" s="25"/>
      <c r="E61" s="25" t="s">
        <v>24</v>
      </c>
      <c r="F61" s="27">
        <v>3.22857142857143</v>
      </c>
      <c r="G61" s="27">
        <v>3.228336</v>
      </c>
      <c r="H61" s="25">
        <v>0</v>
      </c>
      <c r="I61" s="25">
        <v>0</v>
      </c>
      <c r="J61" s="25">
        <v>0</v>
      </c>
      <c r="K61" s="27">
        <f t="shared" si="3"/>
        <v>3.228336</v>
      </c>
      <c r="L61" s="27">
        <f t="shared" si="4"/>
        <v>0.41968368</v>
      </c>
      <c r="M61" s="27">
        <f t="shared" si="5"/>
        <v>3.64801968</v>
      </c>
      <c r="N61" s="25"/>
      <c r="O61" s="31"/>
      <c r="P61" s="32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</row>
    <row r="62" s="1" customFormat="1" ht="34" customHeight="1" spans="1:205">
      <c r="A62" s="25">
        <v>54</v>
      </c>
      <c r="B62" s="25" t="s">
        <v>128</v>
      </c>
      <c r="C62" s="26" t="s">
        <v>129</v>
      </c>
      <c r="D62" s="25"/>
      <c r="E62" s="25" t="s">
        <v>24</v>
      </c>
      <c r="F62" s="27">
        <v>3.28571428571429</v>
      </c>
      <c r="G62" s="27">
        <v>12.1558571428571</v>
      </c>
      <c r="H62" s="25">
        <v>0</v>
      </c>
      <c r="I62" s="25">
        <v>0</v>
      </c>
      <c r="J62" s="25">
        <v>0</v>
      </c>
      <c r="K62" s="27">
        <f t="shared" si="3"/>
        <v>12.1558571428571</v>
      </c>
      <c r="L62" s="27">
        <f t="shared" si="4"/>
        <v>1.58026142857143</v>
      </c>
      <c r="M62" s="27">
        <f t="shared" si="5"/>
        <v>13.7361185714286</v>
      </c>
      <c r="N62" s="25"/>
      <c r="O62" s="31"/>
      <c r="P62" s="3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</row>
    <row r="63" s="1" customFormat="1" ht="34" customHeight="1" spans="1:205">
      <c r="A63" s="25">
        <v>55</v>
      </c>
      <c r="B63" s="25" t="s">
        <v>130</v>
      </c>
      <c r="C63" s="26" t="s">
        <v>131</v>
      </c>
      <c r="D63" s="25"/>
      <c r="E63" s="25" t="s">
        <v>24</v>
      </c>
      <c r="F63" s="27">
        <v>1.24285714285714</v>
      </c>
      <c r="G63" s="27">
        <v>5.65744285714286</v>
      </c>
      <c r="H63" s="25">
        <v>0</v>
      </c>
      <c r="I63" s="25">
        <v>0</v>
      </c>
      <c r="J63" s="25">
        <v>0</v>
      </c>
      <c r="K63" s="27">
        <f t="shared" si="3"/>
        <v>5.65744285714286</v>
      </c>
      <c r="L63" s="27">
        <f t="shared" si="4"/>
        <v>0.735467571428572</v>
      </c>
      <c r="M63" s="27">
        <f t="shared" si="5"/>
        <v>6.39291042857143</v>
      </c>
      <c r="N63" s="25"/>
      <c r="O63" s="31"/>
      <c r="P63" s="32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</row>
    <row r="64" s="1" customFormat="1" ht="34" customHeight="1" spans="1:205">
      <c r="A64" s="25">
        <v>56</v>
      </c>
      <c r="B64" s="25" t="s">
        <v>132</v>
      </c>
      <c r="C64" s="26" t="s">
        <v>133</v>
      </c>
      <c r="D64" s="25"/>
      <c r="E64" s="25" t="s">
        <v>24</v>
      </c>
      <c r="F64" s="27">
        <v>27.6777777777778</v>
      </c>
      <c r="G64" s="27">
        <v>15.1222222222222</v>
      </c>
      <c r="H64" s="25">
        <v>0</v>
      </c>
      <c r="I64" s="25">
        <v>0</v>
      </c>
      <c r="J64" s="25">
        <v>0</v>
      </c>
      <c r="K64" s="27">
        <f t="shared" si="3"/>
        <v>15.1222222222222</v>
      </c>
      <c r="L64" s="27">
        <f t="shared" si="4"/>
        <v>1.96588888888889</v>
      </c>
      <c r="M64" s="27">
        <f t="shared" si="5"/>
        <v>17.0881111111111</v>
      </c>
      <c r="N64" s="25"/>
      <c r="O64" s="31"/>
      <c r="P64" s="32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</row>
    <row r="65" s="1" customFormat="1" ht="34" customHeight="1" spans="1:205">
      <c r="A65" s="25">
        <v>57</v>
      </c>
      <c r="B65" s="25" t="s">
        <v>134</v>
      </c>
      <c r="C65" s="26" t="s">
        <v>135</v>
      </c>
      <c r="D65" s="25"/>
      <c r="E65" s="25" t="s">
        <v>24</v>
      </c>
      <c r="F65" s="27">
        <v>52.1222222222222</v>
      </c>
      <c r="G65" s="27">
        <v>51.6047777777778</v>
      </c>
      <c r="H65" s="25">
        <v>0</v>
      </c>
      <c r="I65" s="25">
        <v>0</v>
      </c>
      <c r="J65" s="25">
        <v>0</v>
      </c>
      <c r="K65" s="27">
        <f t="shared" si="3"/>
        <v>51.6047777777778</v>
      </c>
      <c r="L65" s="27">
        <f t="shared" si="4"/>
        <v>6.70862111111111</v>
      </c>
      <c r="M65" s="27">
        <f t="shared" si="5"/>
        <v>58.3133988888889</v>
      </c>
      <c r="N65" s="25"/>
      <c r="O65" s="31"/>
      <c r="P65" s="32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</row>
    <row r="66" s="1" customFormat="1" ht="34" customHeight="1" spans="1:205">
      <c r="A66" s="25">
        <v>58</v>
      </c>
      <c r="B66" s="25" t="s">
        <v>136</v>
      </c>
      <c r="C66" s="26" t="s">
        <v>137</v>
      </c>
      <c r="D66" s="25"/>
      <c r="E66" s="25" t="s">
        <v>24</v>
      </c>
      <c r="F66" s="27">
        <v>1.05622222222222</v>
      </c>
      <c r="G66" s="27">
        <v>1.02455555555556</v>
      </c>
      <c r="H66" s="25">
        <v>0</v>
      </c>
      <c r="I66" s="25">
        <v>0</v>
      </c>
      <c r="J66" s="25">
        <v>0</v>
      </c>
      <c r="K66" s="27">
        <f t="shared" si="3"/>
        <v>1.02455555555556</v>
      </c>
      <c r="L66" s="27">
        <f t="shared" si="4"/>
        <v>0.133192222222222</v>
      </c>
      <c r="M66" s="27">
        <f t="shared" si="5"/>
        <v>1.15774777777778</v>
      </c>
      <c r="N66" s="25"/>
      <c r="O66" s="31"/>
      <c r="P66" s="32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</row>
    <row r="67" s="1" customFormat="1" ht="34" customHeight="1" spans="1:205">
      <c r="A67" s="25">
        <v>59</v>
      </c>
      <c r="B67" s="25" t="s">
        <v>138</v>
      </c>
      <c r="C67" s="26" t="s">
        <v>139</v>
      </c>
      <c r="D67" s="25"/>
      <c r="E67" s="25" t="s">
        <v>24</v>
      </c>
      <c r="F67" s="27">
        <v>0.130666666666667</v>
      </c>
      <c r="G67" s="27">
        <v>0.130666666666667</v>
      </c>
      <c r="H67" s="25">
        <v>0</v>
      </c>
      <c r="I67" s="25">
        <v>0</v>
      </c>
      <c r="J67" s="25">
        <v>0</v>
      </c>
      <c r="K67" s="27">
        <f t="shared" si="3"/>
        <v>0.130666666666667</v>
      </c>
      <c r="L67" s="27">
        <f t="shared" si="4"/>
        <v>0.0169866666666667</v>
      </c>
      <c r="M67" s="27">
        <f t="shared" si="5"/>
        <v>0.147653333333333</v>
      </c>
      <c r="N67" s="25"/>
      <c r="O67" s="31"/>
      <c r="P67" s="32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</row>
    <row r="68" s="1" customFormat="1" ht="34" customHeight="1" spans="1:205">
      <c r="A68" s="25">
        <v>60</v>
      </c>
      <c r="B68" s="25" t="s">
        <v>140</v>
      </c>
      <c r="C68" s="26" t="s">
        <v>141</v>
      </c>
      <c r="D68" s="25"/>
      <c r="E68" s="25" t="s">
        <v>24</v>
      </c>
      <c r="F68" s="27">
        <v>0.444444444444444</v>
      </c>
      <c r="G68" s="27">
        <v>0.222222222222222</v>
      </c>
      <c r="H68" s="25">
        <v>0</v>
      </c>
      <c r="I68" s="25">
        <v>0</v>
      </c>
      <c r="J68" s="25">
        <v>0</v>
      </c>
      <c r="K68" s="27">
        <f t="shared" si="3"/>
        <v>0.222222222222222</v>
      </c>
      <c r="L68" s="27">
        <f t="shared" si="4"/>
        <v>0.0288888888888889</v>
      </c>
      <c r="M68" s="27">
        <f t="shared" si="5"/>
        <v>0.251111111111111</v>
      </c>
      <c r="N68" s="25"/>
      <c r="O68" s="31"/>
      <c r="P68" s="32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</row>
    <row r="69" s="1" customFormat="1" ht="34" customHeight="1" spans="1:205">
      <c r="A69" s="25">
        <v>61</v>
      </c>
      <c r="B69" s="25" t="s">
        <v>142</v>
      </c>
      <c r="C69" s="26" t="s">
        <v>143</v>
      </c>
      <c r="D69" s="25"/>
      <c r="E69" s="25" t="s">
        <v>24</v>
      </c>
      <c r="F69" s="27">
        <v>0.255555555555556</v>
      </c>
      <c r="G69" s="27">
        <v>0.133333333333333</v>
      </c>
      <c r="H69" s="25">
        <v>0</v>
      </c>
      <c r="I69" s="25">
        <v>0</v>
      </c>
      <c r="J69" s="25">
        <v>0</v>
      </c>
      <c r="K69" s="27">
        <f t="shared" si="3"/>
        <v>0.133333333333333</v>
      </c>
      <c r="L69" s="27">
        <f t="shared" si="4"/>
        <v>0.0173333333333333</v>
      </c>
      <c r="M69" s="27">
        <f t="shared" si="5"/>
        <v>0.150666666666667</v>
      </c>
      <c r="N69" s="25"/>
      <c r="O69" s="31"/>
      <c r="P69" s="32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</row>
    <row r="70" s="1" customFormat="1" ht="34" customHeight="1" spans="1:205">
      <c r="A70" s="25">
        <v>62</v>
      </c>
      <c r="B70" s="25" t="s">
        <v>144</v>
      </c>
      <c r="C70" s="26" t="s">
        <v>145</v>
      </c>
      <c r="D70" s="25"/>
      <c r="E70" s="25" t="s">
        <v>24</v>
      </c>
      <c r="F70" s="27">
        <v>26.4444444444444</v>
      </c>
      <c r="G70" s="27">
        <v>26.4444444444444</v>
      </c>
      <c r="H70" s="25">
        <v>0</v>
      </c>
      <c r="I70" s="25">
        <v>0</v>
      </c>
      <c r="J70" s="25">
        <v>0</v>
      </c>
      <c r="K70" s="27">
        <f t="shared" si="3"/>
        <v>26.4444444444444</v>
      </c>
      <c r="L70" s="27">
        <f t="shared" si="4"/>
        <v>3.43777777777778</v>
      </c>
      <c r="M70" s="27">
        <f t="shared" si="5"/>
        <v>29.8822222222222</v>
      </c>
      <c r="N70" s="25"/>
      <c r="O70" s="31"/>
      <c r="P70" s="32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</row>
    <row r="71" s="1" customFormat="1" ht="34" customHeight="1" spans="1:205">
      <c r="A71" s="25">
        <v>63</v>
      </c>
      <c r="B71" s="25" t="s">
        <v>146</v>
      </c>
      <c r="C71" s="26" t="s">
        <v>147</v>
      </c>
      <c r="D71" s="25"/>
      <c r="E71" s="25" t="s">
        <v>24</v>
      </c>
      <c r="F71" s="27">
        <v>23.7422222222222</v>
      </c>
      <c r="G71" s="27">
        <v>19.4111111111111</v>
      </c>
      <c r="H71" s="25">
        <v>0</v>
      </c>
      <c r="I71" s="25">
        <v>0</v>
      </c>
      <c r="J71" s="25">
        <v>0</v>
      </c>
      <c r="K71" s="27">
        <f>G71+I71</f>
        <v>19.4111111111111</v>
      </c>
      <c r="L71" s="27">
        <f>K71*0.13</f>
        <v>2.52344444444444</v>
      </c>
      <c r="M71" s="27">
        <f>K71+L71</f>
        <v>21.9345555555556</v>
      </c>
      <c r="N71" s="25"/>
      <c r="O71" s="31"/>
      <c r="P71" s="32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</row>
    <row r="72" s="1" customFormat="1" ht="34" customHeight="1" spans="1:205">
      <c r="A72" s="25">
        <v>64</v>
      </c>
      <c r="B72" s="25" t="s">
        <v>148</v>
      </c>
      <c r="C72" s="26" t="s">
        <v>149</v>
      </c>
      <c r="D72" s="25"/>
      <c r="E72" s="25" t="s">
        <v>24</v>
      </c>
      <c r="F72" s="27">
        <v>78.3444444444444</v>
      </c>
      <c r="G72" s="27">
        <v>73.5444444444444</v>
      </c>
      <c r="H72" s="25">
        <v>0</v>
      </c>
      <c r="I72" s="25">
        <v>0</v>
      </c>
      <c r="J72" s="25">
        <v>0</v>
      </c>
      <c r="K72" s="27">
        <f>G72+I72</f>
        <v>73.5444444444444</v>
      </c>
      <c r="L72" s="27">
        <f>K72*0.13</f>
        <v>9.56077777777778</v>
      </c>
      <c r="M72" s="27">
        <f>K72+L72</f>
        <v>83.1052222222222</v>
      </c>
      <c r="N72" s="25"/>
      <c r="O72" s="31"/>
      <c r="P72" s="3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</row>
    <row r="73" s="1" customFormat="1" ht="34" customHeight="1" spans="1:205">
      <c r="A73" s="25">
        <v>65</v>
      </c>
      <c r="B73" s="25" t="s">
        <v>150</v>
      </c>
      <c r="C73" s="26" t="s">
        <v>151</v>
      </c>
      <c r="D73" s="25"/>
      <c r="E73" s="25" t="s">
        <v>24</v>
      </c>
      <c r="F73" s="27">
        <v>0.0413333333333333</v>
      </c>
      <c r="G73" s="27">
        <v>0.0413333333333333</v>
      </c>
      <c r="H73" s="25">
        <v>0</v>
      </c>
      <c r="I73" s="25">
        <v>0</v>
      </c>
      <c r="J73" s="25">
        <v>0</v>
      </c>
      <c r="K73" s="27">
        <f>G73+I73</f>
        <v>0.0413333333333333</v>
      </c>
      <c r="L73" s="27">
        <f>K73*0.13</f>
        <v>0.00537333333333333</v>
      </c>
      <c r="M73" s="27">
        <f>K73+L73</f>
        <v>0.0467066666666667</v>
      </c>
      <c r="N73" s="25"/>
      <c r="O73" s="31"/>
      <c r="P73" s="32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</row>
    <row r="74" s="1" customFormat="1" ht="34" customHeight="1" spans="1:205">
      <c r="A74" s="25">
        <v>66</v>
      </c>
      <c r="B74" s="25" t="s">
        <v>152</v>
      </c>
      <c r="C74" s="26" t="s">
        <v>153</v>
      </c>
      <c r="D74" s="25"/>
      <c r="E74" s="25" t="s">
        <v>24</v>
      </c>
      <c r="F74" s="27">
        <v>2.04677777777778</v>
      </c>
      <c r="G74" s="27">
        <v>1.39355555555556</v>
      </c>
      <c r="H74" s="25">
        <v>0</v>
      </c>
      <c r="I74" s="25">
        <v>0</v>
      </c>
      <c r="J74" s="25">
        <v>0</v>
      </c>
      <c r="K74" s="27">
        <f>G74+I74</f>
        <v>1.39355555555556</v>
      </c>
      <c r="L74" s="27">
        <f>K74*0.13</f>
        <v>0.181162222222222</v>
      </c>
      <c r="M74" s="27">
        <f>K74+L74</f>
        <v>1.57471777777778</v>
      </c>
      <c r="N74" s="25"/>
      <c r="O74" s="31"/>
      <c r="P74" s="32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</row>
    <row r="75" s="1" customFormat="1" ht="34" customHeight="1" spans="1:205">
      <c r="A75" s="25">
        <v>67</v>
      </c>
      <c r="B75" s="25" t="s">
        <v>154</v>
      </c>
      <c r="C75" s="26" t="s">
        <v>155</v>
      </c>
      <c r="D75" s="25"/>
      <c r="E75" s="25" t="s">
        <v>24</v>
      </c>
      <c r="F75" s="27">
        <v>0.82</v>
      </c>
      <c r="G75" s="27">
        <v>0.82</v>
      </c>
      <c r="H75" s="25">
        <v>0</v>
      </c>
      <c r="I75" s="25">
        <v>0</v>
      </c>
      <c r="J75" s="25">
        <v>0</v>
      </c>
      <c r="K75" s="27">
        <f>G75+I75</f>
        <v>0.82</v>
      </c>
      <c r="L75" s="27">
        <f>K75*0.13</f>
        <v>0.1066</v>
      </c>
      <c r="M75" s="27">
        <f>K75+L75</f>
        <v>0.9266</v>
      </c>
      <c r="N75" s="25"/>
      <c r="O75" s="31"/>
      <c r="P75" s="32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</row>
    <row r="76" s="1" customFormat="1" ht="34" customHeight="1" spans="1:205">
      <c r="A76" s="25">
        <v>68</v>
      </c>
      <c r="B76" s="25" t="s">
        <v>156</v>
      </c>
      <c r="C76" s="26" t="s">
        <v>157</v>
      </c>
      <c r="D76" s="25"/>
      <c r="E76" s="25" t="s">
        <v>24</v>
      </c>
      <c r="F76" s="27">
        <v>0.598888888888889</v>
      </c>
      <c r="G76" s="27">
        <v>0.598888888888889</v>
      </c>
      <c r="H76" s="25">
        <v>0</v>
      </c>
      <c r="I76" s="25">
        <v>0</v>
      </c>
      <c r="J76" s="25">
        <v>0</v>
      </c>
      <c r="K76" s="27">
        <f>G76+I76</f>
        <v>0.598888888888889</v>
      </c>
      <c r="L76" s="27">
        <f>K76*0.13</f>
        <v>0.0778555555555556</v>
      </c>
      <c r="M76" s="27">
        <f>K76+L76</f>
        <v>0.676744444444444</v>
      </c>
      <c r="N76" s="25"/>
      <c r="O76" s="31"/>
      <c r="P76" s="32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</row>
    <row r="77" s="1" customFormat="1" ht="34" customHeight="1" spans="1:205">
      <c r="A77" s="25">
        <v>69</v>
      </c>
      <c r="B77" s="25" t="s">
        <v>158</v>
      </c>
      <c r="C77" s="26" t="s">
        <v>159</v>
      </c>
      <c r="D77" s="25"/>
      <c r="E77" s="25" t="s">
        <v>24</v>
      </c>
      <c r="F77" s="27">
        <v>0.0768888888888889</v>
      </c>
      <c r="G77" s="27">
        <v>0.0754444444444444</v>
      </c>
      <c r="H77" s="25">
        <v>0</v>
      </c>
      <c r="I77" s="25">
        <v>0</v>
      </c>
      <c r="J77" s="25">
        <v>0</v>
      </c>
      <c r="K77" s="27">
        <f t="shared" ref="K77:K86" si="6">G77+I77</f>
        <v>0.0754444444444444</v>
      </c>
      <c r="L77" s="27">
        <f t="shared" ref="L77:L86" si="7">K77*0.13</f>
        <v>0.00980777777777778</v>
      </c>
      <c r="M77" s="27">
        <f t="shared" ref="M77:M86" si="8">K77+L77</f>
        <v>0.0852522222222222</v>
      </c>
      <c r="N77" s="25"/>
      <c r="O77" s="31"/>
      <c r="P77" s="49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</row>
    <row r="78" s="1" customFormat="1" ht="34" customHeight="1" spans="1:205">
      <c r="A78" s="25">
        <v>70</v>
      </c>
      <c r="B78" s="25" t="s">
        <v>160</v>
      </c>
      <c r="C78" s="26" t="s">
        <v>161</v>
      </c>
      <c r="D78" s="25"/>
      <c r="E78" s="25" t="s">
        <v>24</v>
      </c>
      <c r="F78" s="27">
        <v>0.0741111111111111</v>
      </c>
      <c r="G78" s="27">
        <v>0.0718888888888889</v>
      </c>
      <c r="H78" s="25">
        <v>0</v>
      </c>
      <c r="I78" s="25">
        <v>0</v>
      </c>
      <c r="J78" s="25">
        <v>0</v>
      </c>
      <c r="K78" s="27">
        <f t="shared" si="6"/>
        <v>0.0718888888888889</v>
      </c>
      <c r="L78" s="27">
        <f t="shared" si="7"/>
        <v>0.00934555555555555</v>
      </c>
      <c r="M78" s="27">
        <f t="shared" si="8"/>
        <v>0.0812344444444444</v>
      </c>
      <c r="N78" s="25"/>
      <c r="O78" s="31"/>
      <c r="P78" s="49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</row>
    <row r="79" s="1" customFormat="1" ht="34" customHeight="1" spans="1:205">
      <c r="A79" s="25">
        <v>71</v>
      </c>
      <c r="B79" s="25" t="s">
        <v>162</v>
      </c>
      <c r="C79" s="26" t="s">
        <v>163</v>
      </c>
      <c r="D79" s="25"/>
      <c r="E79" s="25" t="s">
        <v>24</v>
      </c>
      <c r="F79" s="27">
        <v>2.36111111111111</v>
      </c>
      <c r="G79" s="27">
        <v>2.362</v>
      </c>
      <c r="H79" s="25">
        <v>0</v>
      </c>
      <c r="I79" s="25">
        <v>0</v>
      </c>
      <c r="J79" s="25">
        <v>0</v>
      </c>
      <c r="K79" s="27">
        <f t="shared" si="6"/>
        <v>2.362</v>
      </c>
      <c r="L79" s="27">
        <f t="shared" si="7"/>
        <v>0.30706</v>
      </c>
      <c r="M79" s="27">
        <f t="shared" si="8"/>
        <v>2.66906</v>
      </c>
      <c r="N79" s="25"/>
      <c r="O79" s="31"/>
      <c r="P79" s="49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</row>
    <row r="80" s="1" customFormat="1" ht="34" customHeight="1" spans="1:205">
      <c r="A80" s="25">
        <v>72</v>
      </c>
      <c r="B80" s="25" t="s">
        <v>164</v>
      </c>
      <c r="C80" s="26" t="s">
        <v>165</v>
      </c>
      <c r="D80" s="25"/>
      <c r="E80" s="25" t="s">
        <v>24</v>
      </c>
      <c r="F80" s="27">
        <v>0.810777777777778</v>
      </c>
      <c r="G80" s="27">
        <v>0.827333333333333</v>
      </c>
      <c r="H80" s="25">
        <v>0</v>
      </c>
      <c r="I80" s="25">
        <v>0</v>
      </c>
      <c r="J80" s="25">
        <v>0</v>
      </c>
      <c r="K80" s="27">
        <f t="shared" si="6"/>
        <v>0.827333333333333</v>
      </c>
      <c r="L80" s="27">
        <f t="shared" si="7"/>
        <v>0.107553333333333</v>
      </c>
      <c r="M80" s="27">
        <f t="shared" si="8"/>
        <v>0.934886666666667</v>
      </c>
      <c r="N80" s="25"/>
      <c r="O80" s="31"/>
      <c r="P80" s="49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</row>
    <row r="81" s="1" customFormat="1" ht="34" customHeight="1" spans="1:205">
      <c r="A81" s="25">
        <v>73</v>
      </c>
      <c r="B81" s="25" t="s">
        <v>166</v>
      </c>
      <c r="C81" s="26" t="s">
        <v>167</v>
      </c>
      <c r="D81" s="25"/>
      <c r="E81" s="25" t="s">
        <v>24</v>
      </c>
      <c r="F81" s="27">
        <v>0.810777777777778</v>
      </c>
      <c r="G81" s="27">
        <v>0.827333333333333</v>
      </c>
      <c r="H81" s="25">
        <v>0</v>
      </c>
      <c r="I81" s="25">
        <v>0</v>
      </c>
      <c r="J81" s="25">
        <v>0</v>
      </c>
      <c r="K81" s="27">
        <f t="shared" si="6"/>
        <v>0.827333333333333</v>
      </c>
      <c r="L81" s="27">
        <f t="shared" si="7"/>
        <v>0.107553333333333</v>
      </c>
      <c r="M81" s="27">
        <f t="shared" si="8"/>
        <v>0.934886666666667</v>
      </c>
      <c r="N81" s="25"/>
      <c r="O81" s="31"/>
      <c r="P81" s="49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</row>
    <row r="82" s="1" customFormat="1" ht="34" customHeight="1" spans="1:205">
      <c r="A82" s="25">
        <v>74</v>
      </c>
      <c r="B82" s="25" t="s">
        <v>168</v>
      </c>
      <c r="C82" s="26" t="s">
        <v>169</v>
      </c>
      <c r="D82" s="25"/>
      <c r="E82" s="25" t="s">
        <v>24</v>
      </c>
      <c r="F82" s="27">
        <v>27.3444444444444</v>
      </c>
      <c r="G82" s="27">
        <v>27.3407777777778</v>
      </c>
      <c r="H82" s="25">
        <v>0</v>
      </c>
      <c r="I82" s="25">
        <v>0</v>
      </c>
      <c r="J82" s="25">
        <v>0</v>
      </c>
      <c r="K82" s="27">
        <f t="shared" si="6"/>
        <v>27.3407777777778</v>
      </c>
      <c r="L82" s="27">
        <f t="shared" si="7"/>
        <v>3.55430111111111</v>
      </c>
      <c r="M82" s="27">
        <f t="shared" si="8"/>
        <v>30.8950788888889</v>
      </c>
      <c r="N82" s="25"/>
      <c r="O82" s="31"/>
      <c r="P82" s="49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  <c r="DB82" s="58"/>
      <c r="DC82" s="58"/>
      <c r="DD82" s="58"/>
      <c r="DE82" s="58"/>
      <c r="DF82" s="58"/>
      <c r="DG82" s="58"/>
      <c r="DH82" s="58"/>
      <c r="DI82" s="58"/>
      <c r="DJ82" s="58"/>
      <c r="DK82" s="58"/>
      <c r="DL82" s="58"/>
      <c r="DM82" s="58"/>
      <c r="DN82" s="58"/>
      <c r="DO82" s="58"/>
      <c r="DP82" s="58"/>
      <c r="DQ82" s="58"/>
      <c r="DR82" s="58"/>
      <c r="DS82" s="58"/>
      <c r="DT82" s="58"/>
      <c r="DU82" s="58"/>
      <c r="DV82" s="58"/>
      <c r="DW82" s="58"/>
      <c r="DX82" s="58"/>
      <c r="DY82" s="58"/>
      <c r="DZ82" s="58"/>
      <c r="EA82" s="58"/>
      <c r="EB82" s="58"/>
      <c r="EC82" s="58"/>
      <c r="ED82" s="58"/>
      <c r="EE82" s="58"/>
      <c r="EF82" s="58"/>
      <c r="EG82" s="58"/>
      <c r="EH82" s="58"/>
      <c r="EI82" s="58"/>
      <c r="EJ82" s="58"/>
      <c r="EK82" s="58"/>
      <c r="EL82" s="58"/>
      <c r="EM82" s="58"/>
      <c r="EN82" s="58"/>
      <c r="EO82" s="58"/>
      <c r="EP82" s="58"/>
      <c r="EQ82" s="58"/>
      <c r="ER82" s="58"/>
      <c r="ES82" s="58"/>
      <c r="ET82" s="58"/>
      <c r="EU82" s="58"/>
      <c r="EV82" s="58"/>
      <c r="EW82" s="58"/>
      <c r="EX82" s="58"/>
      <c r="EY82" s="58"/>
      <c r="EZ82" s="58"/>
      <c r="FA82" s="58"/>
      <c r="FB82" s="58"/>
      <c r="FC82" s="58"/>
      <c r="FD82" s="58"/>
      <c r="FE82" s="58"/>
      <c r="FF82" s="58"/>
      <c r="FG82" s="58"/>
      <c r="FH82" s="58"/>
      <c r="FI82" s="58"/>
      <c r="FJ82" s="58"/>
      <c r="FK82" s="58"/>
      <c r="FL82" s="58"/>
      <c r="FM82" s="58"/>
      <c r="FN82" s="58"/>
      <c r="FO82" s="58"/>
      <c r="FP82" s="58"/>
      <c r="FQ82" s="58"/>
      <c r="FR82" s="58"/>
      <c r="FS82" s="58"/>
      <c r="FT82" s="58"/>
      <c r="FU82" s="58"/>
      <c r="FV82" s="58"/>
      <c r="FW82" s="58"/>
      <c r="FX82" s="58"/>
      <c r="FY82" s="58"/>
      <c r="FZ82" s="58"/>
      <c r="GA82" s="58"/>
      <c r="GB82" s="58"/>
      <c r="GC82" s="58"/>
      <c r="GD82" s="58"/>
      <c r="GE82" s="58"/>
      <c r="GF82" s="58"/>
      <c r="GG82" s="58"/>
      <c r="GH82" s="58"/>
      <c r="GI82" s="58"/>
      <c r="GJ82" s="58"/>
      <c r="GK82" s="58"/>
      <c r="GL82" s="58"/>
      <c r="GM82" s="58"/>
      <c r="GN82" s="58"/>
      <c r="GO82" s="58"/>
      <c r="GP82" s="58"/>
      <c r="GQ82" s="58"/>
      <c r="GR82" s="58"/>
      <c r="GS82" s="58"/>
      <c r="GT82" s="58"/>
      <c r="GU82" s="58"/>
      <c r="GV82" s="58"/>
      <c r="GW82" s="58"/>
    </row>
    <row r="83" s="1" customFormat="1" ht="34" customHeight="1" spans="1:205">
      <c r="A83" s="25">
        <v>75</v>
      </c>
      <c r="B83" s="25" t="s">
        <v>170</v>
      </c>
      <c r="C83" s="26" t="s">
        <v>171</v>
      </c>
      <c r="D83" s="25"/>
      <c r="E83" s="25" t="s">
        <v>24</v>
      </c>
      <c r="F83" s="27">
        <v>0.766555555555555</v>
      </c>
      <c r="G83" s="27">
        <v>0.766555555555555</v>
      </c>
      <c r="H83" s="25">
        <v>0</v>
      </c>
      <c r="I83" s="25">
        <v>0</v>
      </c>
      <c r="J83" s="25">
        <v>0</v>
      </c>
      <c r="K83" s="27">
        <f t="shared" si="6"/>
        <v>0.766555555555555</v>
      </c>
      <c r="L83" s="27">
        <f t="shared" si="7"/>
        <v>0.0996522222222222</v>
      </c>
      <c r="M83" s="27">
        <f t="shared" si="8"/>
        <v>0.866207777777778</v>
      </c>
      <c r="N83" s="25"/>
      <c r="O83" s="31"/>
      <c r="P83" s="49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58"/>
      <c r="DH83" s="58"/>
      <c r="DI83" s="58"/>
      <c r="DJ83" s="58"/>
      <c r="DK83" s="58"/>
      <c r="DL83" s="58"/>
      <c r="DM83" s="58"/>
      <c r="DN83" s="58"/>
      <c r="DO83" s="58"/>
      <c r="DP83" s="58"/>
      <c r="DQ83" s="58"/>
      <c r="DR83" s="58"/>
      <c r="DS83" s="58"/>
      <c r="DT83" s="58"/>
      <c r="DU83" s="58"/>
      <c r="DV83" s="58"/>
      <c r="DW83" s="58"/>
      <c r="DX83" s="58"/>
      <c r="DY83" s="58"/>
      <c r="DZ83" s="58"/>
      <c r="EA83" s="58"/>
      <c r="EB83" s="58"/>
      <c r="EC83" s="58"/>
      <c r="ED83" s="58"/>
      <c r="EE83" s="58"/>
      <c r="EF83" s="58"/>
      <c r="EG83" s="58"/>
      <c r="EH83" s="58"/>
      <c r="EI83" s="58"/>
      <c r="EJ83" s="58"/>
      <c r="EK83" s="58"/>
      <c r="EL83" s="58"/>
      <c r="EM83" s="58"/>
      <c r="EN83" s="58"/>
      <c r="EO83" s="58"/>
      <c r="EP83" s="58"/>
      <c r="EQ83" s="58"/>
      <c r="ER83" s="58"/>
      <c r="ES83" s="58"/>
      <c r="ET83" s="58"/>
      <c r="EU83" s="58"/>
      <c r="EV83" s="58"/>
      <c r="EW83" s="58"/>
      <c r="EX83" s="58"/>
      <c r="EY83" s="58"/>
      <c r="EZ83" s="58"/>
      <c r="FA83" s="58"/>
      <c r="FB83" s="58"/>
      <c r="FC83" s="58"/>
      <c r="FD83" s="58"/>
      <c r="FE83" s="58"/>
      <c r="FF83" s="58"/>
      <c r="FG83" s="58"/>
      <c r="FH83" s="58"/>
      <c r="FI83" s="58"/>
      <c r="FJ83" s="58"/>
      <c r="FK83" s="58"/>
      <c r="FL83" s="58"/>
      <c r="FM83" s="58"/>
      <c r="FN83" s="58"/>
      <c r="FO83" s="58"/>
      <c r="FP83" s="58"/>
      <c r="FQ83" s="58"/>
      <c r="FR83" s="58"/>
      <c r="FS83" s="58"/>
      <c r="FT83" s="58"/>
      <c r="FU83" s="58"/>
      <c r="FV83" s="58"/>
      <c r="FW83" s="58"/>
      <c r="FX83" s="58"/>
      <c r="FY83" s="58"/>
      <c r="FZ83" s="58"/>
      <c r="GA83" s="58"/>
      <c r="GB83" s="58"/>
      <c r="GC83" s="58"/>
      <c r="GD83" s="58"/>
      <c r="GE83" s="58"/>
      <c r="GF83" s="58"/>
      <c r="GG83" s="58"/>
      <c r="GH83" s="58"/>
      <c r="GI83" s="58"/>
      <c r="GJ83" s="58"/>
      <c r="GK83" s="58"/>
      <c r="GL83" s="58"/>
      <c r="GM83" s="58"/>
      <c r="GN83" s="58"/>
      <c r="GO83" s="58"/>
      <c r="GP83" s="58"/>
      <c r="GQ83" s="58"/>
      <c r="GR83" s="58"/>
      <c r="GS83" s="58"/>
      <c r="GT83" s="58"/>
      <c r="GU83" s="58"/>
      <c r="GV83" s="58"/>
      <c r="GW83" s="58"/>
    </row>
    <row r="84" s="1" customFormat="1" ht="34" customHeight="1" spans="1:205">
      <c r="A84" s="25">
        <v>76</v>
      </c>
      <c r="B84" s="25" t="s">
        <v>172</v>
      </c>
      <c r="C84" s="26" t="s">
        <v>173</v>
      </c>
      <c r="D84" s="25"/>
      <c r="E84" s="25" t="s">
        <v>24</v>
      </c>
      <c r="F84" s="27">
        <v>3.93422222222222</v>
      </c>
      <c r="G84" s="27">
        <v>3.93424444444444</v>
      </c>
      <c r="H84" s="25">
        <v>0</v>
      </c>
      <c r="I84" s="25">
        <v>0</v>
      </c>
      <c r="J84" s="25">
        <v>0</v>
      </c>
      <c r="K84" s="27">
        <f t="shared" si="6"/>
        <v>3.93424444444444</v>
      </c>
      <c r="L84" s="27">
        <f t="shared" si="7"/>
        <v>0.511451777777778</v>
      </c>
      <c r="M84" s="27">
        <f t="shared" si="8"/>
        <v>4.44569622222222</v>
      </c>
      <c r="N84" s="25"/>
      <c r="O84" s="31"/>
      <c r="P84" s="49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8"/>
      <c r="DB84" s="58"/>
      <c r="DC84" s="58"/>
      <c r="DD84" s="58"/>
      <c r="DE84" s="58"/>
      <c r="DF84" s="58"/>
      <c r="DG84" s="58"/>
      <c r="DH84" s="58"/>
      <c r="DI84" s="58"/>
      <c r="DJ84" s="58"/>
      <c r="DK84" s="58"/>
      <c r="DL84" s="58"/>
      <c r="DM84" s="58"/>
      <c r="DN84" s="58"/>
      <c r="DO84" s="58"/>
      <c r="DP84" s="58"/>
      <c r="DQ84" s="58"/>
      <c r="DR84" s="58"/>
      <c r="DS84" s="58"/>
      <c r="DT84" s="58"/>
      <c r="DU84" s="58"/>
      <c r="DV84" s="58"/>
      <c r="DW84" s="58"/>
      <c r="DX84" s="58"/>
      <c r="DY84" s="58"/>
      <c r="DZ84" s="58"/>
      <c r="EA84" s="58"/>
      <c r="EB84" s="58"/>
      <c r="EC84" s="58"/>
      <c r="ED84" s="58"/>
      <c r="EE84" s="58"/>
      <c r="EF84" s="58"/>
      <c r="EG84" s="58"/>
      <c r="EH84" s="58"/>
      <c r="EI84" s="58"/>
      <c r="EJ84" s="58"/>
      <c r="EK84" s="58"/>
      <c r="EL84" s="58"/>
      <c r="EM84" s="58"/>
      <c r="EN84" s="58"/>
      <c r="EO84" s="58"/>
      <c r="EP84" s="58"/>
      <c r="EQ84" s="58"/>
      <c r="ER84" s="58"/>
      <c r="ES84" s="58"/>
      <c r="ET84" s="58"/>
      <c r="EU84" s="58"/>
      <c r="EV84" s="58"/>
      <c r="EW84" s="58"/>
      <c r="EX84" s="58"/>
      <c r="EY84" s="58"/>
      <c r="EZ84" s="58"/>
      <c r="FA84" s="58"/>
      <c r="FB84" s="58"/>
      <c r="FC84" s="58"/>
      <c r="FD84" s="58"/>
      <c r="FE84" s="58"/>
      <c r="FF84" s="58"/>
      <c r="FG84" s="58"/>
      <c r="FH84" s="58"/>
      <c r="FI84" s="58"/>
      <c r="FJ84" s="58"/>
      <c r="FK84" s="58"/>
      <c r="FL84" s="58"/>
      <c r="FM84" s="58"/>
      <c r="FN84" s="58"/>
      <c r="FO84" s="58"/>
      <c r="FP84" s="58"/>
      <c r="FQ84" s="58"/>
      <c r="FR84" s="58"/>
      <c r="FS84" s="58"/>
      <c r="FT84" s="58"/>
      <c r="FU84" s="58"/>
      <c r="FV84" s="58"/>
      <c r="FW84" s="58"/>
      <c r="FX84" s="58"/>
      <c r="FY84" s="58"/>
      <c r="FZ84" s="58"/>
      <c r="GA84" s="58"/>
      <c r="GB84" s="58"/>
      <c r="GC84" s="58"/>
      <c r="GD84" s="58"/>
      <c r="GE84" s="58"/>
      <c r="GF84" s="58"/>
      <c r="GG84" s="58"/>
      <c r="GH84" s="58"/>
      <c r="GI84" s="58"/>
      <c r="GJ84" s="58"/>
      <c r="GK84" s="58"/>
      <c r="GL84" s="58"/>
      <c r="GM84" s="58"/>
      <c r="GN84" s="58"/>
      <c r="GO84" s="58"/>
      <c r="GP84" s="58"/>
      <c r="GQ84" s="58"/>
      <c r="GR84" s="58"/>
      <c r="GS84" s="58"/>
      <c r="GT84" s="58"/>
      <c r="GU84" s="58"/>
      <c r="GV84" s="58"/>
      <c r="GW84" s="58"/>
    </row>
    <row r="85" s="1" customFormat="1" ht="34" customHeight="1" spans="1:205">
      <c r="A85" s="25">
        <v>77</v>
      </c>
      <c r="B85" s="25" t="s">
        <v>174</v>
      </c>
      <c r="C85" s="26" t="s">
        <v>175</v>
      </c>
      <c r="D85" s="25"/>
      <c r="E85" s="25" t="s">
        <v>24</v>
      </c>
      <c r="F85" s="27">
        <v>3.93422222222222</v>
      </c>
      <c r="G85" s="27">
        <v>3.93422222222222</v>
      </c>
      <c r="H85" s="25">
        <v>0</v>
      </c>
      <c r="I85" s="25">
        <v>0</v>
      </c>
      <c r="J85" s="25">
        <v>0</v>
      </c>
      <c r="K85" s="27">
        <f t="shared" si="6"/>
        <v>3.93422222222222</v>
      </c>
      <c r="L85" s="27">
        <f t="shared" si="7"/>
        <v>0.511448888888889</v>
      </c>
      <c r="M85" s="27">
        <f t="shared" si="8"/>
        <v>4.44567111111111</v>
      </c>
      <c r="N85" s="25"/>
      <c r="O85" s="31"/>
      <c r="P85" s="49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8"/>
      <c r="DE85" s="58"/>
      <c r="DF85" s="58"/>
      <c r="DG85" s="58"/>
      <c r="DH85" s="58"/>
      <c r="DI85" s="58"/>
      <c r="DJ85" s="58"/>
      <c r="DK85" s="58"/>
      <c r="DL85" s="58"/>
      <c r="DM85" s="58"/>
      <c r="DN85" s="58"/>
      <c r="DO85" s="58"/>
      <c r="DP85" s="58"/>
      <c r="DQ85" s="58"/>
      <c r="DR85" s="58"/>
      <c r="DS85" s="58"/>
      <c r="DT85" s="58"/>
      <c r="DU85" s="58"/>
      <c r="DV85" s="58"/>
      <c r="DW85" s="58"/>
      <c r="DX85" s="58"/>
      <c r="DY85" s="58"/>
      <c r="DZ85" s="58"/>
      <c r="EA85" s="58"/>
      <c r="EB85" s="58"/>
      <c r="EC85" s="58"/>
      <c r="ED85" s="58"/>
      <c r="EE85" s="58"/>
      <c r="EF85" s="58"/>
      <c r="EG85" s="58"/>
      <c r="EH85" s="58"/>
      <c r="EI85" s="58"/>
      <c r="EJ85" s="58"/>
      <c r="EK85" s="58"/>
      <c r="EL85" s="58"/>
      <c r="EM85" s="58"/>
      <c r="EN85" s="58"/>
      <c r="EO85" s="58"/>
      <c r="EP85" s="58"/>
      <c r="EQ85" s="58"/>
      <c r="ER85" s="58"/>
      <c r="ES85" s="58"/>
      <c r="ET85" s="58"/>
      <c r="EU85" s="58"/>
      <c r="EV85" s="58"/>
      <c r="EW85" s="58"/>
      <c r="EX85" s="58"/>
      <c r="EY85" s="58"/>
      <c r="EZ85" s="58"/>
      <c r="FA85" s="58"/>
      <c r="FB85" s="58"/>
      <c r="FC85" s="58"/>
      <c r="FD85" s="58"/>
      <c r="FE85" s="58"/>
      <c r="FF85" s="58"/>
      <c r="FG85" s="58"/>
      <c r="FH85" s="58"/>
      <c r="FI85" s="58"/>
      <c r="FJ85" s="58"/>
      <c r="FK85" s="58"/>
      <c r="FL85" s="58"/>
      <c r="FM85" s="58"/>
      <c r="FN85" s="58"/>
      <c r="FO85" s="58"/>
      <c r="FP85" s="58"/>
      <c r="FQ85" s="58"/>
      <c r="FR85" s="58"/>
      <c r="FS85" s="58"/>
      <c r="FT85" s="58"/>
      <c r="FU85" s="58"/>
      <c r="FV85" s="58"/>
      <c r="FW85" s="58"/>
      <c r="FX85" s="58"/>
      <c r="FY85" s="58"/>
      <c r="FZ85" s="58"/>
      <c r="GA85" s="58"/>
      <c r="GB85" s="58"/>
      <c r="GC85" s="58"/>
      <c r="GD85" s="58"/>
      <c r="GE85" s="58"/>
      <c r="GF85" s="58"/>
      <c r="GG85" s="58"/>
      <c r="GH85" s="58"/>
      <c r="GI85" s="58"/>
      <c r="GJ85" s="58"/>
      <c r="GK85" s="58"/>
      <c r="GL85" s="58"/>
      <c r="GM85" s="58"/>
      <c r="GN85" s="58"/>
      <c r="GO85" s="58"/>
      <c r="GP85" s="58"/>
      <c r="GQ85" s="58"/>
      <c r="GR85" s="58"/>
      <c r="GS85" s="58"/>
      <c r="GT85" s="58"/>
      <c r="GU85" s="58"/>
      <c r="GV85" s="58"/>
      <c r="GW85" s="58"/>
    </row>
    <row r="86" s="1" customFormat="1" ht="34" customHeight="1" spans="1:205">
      <c r="A86" s="25">
        <v>78</v>
      </c>
      <c r="B86" s="34" t="s">
        <v>176</v>
      </c>
      <c r="C86" s="35" t="s">
        <v>177</v>
      </c>
      <c r="D86" s="25"/>
      <c r="E86" s="25" t="s">
        <v>24</v>
      </c>
      <c r="F86" s="36">
        <v>12.0235857142857</v>
      </c>
      <c r="G86" s="27">
        <v>12.0235857142857</v>
      </c>
      <c r="H86" s="25">
        <v>0</v>
      </c>
      <c r="I86" s="25">
        <v>0</v>
      </c>
      <c r="J86" s="25">
        <v>0</v>
      </c>
      <c r="K86" s="27">
        <f t="shared" ref="K86:K95" si="9">G86+I86</f>
        <v>12.0235857142857</v>
      </c>
      <c r="L86" s="27">
        <f t="shared" ref="L86:L95" si="10">K86*0.13</f>
        <v>1.56306614285714</v>
      </c>
      <c r="M86" s="27">
        <f t="shared" ref="M86:M95" si="11">K86+L86</f>
        <v>13.5866518571429</v>
      </c>
      <c r="N86" s="25"/>
      <c r="O86" s="31"/>
      <c r="P86" s="49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8"/>
      <c r="DF86" s="58"/>
      <c r="DG86" s="58"/>
      <c r="DH86" s="58"/>
      <c r="DI86" s="58"/>
      <c r="DJ86" s="58"/>
      <c r="DK86" s="58"/>
      <c r="DL86" s="58"/>
      <c r="DM86" s="58"/>
      <c r="DN86" s="58"/>
      <c r="DO86" s="58"/>
      <c r="DP86" s="58"/>
      <c r="DQ86" s="58"/>
      <c r="DR86" s="58"/>
      <c r="DS86" s="58"/>
      <c r="DT86" s="58"/>
      <c r="DU86" s="58"/>
      <c r="DV86" s="58"/>
      <c r="DW86" s="58"/>
      <c r="DX86" s="58"/>
      <c r="DY86" s="58"/>
      <c r="DZ86" s="58"/>
      <c r="EA86" s="58"/>
      <c r="EB86" s="58"/>
      <c r="EC86" s="58"/>
      <c r="ED86" s="58"/>
      <c r="EE86" s="58"/>
      <c r="EF86" s="58"/>
      <c r="EG86" s="58"/>
      <c r="EH86" s="58"/>
      <c r="EI86" s="58"/>
      <c r="EJ86" s="58"/>
      <c r="EK86" s="58"/>
      <c r="EL86" s="58"/>
      <c r="EM86" s="58"/>
      <c r="EN86" s="58"/>
      <c r="EO86" s="58"/>
      <c r="EP86" s="58"/>
      <c r="EQ86" s="58"/>
      <c r="ER86" s="58"/>
      <c r="ES86" s="58"/>
      <c r="ET86" s="58"/>
      <c r="EU86" s="58"/>
      <c r="EV86" s="58"/>
      <c r="EW86" s="58"/>
      <c r="EX86" s="58"/>
      <c r="EY86" s="58"/>
      <c r="EZ86" s="58"/>
      <c r="FA86" s="58"/>
      <c r="FB86" s="58"/>
      <c r="FC86" s="58"/>
      <c r="FD86" s="58"/>
      <c r="FE86" s="58"/>
      <c r="FF86" s="58"/>
      <c r="FG86" s="58"/>
      <c r="FH86" s="58"/>
      <c r="FI86" s="58"/>
      <c r="FJ86" s="58"/>
      <c r="FK86" s="58"/>
      <c r="FL86" s="58"/>
      <c r="FM86" s="58"/>
      <c r="FN86" s="58"/>
      <c r="FO86" s="58"/>
      <c r="FP86" s="58"/>
      <c r="FQ86" s="58"/>
      <c r="FR86" s="58"/>
      <c r="FS86" s="58"/>
      <c r="FT86" s="58"/>
      <c r="FU86" s="58"/>
      <c r="FV86" s="58"/>
      <c r="FW86" s="58"/>
      <c r="FX86" s="58"/>
      <c r="FY86" s="58"/>
      <c r="FZ86" s="58"/>
      <c r="GA86" s="58"/>
      <c r="GB86" s="58"/>
      <c r="GC86" s="58"/>
      <c r="GD86" s="58"/>
      <c r="GE86" s="58"/>
      <c r="GF86" s="58"/>
      <c r="GG86" s="58"/>
      <c r="GH86" s="58"/>
      <c r="GI86" s="58"/>
      <c r="GJ86" s="58"/>
      <c r="GK86" s="58"/>
      <c r="GL86" s="58"/>
      <c r="GM86" s="58"/>
      <c r="GN86" s="58"/>
      <c r="GO86" s="58"/>
      <c r="GP86" s="58"/>
      <c r="GQ86" s="58"/>
      <c r="GR86" s="58"/>
      <c r="GS86" s="58"/>
      <c r="GT86" s="58"/>
      <c r="GU86" s="58"/>
      <c r="GV86" s="58"/>
      <c r="GW86" s="58"/>
    </row>
    <row r="87" s="1" customFormat="1" ht="34" customHeight="1" spans="1:205">
      <c r="A87" s="25">
        <v>79</v>
      </c>
      <c r="B87" s="34" t="s">
        <v>178</v>
      </c>
      <c r="C87" s="35" t="s">
        <v>179</v>
      </c>
      <c r="D87" s="25"/>
      <c r="E87" s="25" t="s">
        <v>24</v>
      </c>
      <c r="F87" s="34">
        <v>38.07</v>
      </c>
      <c r="G87" s="27">
        <v>33.54</v>
      </c>
      <c r="H87" s="25">
        <v>0</v>
      </c>
      <c r="I87" s="25">
        <v>0</v>
      </c>
      <c r="J87" s="25">
        <v>0</v>
      </c>
      <c r="K87" s="27">
        <f t="shared" si="9"/>
        <v>33.54</v>
      </c>
      <c r="L87" s="27">
        <f t="shared" si="10"/>
        <v>4.3602</v>
      </c>
      <c r="M87" s="27">
        <f t="shared" si="11"/>
        <v>37.9002</v>
      </c>
      <c r="N87" s="25"/>
      <c r="O87" s="31"/>
      <c r="P87" s="49" t="s">
        <v>180</v>
      </c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  <c r="DB87" s="58"/>
      <c r="DC87" s="58"/>
      <c r="DD87" s="58"/>
      <c r="DE87" s="58"/>
      <c r="DF87" s="58"/>
      <c r="DG87" s="58"/>
      <c r="DH87" s="58"/>
      <c r="DI87" s="58"/>
      <c r="DJ87" s="58"/>
      <c r="DK87" s="58"/>
      <c r="DL87" s="58"/>
      <c r="DM87" s="58"/>
      <c r="DN87" s="58"/>
      <c r="DO87" s="58"/>
      <c r="DP87" s="58"/>
      <c r="DQ87" s="58"/>
      <c r="DR87" s="58"/>
      <c r="DS87" s="58"/>
      <c r="DT87" s="58"/>
      <c r="DU87" s="58"/>
      <c r="DV87" s="58"/>
      <c r="DW87" s="58"/>
      <c r="DX87" s="58"/>
      <c r="DY87" s="58"/>
      <c r="DZ87" s="58"/>
      <c r="EA87" s="58"/>
      <c r="EB87" s="58"/>
      <c r="EC87" s="58"/>
      <c r="ED87" s="58"/>
      <c r="EE87" s="58"/>
      <c r="EF87" s="58"/>
      <c r="EG87" s="58"/>
      <c r="EH87" s="58"/>
      <c r="EI87" s="58"/>
      <c r="EJ87" s="58"/>
      <c r="EK87" s="58"/>
      <c r="EL87" s="58"/>
      <c r="EM87" s="58"/>
      <c r="EN87" s="58"/>
      <c r="EO87" s="58"/>
      <c r="EP87" s="58"/>
      <c r="EQ87" s="58"/>
      <c r="ER87" s="58"/>
      <c r="ES87" s="58"/>
      <c r="ET87" s="58"/>
      <c r="EU87" s="58"/>
      <c r="EV87" s="58"/>
      <c r="EW87" s="58"/>
      <c r="EX87" s="58"/>
      <c r="EY87" s="58"/>
      <c r="EZ87" s="58"/>
      <c r="FA87" s="58"/>
      <c r="FB87" s="58"/>
      <c r="FC87" s="58"/>
      <c r="FD87" s="58"/>
      <c r="FE87" s="58"/>
      <c r="FF87" s="58"/>
      <c r="FG87" s="58"/>
      <c r="FH87" s="58"/>
      <c r="FI87" s="58"/>
      <c r="FJ87" s="58"/>
      <c r="FK87" s="58"/>
      <c r="FL87" s="58"/>
      <c r="FM87" s="58"/>
      <c r="FN87" s="58"/>
      <c r="FO87" s="58"/>
      <c r="FP87" s="58"/>
      <c r="FQ87" s="58"/>
      <c r="FR87" s="58"/>
      <c r="FS87" s="58"/>
      <c r="FT87" s="58"/>
      <c r="FU87" s="58"/>
      <c r="FV87" s="58"/>
      <c r="FW87" s="58"/>
      <c r="FX87" s="58"/>
      <c r="FY87" s="58"/>
      <c r="FZ87" s="58"/>
      <c r="GA87" s="58"/>
      <c r="GB87" s="58"/>
      <c r="GC87" s="58"/>
      <c r="GD87" s="58"/>
      <c r="GE87" s="58"/>
      <c r="GF87" s="58"/>
      <c r="GG87" s="58"/>
      <c r="GH87" s="58"/>
      <c r="GI87" s="58"/>
      <c r="GJ87" s="58"/>
      <c r="GK87" s="58"/>
      <c r="GL87" s="58"/>
      <c r="GM87" s="58"/>
      <c r="GN87" s="58"/>
      <c r="GO87" s="58"/>
      <c r="GP87" s="58"/>
      <c r="GQ87" s="58"/>
      <c r="GR87" s="58"/>
      <c r="GS87" s="58"/>
      <c r="GT87" s="58"/>
      <c r="GU87" s="58"/>
      <c r="GV87" s="58"/>
      <c r="GW87" s="58"/>
    </row>
    <row r="88" s="1" customFormat="1" ht="34" customHeight="1" spans="1:205">
      <c r="A88" s="25">
        <v>80</v>
      </c>
      <c r="B88" s="34" t="s">
        <v>181</v>
      </c>
      <c r="C88" s="35" t="s">
        <v>182</v>
      </c>
      <c r="D88" s="25"/>
      <c r="E88" s="25" t="s">
        <v>24</v>
      </c>
      <c r="F88" s="34">
        <v>18.18</v>
      </c>
      <c r="G88" s="27">
        <v>18.18</v>
      </c>
      <c r="H88" s="25">
        <v>0</v>
      </c>
      <c r="I88" s="25">
        <v>0</v>
      </c>
      <c r="J88" s="25">
        <v>0</v>
      </c>
      <c r="K88" s="27">
        <f t="shared" si="9"/>
        <v>18.18</v>
      </c>
      <c r="L88" s="27">
        <f t="shared" si="10"/>
        <v>2.3634</v>
      </c>
      <c r="M88" s="27">
        <f t="shared" si="11"/>
        <v>20.5434</v>
      </c>
      <c r="N88" s="25"/>
      <c r="O88" s="31"/>
      <c r="P88" s="49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8"/>
      <c r="CL88" s="58"/>
      <c r="CM88" s="58"/>
      <c r="CN88" s="58"/>
      <c r="CO88" s="58"/>
      <c r="CP88" s="58"/>
      <c r="CQ88" s="58"/>
      <c r="CR88" s="58"/>
      <c r="CS88" s="58"/>
      <c r="CT88" s="58"/>
      <c r="CU88" s="58"/>
      <c r="CV88" s="58"/>
      <c r="CW88" s="58"/>
      <c r="CX88" s="58"/>
      <c r="CY88" s="58"/>
      <c r="CZ88" s="58"/>
      <c r="DA88" s="58"/>
      <c r="DB88" s="58"/>
      <c r="DC88" s="58"/>
      <c r="DD88" s="58"/>
      <c r="DE88" s="58"/>
      <c r="DF88" s="58"/>
      <c r="DG88" s="58"/>
      <c r="DH88" s="58"/>
      <c r="DI88" s="58"/>
      <c r="DJ88" s="58"/>
      <c r="DK88" s="58"/>
      <c r="DL88" s="58"/>
      <c r="DM88" s="58"/>
      <c r="DN88" s="58"/>
      <c r="DO88" s="58"/>
      <c r="DP88" s="58"/>
      <c r="DQ88" s="58"/>
      <c r="DR88" s="58"/>
      <c r="DS88" s="58"/>
      <c r="DT88" s="58"/>
      <c r="DU88" s="58"/>
      <c r="DV88" s="58"/>
      <c r="DW88" s="58"/>
      <c r="DX88" s="58"/>
      <c r="DY88" s="58"/>
      <c r="DZ88" s="58"/>
      <c r="EA88" s="58"/>
      <c r="EB88" s="58"/>
      <c r="EC88" s="58"/>
      <c r="ED88" s="58"/>
      <c r="EE88" s="58"/>
      <c r="EF88" s="58"/>
      <c r="EG88" s="58"/>
      <c r="EH88" s="58"/>
      <c r="EI88" s="58"/>
      <c r="EJ88" s="58"/>
      <c r="EK88" s="58"/>
      <c r="EL88" s="58"/>
      <c r="EM88" s="58"/>
      <c r="EN88" s="58"/>
      <c r="EO88" s="58"/>
      <c r="EP88" s="58"/>
      <c r="EQ88" s="58"/>
      <c r="ER88" s="58"/>
      <c r="ES88" s="58"/>
      <c r="ET88" s="58"/>
      <c r="EU88" s="58"/>
      <c r="EV88" s="58"/>
      <c r="EW88" s="58"/>
      <c r="EX88" s="58"/>
      <c r="EY88" s="58"/>
      <c r="EZ88" s="58"/>
      <c r="FA88" s="58"/>
      <c r="FB88" s="58"/>
      <c r="FC88" s="58"/>
      <c r="FD88" s="58"/>
      <c r="FE88" s="58"/>
      <c r="FF88" s="58"/>
      <c r="FG88" s="58"/>
      <c r="FH88" s="58"/>
      <c r="FI88" s="58"/>
      <c r="FJ88" s="58"/>
      <c r="FK88" s="58"/>
      <c r="FL88" s="58"/>
      <c r="FM88" s="58"/>
      <c r="FN88" s="58"/>
      <c r="FO88" s="58"/>
      <c r="FP88" s="58"/>
      <c r="FQ88" s="58"/>
      <c r="FR88" s="58"/>
      <c r="FS88" s="58"/>
      <c r="FT88" s="58"/>
      <c r="FU88" s="58"/>
      <c r="FV88" s="58"/>
      <c r="FW88" s="58"/>
      <c r="FX88" s="58"/>
      <c r="FY88" s="58"/>
      <c r="FZ88" s="58"/>
      <c r="GA88" s="58"/>
      <c r="GB88" s="58"/>
      <c r="GC88" s="58"/>
      <c r="GD88" s="58"/>
      <c r="GE88" s="58"/>
      <c r="GF88" s="58"/>
      <c r="GG88" s="58"/>
      <c r="GH88" s="58"/>
      <c r="GI88" s="58"/>
      <c r="GJ88" s="58"/>
      <c r="GK88" s="58"/>
      <c r="GL88" s="58"/>
      <c r="GM88" s="58"/>
      <c r="GN88" s="58"/>
      <c r="GO88" s="58"/>
      <c r="GP88" s="58"/>
      <c r="GQ88" s="58"/>
      <c r="GR88" s="58"/>
      <c r="GS88" s="58"/>
      <c r="GT88" s="58"/>
      <c r="GU88" s="58"/>
      <c r="GV88" s="58"/>
      <c r="GW88" s="58"/>
    </row>
    <row r="89" s="1" customFormat="1" ht="34" customHeight="1" spans="1:205">
      <c r="A89" s="25">
        <v>81</v>
      </c>
      <c r="B89" s="34" t="s">
        <v>183</v>
      </c>
      <c r="C89" s="35" t="s">
        <v>184</v>
      </c>
      <c r="D89" s="25"/>
      <c r="E89" s="25" t="s">
        <v>24</v>
      </c>
      <c r="F89" s="34">
        <v>209.93</v>
      </c>
      <c r="G89" s="27">
        <v>209.93</v>
      </c>
      <c r="H89" s="25">
        <v>0</v>
      </c>
      <c r="I89" s="25">
        <v>0</v>
      </c>
      <c r="J89" s="25">
        <v>0</v>
      </c>
      <c r="K89" s="27">
        <f t="shared" si="9"/>
        <v>209.93</v>
      </c>
      <c r="L89" s="27">
        <f t="shared" si="10"/>
        <v>27.2909</v>
      </c>
      <c r="M89" s="27">
        <f t="shared" si="11"/>
        <v>237.2209</v>
      </c>
      <c r="N89" s="25"/>
      <c r="O89" s="31"/>
      <c r="P89" s="49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58"/>
      <c r="CQ89" s="58"/>
      <c r="CR89" s="58"/>
      <c r="CS89" s="58"/>
      <c r="CT89" s="58"/>
      <c r="CU89" s="58"/>
      <c r="CV89" s="58"/>
      <c r="CW89" s="58"/>
      <c r="CX89" s="58"/>
      <c r="CY89" s="58"/>
      <c r="CZ89" s="58"/>
      <c r="DA89" s="58"/>
      <c r="DB89" s="58"/>
      <c r="DC89" s="58"/>
      <c r="DD89" s="58"/>
      <c r="DE89" s="58"/>
      <c r="DF89" s="58"/>
      <c r="DG89" s="58"/>
      <c r="DH89" s="58"/>
      <c r="DI89" s="58"/>
      <c r="DJ89" s="58"/>
      <c r="DK89" s="58"/>
      <c r="DL89" s="58"/>
      <c r="DM89" s="58"/>
      <c r="DN89" s="58"/>
      <c r="DO89" s="58"/>
      <c r="DP89" s="58"/>
      <c r="DQ89" s="58"/>
      <c r="DR89" s="58"/>
      <c r="DS89" s="58"/>
      <c r="DT89" s="58"/>
      <c r="DU89" s="58"/>
      <c r="DV89" s="58"/>
      <c r="DW89" s="58"/>
      <c r="DX89" s="58"/>
      <c r="DY89" s="58"/>
      <c r="DZ89" s="58"/>
      <c r="EA89" s="58"/>
      <c r="EB89" s="58"/>
      <c r="EC89" s="58"/>
      <c r="ED89" s="58"/>
      <c r="EE89" s="58"/>
      <c r="EF89" s="58"/>
      <c r="EG89" s="58"/>
      <c r="EH89" s="58"/>
      <c r="EI89" s="58"/>
      <c r="EJ89" s="58"/>
      <c r="EK89" s="58"/>
      <c r="EL89" s="58"/>
      <c r="EM89" s="58"/>
      <c r="EN89" s="58"/>
      <c r="EO89" s="58"/>
      <c r="EP89" s="58"/>
      <c r="EQ89" s="58"/>
      <c r="ER89" s="58"/>
      <c r="ES89" s="58"/>
      <c r="ET89" s="58"/>
      <c r="EU89" s="58"/>
      <c r="EV89" s="58"/>
      <c r="EW89" s="58"/>
      <c r="EX89" s="58"/>
      <c r="EY89" s="58"/>
      <c r="EZ89" s="58"/>
      <c r="FA89" s="58"/>
      <c r="FB89" s="58"/>
      <c r="FC89" s="58"/>
      <c r="FD89" s="58"/>
      <c r="FE89" s="58"/>
      <c r="FF89" s="58"/>
      <c r="FG89" s="58"/>
      <c r="FH89" s="58"/>
      <c r="FI89" s="58"/>
      <c r="FJ89" s="58"/>
      <c r="FK89" s="58"/>
      <c r="FL89" s="58"/>
      <c r="FM89" s="58"/>
      <c r="FN89" s="58"/>
      <c r="FO89" s="58"/>
      <c r="FP89" s="58"/>
      <c r="FQ89" s="58"/>
      <c r="FR89" s="58"/>
      <c r="FS89" s="58"/>
      <c r="FT89" s="58"/>
      <c r="FU89" s="58"/>
      <c r="FV89" s="58"/>
      <c r="FW89" s="58"/>
      <c r="FX89" s="58"/>
      <c r="FY89" s="58"/>
      <c r="FZ89" s="58"/>
      <c r="GA89" s="58"/>
      <c r="GB89" s="58"/>
      <c r="GC89" s="58"/>
      <c r="GD89" s="58"/>
      <c r="GE89" s="58"/>
      <c r="GF89" s="58"/>
      <c r="GG89" s="58"/>
      <c r="GH89" s="58"/>
      <c r="GI89" s="58"/>
      <c r="GJ89" s="58"/>
      <c r="GK89" s="58"/>
      <c r="GL89" s="58"/>
      <c r="GM89" s="58"/>
      <c r="GN89" s="58"/>
      <c r="GO89" s="58"/>
      <c r="GP89" s="58"/>
      <c r="GQ89" s="58"/>
      <c r="GR89" s="58"/>
      <c r="GS89" s="58"/>
      <c r="GT89" s="58"/>
      <c r="GU89" s="58"/>
      <c r="GV89" s="58"/>
      <c r="GW89" s="58"/>
    </row>
    <row r="90" s="1" customFormat="1" ht="34" customHeight="1" spans="1:205">
      <c r="A90" s="25">
        <v>82</v>
      </c>
      <c r="B90" s="34" t="s">
        <v>185</v>
      </c>
      <c r="C90" s="35" t="s">
        <v>186</v>
      </c>
      <c r="D90" s="25"/>
      <c r="E90" s="25" t="s">
        <v>24</v>
      </c>
      <c r="F90" s="34">
        <v>209.93</v>
      </c>
      <c r="G90" s="27">
        <v>209.93</v>
      </c>
      <c r="H90" s="25">
        <v>0</v>
      </c>
      <c r="I90" s="25">
        <v>0</v>
      </c>
      <c r="J90" s="25">
        <v>0</v>
      </c>
      <c r="K90" s="27">
        <f t="shared" si="9"/>
        <v>209.93</v>
      </c>
      <c r="L90" s="27">
        <f t="shared" si="10"/>
        <v>27.2909</v>
      </c>
      <c r="M90" s="27">
        <f t="shared" si="11"/>
        <v>237.2209</v>
      </c>
      <c r="N90" s="25"/>
      <c r="O90" s="31"/>
      <c r="P90" s="49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8"/>
      <c r="DE90" s="58"/>
      <c r="DF90" s="58"/>
      <c r="DG90" s="58"/>
      <c r="DH90" s="58"/>
      <c r="DI90" s="58"/>
      <c r="DJ90" s="58"/>
      <c r="DK90" s="58"/>
      <c r="DL90" s="58"/>
      <c r="DM90" s="58"/>
      <c r="DN90" s="58"/>
      <c r="DO90" s="58"/>
      <c r="DP90" s="58"/>
      <c r="DQ90" s="58"/>
      <c r="DR90" s="58"/>
      <c r="DS90" s="58"/>
      <c r="DT90" s="58"/>
      <c r="DU90" s="58"/>
      <c r="DV90" s="58"/>
      <c r="DW90" s="58"/>
      <c r="DX90" s="58"/>
      <c r="DY90" s="58"/>
      <c r="DZ90" s="58"/>
      <c r="EA90" s="58"/>
      <c r="EB90" s="58"/>
      <c r="EC90" s="58"/>
      <c r="ED90" s="58"/>
      <c r="EE90" s="58"/>
      <c r="EF90" s="58"/>
      <c r="EG90" s="58"/>
      <c r="EH90" s="58"/>
      <c r="EI90" s="58"/>
      <c r="EJ90" s="58"/>
      <c r="EK90" s="58"/>
      <c r="EL90" s="58"/>
      <c r="EM90" s="58"/>
      <c r="EN90" s="58"/>
      <c r="EO90" s="58"/>
      <c r="EP90" s="58"/>
      <c r="EQ90" s="58"/>
      <c r="ER90" s="58"/>
      <c r="ES90" s="58"/>
      <c r="ET90" s="58"/>
      <c r="EU90" s="58"/>
      <c r="EV90" s="58"/>
      <c r="EW90" s="58"/>
      <c r="EX90" s="58"/>
      <c r="EY90" s="58"/>
      <c r="EZ90" s="58"/>
      <c r="FA90" s="58"/>
      <c r="FB90" s="58"/>
      <c r="FC90" s="58"/>
      <c r="FD90" s="58"/>
      <c r="FE90" s="58"/>
      <c r="FF90" s="58"/>
      <c r="FG90" s="58"/>
      <c r="FH90" s="58"/>
      <c r="FI90" s="58"/>
      <c r="FJ90" s="58"/>
      <c r="FK90" s="58"/>
      <c r="FL90" s="58"/>
      <c r="FM90" s="58"/>
      <c r="FN90" s="58"/>
      <c r="FO90" s="58"/>
      <c r="FP90" s="58"/>
      <c r="FQ90" s="58"/>
      <c r="FR90" s="58"/>
      <c r="FS90" s="58"/>
      <c r="FT90" s="58"/>
      <c r="FU90" s="58"/>
      <c r="FV90" s="58"/>
      <c r="FW90" s="58"/>
      <c r="FX90" s="58"/>
      <c r="FY90" s="58"/>
      <c r="FZ90" s="58"/>
      <c r="GA90" s="58"/>
      <c r="GB90" s="58"/>
      <c r="GC90" s="58"/>
      <c r="GD90" s="58"/>
      <c r="GE90" s="58"/>
      <c r="GF90" s="58"/>
      <c r="GG90" s="58"/>
      <c r="GH90" s="58"/>
      <c r="GI90" s="58"/>
      <c r="GJ90" s="58"/>
      <c r="GK90" s="58"/>
      <c r="GL90" s="58"/>
      <c r="GM90" s="58"/>
      <c r="GN90" s="58"/>
      <c r="GO90" s="58"/>
      <c r="GP90" s="58"/>
      <c r="GQ90" s="58"/>
      <c r="GR90" s="58"/>
      <c r="GS90" s="58"/>
      <c r="GT90" s="58"/>
      <c r="GU90" s="58"/>
      <c r="GV90" s="58"/>
      <c r="GW90" s="58"/>
    </row>
    <row r="91" s="1" customFormat="1" ht="34" customHeight="1" spans="1:205">
      <c r="A91" s="25">
        <v>83</v>
      </c>
      <c r="B91" s="34" t="s">
        <v>187</v>
      </c>
      <c r="C91" s="35" t="s">
        <v>188</v>
      </c>
      <c r="D91" s="25"/>
      <c r="E91" s="25" t="s">
        <v>24</v>
      </c>
      <c r="F91" s="34">
        <v>267.06</v>
      </c>
      <c r="G91" s="27">
        <v>267.06</v>
      </c>
      <c r="H91" s="25">
        <v>0</v>
      </c>
      <c r="I91" s="25">
        <v>0</v>
      </c>
      <c r="J91" s="25">
        <v>0</v>
      </c>
      <c r="K91" s="27">
        <f t="shared" si="9"/>
        <v>267.06</v>
      </c>
      <c r="L91" s="27">
        <f t="shared" si="10"/>
        <v>34.7178</v>
      </c>
      <c r="M91" s="27">
        <f t="shared" si="11"/>
        <v>301.7778</v>
      </c>
      <c r="N91" s="25"/>
      <c r="O91" s="31"/>
      <c r="P91" s="49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  <c r="DR91" s="58"/>
      <c r="DS91" s="58"/>
      <c r="DT91" s="58"/>
      <c r="DU91" s="58"/>
      <c r="DV91" s="58"/>
      <c r="DW91" s="58"/>
      <c r="DX91" s="58"/>
      <c r="DY91" s="58"/>
      <c r="DZ91" s="58"/>
      <c r="EA91" s="58"/>
      <c r="EB91" s="58"/>
      <c r="EC91" s="58"/>
      <c r="ED91" s="58"/>
      <c r="EE91" s="58"/>
      <c r="EF91" s="58"/>
      <c r="EG91" s="58"/>
      <c r="EH91" s="58"/>
      <c r="EI91" s="58"/>
      <c r="EJ91" s="58"/>
      <c r="EK91" s="58"/>
      <c r="EL91" s="58"/>
      <c r="EM91" s="58"/>
      <c r="EN91" s="58"/>
      <c r="EO91" s="58"/>
      <c r="EP91" s="58"/>
      <c r="EQ91" s="58"/>
      <c r="ER91" s="58"/>
      <c r="ES91" s="58"/>
      <c r="ET91" s="58"/>
      <c r="EU91" s="58"/>
      <c r="EV91" s="58"/>
      <c r="EW91" s="58"/>
      <c r="EX91" s="58"/>
      <c r="EY91" s="58"/>
      <c r="EZ91" s="58"/>
      <c r="FA91" s="58"/>
      <c r="FB91" s="58"/>
      <c r="FC91" s="58"/>
      <c r="FD91" s="58"/>
      <c r="FE91" s="58"/>
      <c r="FF91" s="58"/>
      <c r="FG91" s="58"/>
      <c r="FH91" s="58"/>
      <c r="FI91" s="58"/>
      <c r="FJ91" s="58"/>
      <c r="FK91" s="58"/>
      <c r="FL91" s="58"/>
      <c r="FM91" s="58"/>
      <c r="FN91" s="58"/>
      <c r="FO91" s="58"/>
      <c r="FP91" s="58"/>
      <c r="FQ91" s="58"/>
      <c r="FR91" s="58"/>
      <c r="FS91" s="58"/>
      <c r="FT91" s="58"/>
      <c r="FU91" s="58"/>
      <c r="FV91" s="58"/>
      <c r="FW91" s="58"/>
      <c r="FX91" s="58"/>
      <c r="FY91" s="58"/>
      <c r="FZ91" s="58"/>
      <c r="GA91" s="58"/>
      <c r="GB91" s="58"/>
      <c r="GC91" s="58"/>
      <c r="GD91" s="58"/>
      <c r="GE91" s="58"/>
      <c r="GF91" s="58"/>
      <c r="GG91" s="58"/>
      <c r="GH91" s="58"/>
      <c r="GI91" s="58"/>
      <c r="GJ91" s="58"/>
      <c r="GK91" s="58"/>
      <c r="GL91" s="58"/>
      <c r="GM91" s="58"/>
      <c r="GN91" s="58"/>
      <c r="GO91" s="58"/>
      <c r="GP91" s="58"/>
      <c r="GQ91" s="58"/>
      <c r="GR91" s="58"/>
      <c r="GS91" s="58"/>
      <c r="GT91" s="58"/>
      <c r="GU91" s="58"/>
      <c r="GV91" s="58"/>
      <c r="GW91" s="58"/>
    </row>
    <row r="92" s="1" customFormat="1" ht="34" customHeight="1" spans="1:205">
      <c r="A92" s="25">
        <v>84</v>
      </c>
      <c r="B92" s="34" t="s">
        <v>189</v>
      </c>
      <c r="C92" s="35" t="s">
        <v>190</v>
      </c>
      <c r="D92" s="25"/>
      <c r="E92" s="25" t="s">
        <v>24</v>
      </c>
      <c r="F92" s="34">
        <v>267.06</v>
      </c>
      <c r="G92" s="27">
        <v>267.06</v>
      </c>
      <c r="H92" s="25">
        <v>0</v>
      </c>
      <c r="I92" s="25">
        <v>0</v>
      </c>
      <c r="J92" s="25">
        <v>0</v>
      </c>
      <c r="K92" s="27">
        <f t="shared" si="9"/>
        <v>267.06</v>
      </c>
      <c r="L92" s="27">
        <f t="shared" si="10"/>
        <v>34.7178</v>
      </c>
      <c r="M92" s="27">
        <f t="shared" si="11"/>
        <v>301.7778</v>
      </c>
      <c r="N92" s="25"/>
      <c r="O92" s="31"/>
      <c r="P92" s="49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8"/>
      <c r="DF92" s="58"/>
      <c r="DG92" s="58"/>
      <c r="DH92" s="58"/>
      <c r="DI92" s="58"/>
      <c r="DJ92" s="58"/>
      <c r="DK92" s="58"/>
      <c r="DL92" s="58"/>
      <c r="DM92" s="58"/>
      <c r="DN92" s="58"/>
      <c r="DO92" s="58"/>
      <c r="DP92" s="58"/>
      <c r="DQ92" s="58"/>
      <c r="DR92" s="58"/>
      <c r="DS92" s="58"/>
      <c r="DT92" s="58"/>
      <c r="DU92" s="58"/>
      <c r="DV92" s="58"/>
      <c r="DW92" s="58"/>
      <c r="DX92" s="58"/>
      <c r="DY92" s="58"/>
      <c r="DZ92" s="58"/>
      <c r="EA92" s="58"/>
      <c r="EB92" s="58"/>
      <c r="EC92" s="58"/>
      <c r="ED92" s="58"/>
      <c r="EE92" s="58"/>
      <c r="EF92" s="58"/>
      <c r="EG92" s="58"/>
      <c r="EH92" s="58"/>
      <c r="EI92" s="58"/>
      <c r="EJ92" s="58"/>
      <c r="EK92" s="58"/>
      <c r="EL92" s="58"/>
      <c r="EM92" s="58"/>
      <c r="EN92" s="58"/>
      <c r="EO92" s="58"/>
      <c r="EP92" s="58"/>
      <c r="EQ92" s="58"/>
      <c r="ER92" s="58"/>
      <c r="ES92" s="58"/>
      <c r="ET92" s="58"/>
      <c r="EU92" s="58"/>
      <c r="EV92" s="58"/>
      <c r="EW92" s="58"/>
      <c r="EX92" s="58"/>
      <c r="EY92" s="58"/>
      <c r="EZ92" s="58"/>
      <c r="FA92" s="58"/>
      <c r="FB92" s="58"/>
      <c r="FC92" s="58"/>
      <c r="FD92" s="58"/>
      <c r="FE92" s="58"/>
      <c r="FF92" s="58"/>
      <c r="FG92" s="58"/>
      <c r="FH92" s="58"/>
      <c r="FI92" s="58"/>
      <c r="FJ92" s="58"/>
      <c r="FK92" s="58"/>
      <c r="FL92" s="58"/>
      <c r="FM92" s="58"/>
      <c r="FN92" s="58"/>
      <c r="FO92" s="58"/>
      <c r="FP92" s="58"/>
      <c r="FQ92" s="58"/>
      <c r="FR92" s="58"/>
      <c r="FS92" s="58"/>
      <c r="FT92" s="58"/>
      <c r="FU92" s="58"/>
      <c r="FV92" s="58"/>
      <c r="FW92" s="58"/>
      <c r="FX92" s="58"/>
      <c r="FY92" s="58"/>
      <c r="FZ92" s="58"/>
      <c r="GA92" s="58"/>
      <c r="GB92" s="58"/>
      <c r="GC92" s="58"/>
      <c r="GD92" s="58"/>
      <c r="GE92" s="58"/>
      <c r="GF92" s="58"/>
      <c r="GG92" s="58"/>
      <c r="GH92" s="58"/>
      <c r="GI92" s="58"/>
      <c r="GJ92" s="58"/>
      <c r="GK92" s="58"/>
      <c r="GL92" s="58"/>
      <c r="GM92" s="58"/>
      <c r="GN92" s="58"/>
      <c r="GO92" s="58"/>
      <c r="GP92" s="58"/>
      <c r="GQ92" s="58"/>
      <c r="GR92" s="58"/>
      <c r="GS92" s="58"/>
      <c r="GT92" s="58"/>
      <c r="GU92" s="58"/>
      <c r="GV92" s="58"/>
      <c r="GW92" s="58"/>
    </row>
    <row r="93" s="1" customFormat="1" ht="34" customHeight="1" spans="1:205">
      <c r="A93" s="25">
        <v>85</v>
      </c>
      <c r="B93" s="34" t="s">
        <v>191</v>
      </c>
      <c r="C93" s="35" t="s">
        <v>192</v>
      </c>
      <c r="D93" s="25"/>
      <c r="E93" s="25" t="s">
        <v>24</v>
      </c>
      <c r="F93" s="36">
        <v>46.8571428571429</v>
      </c>
      <c r="G93" s="27">
        <v>46.8571428571429</v>
      </c>
      <c r="H93" s="25">
        <v>0</v>
      </c>
      <c r="I93" s="25">
        <v>0</v>
      </c>
      <c r="J93" s="25">
        <v>0</v>
      </c>
      <c r="K93" s="27">
        <f t="shared" si="9"/>
        <v>46.8571428571429</v>
      </c>
      <c r="L93" s="27">
        <f t="shared" si="10"/>
        <v>6.09142857142857</v>
      </c>
      <c r="M93" s="27">
        <f t="shared" si="11"/>
        <v>52.9485714285714</v>
      </c>
      <c r="N93" s="25"/>
      <c r="O93" s="31"/>
      <c r="P93" s="49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  <c r="DZ93" s="58"/>
      <c r="EA93" s="58"/>
      <c r="EB93" s="58"/>
      <c r="EC93" s="58"/>
      <c r="ED93" s="58"/>
      <c r="EE93" s="58"/>
      <c r="EF93" s="58"/>
      <c r="EG93" s="58"/>
      <c r="EH93" s="58"/>
      <c r="EI93" s="58"/>
      <c r="EJ93" s="58"/>
      <c r="EK93" s="58"/>
      <c r="EL93" s="58"/>
      <c r="EM93" s="58"/>
      <c r="EN93" s="58"/>
      <c r="EO93" s="58"/>
      <c r="EP93" s="58"/>
      <c r="EQ93" s="58"/>
      <c r="ER93" s="58"/>
      <c r="ES93" s="58"/>
      <c r="ET93" s="58"/>
      <c r="EU93" s="58"/>
      <c r="EV93" s="58"/>
      <c r="EW93" s="58"/>
      <c r="EX93" s="58"/>
      <c r="EY93" s="58"/>
      <c r="EZ93" s="58"/>
      <c r="FA93" s="58"/>
      <c r="FB93" s="58"/>
      <c r="FC93" s="58"/>
      <c r="FD93" s="58"/>
      <c r="FE93" s="58"/>
      <c r="FF93" s="58"/>
      <c r="FG93" s="58"/>
      <c r="FH93" s="58"/>
      <c r="FI93" s="58"/>
      <c r="FJ93" s="58"/>
      <c r="FK93" s="58"/>
      <c r="FL93" s="58"/>
      <c r="FM93" s="58"/>
      <c r="FN93" s="58"/>
      <c r="FO93" s="58"/>
      <c r="FP93" s="58"/>
      <c r="FQ93" s="58"/>
      <c r="FR93" s="58"/>
      <c r="FS93" s="58"/>
      <c r="FT93" s="58"/>
      <c r="FU93" s="58"/>
      <c r="FV93" s="58"/>
      <c r="FW93" s="58"/>
      <c r="FX93" s="58"/>
      <c r="FY93" s="58"/>
      <c r="FZ93" s="58"/>
      <c r="GA93" s="58"/>
      <c r="GB93" s="58"/>
      <c r="GC93" s="58"/>
      <c r="GD93" s="58"/>
      <c r="GE93" s="58"/>
      <c r="GF93" s="58"/>
      <c r="GG93" s="58"/>
      <c r="GH93" s="58"/>
      <c r="GI93" s="58"/>
      <c r="GJ93" s="58"/>
      <c r="GK93" s="58"/>
      <c r="GL93" s="58"/>
      <c r="GM93" s="58"/>
      <c r="GN93" s="58"/>
      <c r="GO93" s="58"/>
      <c r="GP93" s="58"/>
      <c r="GQ93" s="58"/>
      <c r="GR93" s="58"/>
      <c r="GS93" s="58"/>
      <c r="GT93" s="58"/>
      <c r="GU93" s="58"/>
      <c r="GV93" s="58"/>
      <c r="GW93" s="58"/>
    </row>
    <row r="94" s="1" customFormat="1" ht="34" customHeight="1" spans="1:205">
      <c r="A94" s="25">
        <v>86</v>
      </c>
      <c r="B94" s="34" t="s">
        <v>193</v>
      </c>
      <c r="C94" s="35" t="s">
        <v>194</v>
      </c>
      <c r="D94" s="25"/>
      <c r="E94" s="25" t="s">
        <v>24</v>
      </c>
      <c r="F94" s="37" t="s">
        <v>180</v>
      </c>
      <c r="G94" s="27">
        <v>16.1301113347143</v>
      </c>
      <c r="H94" s="25">
        <v>0</v>
      </c>
      <c r="I94" s="25">
        <v>0</v>
      </c>
      <c r="J94" s="25">
        <v>0</v>
      </c>
      <c r="K94" s="27">
        <f t="shared" si="9"/>
        <v>16.1301113347143</v>
      </c>
      <c r="L94" s="27">
        <f t="shared" si="10"/>
        <v>2.09691447351286</v>
      </c>
      <c r="M94" s="27">
        <f t="shared" si="11"/>
        <v>18.2270258082271</v>
      </c>
      <c r="N94" s="25"/>
      <c r="O94" s="31"/>
      <c r="P94" s="49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8"/>
      <c r="DS94" s="58"/>
      <c r="DT94" s="58"/>
      <c r="DU94" s="58"/>
      <c r="DV94" s="58"/>
      <c r="DW94" s="58"/>
      <c r="DX94" s="58"/>
      <c r="DY94" s="58"/>
      <c r="DZ94" s="58"/>
      <c r="EA94" s="58"/>
      <c r="EB94" s="58"/>
      <c r="EC94" s="58"/>
      <c r="ED94" s="58"/>
      <c r="EE94" s="58"/>
      <c r="EF94" s="58"/>
      <c r="EG94" s="58"/>
      <c r="EH94" s="58"/>
      <c r="EI94" s="58"/>
      <c r="EJ94" s="58"/>
      <c r="EK94" s="58"/>
      <c r="EL94" s="58"/>
      <c r="EM94" s="58"/>
      <c r="EN94" s="58"/>
      <c r="EO94" s="58"/>
      <c r="EP94" s="58"/>
      <c r="EQ94" s="58"/>
      <c r="ER94" s="58"/>
      <c r="ES94" s="58"/>
      <c r="ET94" s="58"/>
      <c r="EU94" s="58"/>
      <c r="EV94" s="58"/>
      <c r="EW94" s="58"/>
      <c r="EX94" s="58"/>
      <c r="EY94" s="58"/>
      <c r="EZ94" s="58"/>
      <c r="FA94" s="58"/>
      <c r="FB94" s="58"/>
      <c r="FC94" s="58"/>
      <c r="FD94" s="58"/>
      <c r="FE94" s="58"/>
      <c r="FF94" s="58"/>
      <c r="FG94" s="58"/>
      <c r="FH94" s="58"/>
      <c r="FI94" s="58"/>
      <c r="FJ94" s="58"/>
      <c r="FK94" s="58"/>
      <c r="FL94" s="58"/>
      <c r="FM94" s="58"/>
      <c r="FN94" s="58"/>
      <c r="FO94" s="58"/>
      <c r="FP94" s="58"/>
      <c r="FQ94" s="58"/>
      <c r="FR94" s="58"/>
      <c r="FS94" s="58"/>
      <c r="FT94" s="58"/>
      <c r="FU94" s="58"/>
      <c r="FV94" s="58"/>
      <c r="FW94" s="58"/>
      <c r="FX94" s="58"/>
      <c r="FY94" s="58"/>
      <c r="FZ94" s="58"/>
      <c r="GA94" s="58"/>
      <c r="GB94" s="58"/>
      <c r="GC94" s="58"/>
      <c r="GD94" s="58"/>
      <c r="GE94" s="58"/>
      <c r="GF94" s="58"/>
      <c r="GG94" s="58"/>
      <c r="GH94" s="58"/>
      <c r="GI94" s="58"/>
      <c r="GJ94" s="58"/>
      <c r="GK94" s="58"/>
      <c r="GL94" s="58"/>
      <c r="GM94" s="58"/>
      <c r="GN94" s="58"/>
      <c r="GO94" s="58"/>
      <c r="GP94" s="58"/>
      <c r="GQ94" s="58"/>
      <c r="GR94" s="58"/>
      <c r="GS94" s="58"/>
      <c r="GT94" s="58"/>
      <c r="GU94" s="58"/>
      <c r="GV94" s="58"/>
      <c r="GW94" s="58"/>
    </row>
    <row r="95" s="1" customFormat="1" ht="34" customHeight="1" spans="1:205">
      <c r="A95" s="25">
        <v>87</v>
      </c>
      <c r="B95" s="34" t="s">
        <v>195</v>
      </c>
      <c r="C95" s="35" t="s">
        <v>196</v>
      </c>
      <c r="D95" s="25"/>
      <c r="E95" s="25" t="s">
        <v>24</v>
      </c>
      <c r="F95" s="38">
        <v>1.22888888888889</v>
      </c>
      <c r="G95" s="27">
        <v>1.22888888888889</v>
      </c>
      <c r="H95" s="25">
        <v>0</v>
      </c>
      <c r="I95" s="25">
        <v>0</v>
      </c>
      <c r="J95" s="25">
        <v>0</v>
      </c>
      <c r="K95" s="27">
        <f t="shared" si="9"/>
        <v>1.22888888888889</v>
      </c>
      <c r="L95" s="27">
        <f t="shared" si="10"/>
        <v>0.159755555555556</v>
      </c>
      <c r="M95" s="27">
        <f t="shared" si="11"/>
        <v>1.38864444444444</v>
      </c>
      <c r="N95" s="25"/>
      <c r="O95" s="31"/>
      <c r="P95" s="49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  <c r="DB95" s="58"/>
      <c r="DC95" s="58"/>
      <c r="DD95" s="58"/>
      <c r="DE95" s="58"/>
      <c r="DF95" s="58"/>
      <c r="DG95" s="58"/>
      <c r="DH95" s="58"/>
      <c r="DI95" s="58"/>
      <c r="DJ95" s="58"/>
      <c r="DK95" s="58"/>
      <c r="DL95" s="58"/>
      <c r="DM95" s="58"/>
      <c r="DN95" s="58"/>
      <c r="DO95" s="58"/>
      <c r="DP95" s="58"/>
      <c r="DQ95" s="58"/>
      <c r="DR95" s="58"/>
      <c r="DS95" s="58"/>
      <c r="DT95" s="58"/>
      <c r="DU95" s="58"/>
      <c r="DV95" s="58"/>
      <c r="DW95" s="58"/>
      <c r="DX95" s="58"/>
      <c r="DY95" s="58"/>
      <c r="DZ95" s="58"/>
      <c r="EA95" s="58"/>
      <c r="EB95" s="58"/>
      <c r="EC95" s="58"/>
      <c r="ED95" s="58"/>
      <c r="EE95" s="58"/>
      <c r="EF95" s="58"/>
      <c r="EG95" s="58"/>
      <c r="EH95" s="58"/>
      <c r="EI95" s="58"/>
      <c r="EJ95" s="58"/>
      <c r="EK95" s="58"/>
      <c r="EL95" s="58"/>
      <c r="EM95" s="58"/>
      <c r="EN95" s="58"/>
      <c r="EO95" s="58"/>
      <c r="EP95" s="58"/>
      <c r="EQ95" s="58"/>
      <c r="ER95" s="58"/>
      <c r="ES95" s="58"/>
      <c r="ET95" s="58"/>
      <c r="EU95" s="58"/>
      <c r="EV95" s="58"/>
      <c r="EW95" s="58"/>
      <c r="EX95" s="58"/>
      <c r="EY95" s="58"/>
      <c r="EZ95" s="58"/>
      <c r="FA95" s="58"/>
      <c r="FB95" s="58"/>
      <c r="FC95" s="58"/>
      <c r="FD95" s="58"/>
      <c r="FE95" s="58"/>
      <c r="FF95" s="58"/>
      <c r="FG95" s="58"/>
      <c r="FH95" s="58"/>
      <c r="FI95" s="58"/>
      <c r="FJ95" s="58"/>
      <c r="FK95" s="58"/>
      <c r="FL95" s="58"/>
      <c r="FM95" s="58"/>
      <c r="FN95" s="58"/>
      <c r="FO95" s="58"/>
      <c r="FP95" s="58"/>
      <c r="FQ95" s="58"/>
      <c r="FR95" s="58"/>
      <c r="FS95" s="58"/>
      <c r="FT95" s="58"/>
      <c r="FU95" s="58"/>
      <c r="FV95" s="58"/>
      <c r="FW95" s="58"/>
      <c r="FX95" s="58"/>
      <c r="FY95" s="58"/>
      <c r="FZ95" s="58"/>
      <c r="GA95" s="58"/>
      <c r="GB95" s="58"/>
      <c r="GC95" s="58"/>
      <c r="GD95" s="58"/>
      <c r="GE95" s="58"/>
      <c r="GF95" s="58"/>
      <c r="GG95" s="58"/>
      <c r="GH95" s="58"/>
      <c r="GI95" s="58"/>
      <c r="GJ95" s="58"/>
      <c r="GK95" s="58"/>
      <c r="GL95" s="58"/>
      <c r="GM95" s="58"/>
      <c r="GN95" s="58"/>
      <c r="GO95" s="58"/>
      <c r="GP95" s="58"/>
      <c r="GQ95" s="58"/>
      <c r="GR95" s="58"/>
      <c r="GS95" s="58"/>
      <c r="GT95" s="58"/>
      <c r="GU95" s="58"/>
      <c r="GV95" s="58"/>
      <c r="GW95" s="58"/>
    </row>
    <row r="96" s="1" customFormat="1" ht="34" customHeight="1" spans="1:205">
      <c r="A96" s="25">
        <v>88</v>
      </c>
      <c r="B96" s="25" t="s">
        <v>197</v>
      </c>
      <c r="C96" s="26" t="s">
        <v>198</v>
      </c>
      <c r="D96" s="25"/>
      <c r="E96" s="25" t="s">
        <v>24</v>
      </c>
      <c r="F96" s="27">
        <v>0.959222222222222</v>
      </c>
      <c r="G96" s="27">
        <v>0.959222222222222</v>
      </c>
      <c r="H96" s="25">
        <v>0</v>
      </c>
      <c r="I96" s="25">
        <v>0</v>
      </c>
      <c r="J96" s="25">
        <v>0</v>
      </c>
      <c r="K96" s="27">
        <f>G96+I96</f>
        <v>0.959222222222222</v>
      </c>
      <c r="L96" s="27">
        <f>K96*0.13</f>
        <v>0.124698888888889</v>
      </c>
      <c r="M96" s="27">
        <f>K96+L96</f>
        <v>1.08392111111111</v>
      </c>
      <c r="N96" s="25"/>
      <c r="O96" s="31"/>
      <c r="P96" s="49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  <c r="CE96" s="58"/>
      <c r="CF96" s="58"/>
      <c r="CG96" s="58"/>
      <c r="CH96" s="58"/>
      <c r="CI96" s="58"/>
      <c r="CJ96" s="58"/>
      <c r="CK96" s="58"/>
      <c r="CL96" s="58"/>
      <c r="CM96" s="58"/>
      <c r="CN96" s="58"/>
      <c r="CO96" s="58"/>
      <c r="CP96" s="58"/>
      <c r="CQ96" s="58"/>
      <c r="CR96" s="58"/>
      <c r="CS96" s="58"/>
      <c r="CT96" s="58"/>
      <c r="CU96" s="58"/>
      <c r="CV96" s="58"/>
      <c r="CW96" s="58"/>
      <c r="CX96" s="58"/>
      <c r="CY96" s="58"/>
      <c r="CZ96" s="58"/>
      <c r="DA96" s="58"/>
      <c r="DB96" s="58"/>
      <c r="DC96" s="58"/>
      <c r="DD96" s="58"/>
      <c r="DE96" s="58"/>
      <c r="DF96" s="58"/>
      <c r="DG96" s="58"/>
      <c r="DH96" s="58"/>
      <c r="DI96" s="58"/>
      <c r="DJ96" s="58"/>
      <c r="DK96" s="58"/>
      <c r="DL96" s="58"/>
      <c r="DM96" s="58"/>
      <c r="DN96" s="58"/>
      <c r="DO96" s="58"/>
      <c r="DP96" s="58"/>
      <c r="DQ96" s="58"/>
      <c r="DR96" s="58"/>
      <c r="DS96" s="58"/>
      <c r="DT96" s="58"/>
      <c r="DU96" s="58"/>
      <c r="DV96" s="58"/>
      <c r="DW96" s="58"/>
      <c r="DX96" s="58"/>
      <c r="DY96" s="58"/>
      <c r="DZ96" s="58"/>
      <c r="EA96" s="58"/>
      <c r="EB96" s="58"/>
      <c r="EC96" s="58"/>
      <c r="ED96" s="58"/>
      <c r="EE96" s="58"/>
      <c r="EF96" s="58"/>
      <c r="EG96" s="58"/>
      <c r="EH96" s="58"/>
      <c r="EI96" s="58"/>
      <c r="EJ96" s="58"/>
      <c r="EK96" s="58"/>
      <c r="EL96" s="58"/>
      <c r="EM96" s="58"/>
      <c r="EN96" s="58"/>
      <c r="EO96" s="58"/>
      <c r="EP96" s="58"/>
      <c r="EQ96" s="58"/>
      <c r="ER96" s="58"/>
      <c r="ES96" s="58"/>
      <c r="ET96" s="58"/>
      <c r="EU96" s="58"/>
      <c r="EV96" s="58"/>
      <c r="EW96" s="58"/>
      <c r="EX96" s="58"/>
      <c r="EY96" s="58"/>
      <c r="EZ96" s="58"/>
      <c r="FA96" s="58"/>
      <c r="FB96" s="58"/>
      <c r="FC96" s="58"/>
      <c r="FD96" s="58"/>
      <c r="FE96" s="58"/>
      <c r="FF96" s="58"/>
      <c r="FG96" s="58"/>
      <c r="FH96" s="58"/>
      <c r="FI96" s="58"/>
      <c r="FJ96" s="58"/>
      <c r="FK96" s="58"/>
      <c r="FL96" s="58"/>
      <c r="FM96" s="58"/>
      <c r="FN96" s="58"/>
      <c r="FO96" s="58"/>
      <c r="FP96" s="58"/>
      <c r="FQ96" s="58"/>
      <c r="FR96" s="58"/>
      <c r="FS96" s="58"/>
      <c r="FT96" s="58"/>
      <c r="FU96" s="58"/>
      <c r="FV96" s="58"/>
      <c r="FW96" s="58"/>
      <c r="FX96" s="58"/>
      <c r="FY96" s="58"/>
      <c r="FZ96" s="58"/>
      <c r="GA96" s="58"/>
      <c r="GB96" s="58"/>
      <c r="GC96" s="58"/>
      <c r="GD96" s="58"/>
      <c r="GE96" s="58"/>
      <c r="GF96" s="58"/>
      <c r="GG96" s="58"/>
      <c r="GH96" s="58"/>
      <c r="GI96" s="58"/>
      <c r="GJ96" s="58"/>
      <c r="GK96" s="58"/>
      <c r="GL96" s="58"/>
      <c r="GM96" s="58"/>
      <c r="GN96" s="58"/>
      <c r="GO96" s="58"/>
      <c r="GP96" s="58"/>
      <c r="GQ96" s="58"/>
      <c r="GR96" s="58"/>
      <c r="GS96" s="58"/>
      <c r="GT96" s="58"/>
      <c r="GU96" s="58"/>
      <c r="GV96" s="58"/>
      <c r="GW96" s="58"/>
    </row>
    <row r="97" s="2" customFormat="1" spans="1:16">
      <c r="A97" s="39" t="s">
        <v>199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50"/>
      <c r="P97" s="51"/>
    </row>
    <row r="98" s="2" customFormat="1" spans="1:16">
      <c r="A98" s="40" t="s">
        <v>200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51"/>
    </row>
    <row r="99" s="2" customFormat="1" spans="1:16">
      <c r="A99" s="39" t="s">
        <v>201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40"/>
      <c r="P99" s="51"/>
    </row>
    <row r="100" s="2" customFormat="1" spans="1:16">
      <c r="A100" s="40" t="s">
        <v>202</v>
      </c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51"/>
    </row>
    <row r="101" s="2" customFormat="1" spans="1:16">
      <c r="A101" s="40" t="s">
        <v>203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51"/>
    </row>
    <row r="102" s="2" customFormat="1" spans="1:16">
      <c r="A102" s="40" t="s">
        <v>204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51"/>
    </row>
    <row r="103" s="2" customFormat="1" spans="1:16">
      <c r="A103" s="41" t="s">
        <v>205</v>
      </c>
      <c r="B103" s="41"/>
      <c r="C103" s="39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51"/>
    </row>
    <row r="104" s="2" customFormat="1" ht="23.25" customHeight="1" spans="1:16">
      <c r="A104" s="41"/>
      <c r="B104" s="41"/>
      <c r="C104" s="39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51"/>
    </row>
    <row r="105" s="2" customFormat="1" spans="1:16">
      <c r="A105" s="42" t="s">
        <v>206</v>
      </c>
      <c r="B105" s="43"/>
      <c r="C105" s="44"/>
      <c r="H105" s="2" t="s">
        <v>207</v>
      </c>
      <c r="I105" s="52"/>
      <c r="J105" s="45"/>
      <c r="K105" s="47"/>
      <c r="L105" s="47"/>
      <c r="M105" s="47"/>
      <c r="N105" s="53"/>
      <c r="O105" s="54"/>
      <c r="P105" s="51"/>
    </row>
    <row r="106" s="2" customFormat="1" spans="1:16">
      <c r="A106" s="45" t="s">
        <v>208</v>
      </c>
      <c r="B106" s="43"/>
      <c r="C106" s="44"/>
      <c r="H106" s="2" t="s">
        <v>209</v>
      </c>
      <c r="I106" s="45"/>
      <c r="J106" s="45"/>
      <c r="K106" s="47"/>
      <c r="L106" s="45"/>
      <c r="M106" s="45"/>
      <c r="N106" s="55"/>
      <c r="O106" s="56"/>
      <c r="P106" s="51"/>
    </row>
    <row r="107" s="2" customFormat="1" spans="1:16">
      <c r="A107" s="45"/>
      <c r="B107" s="43"/>
      <c r="C107" s="44"/>
      <c r="I107" s="45"/>
      <c r="J107" s="45"/>
      <c r="K107" s="47"/>
      <c r="L107" s="45"/>
      <c r="M107" s="45"/>
      <c r="N107" s="55"/>
      <c r="O107" s="56"/>
      <c r="P107" s="51"/>
    </row>
    <row r="108" s="2" customFormat="1" spans="1:16">
      <c r="A108" s="42" t="s">
        <v>210</v>
      </c>
      <c r="B108" s="42"/>
      <c r="C108" s="46"/>
      <c r="H108" s="2" t="s">
        <v>211</v>
      </c>
      <c r="I108" s="42"/>
      <c r="J108" s="57"/>
      <c r="K108" s="47"/>
      <c r="L108" s="47"/>
      <c r="M108" s="47"/>
      <c r="N108" s="55"/>
      <c r="O108" s="56"/>
      <c r="P108" s="51"/>
    </row>
    <row r="109" s="2" customFormat="1" customHeight="1" spans="1:16">
      <c r="A109" s="47"/>
      <c r="B109" s="48" t="s">
        <v>212</v>
      </c>
      <c r="C109" s="48"/>
      <c r="I109" s="47" t="s">
        <v>212</v>
      </c>
      <c r="J109" s="47"/>
      <c r="K109" s="47"/>
      <c r="L109" s="47"/>
      <c r="M109" s="47"/>
      <c r="N109" s="55"/>
      <c r="O109" s="56"/>
      <c r="P109" s="51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</sheetData>
  <autoFilter ref="A8:GW10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97:N97"/>
    <mergeCell ref="A98:N98"/>
    <mergeCell ref="A99:N99"/>
    <mergeCell ref="A100:N100"/>
    <mergeCell ref="A101:N101"/>
    <mergeCell ref="A102:N102"/>
    <mergeCell ref="A103:N103"/>
    <mergeCell ref="A7:A8"/>
    <mergeCell ref="B7:B8"/>
    <mergeCell ref="C7:C8"/>
    <mergeCell ref="D7:D8"/>
    <mergeCell ref="E7:E8"/>
    <mergeCell ref="N7:N8"/>
  </mergeCells>
  <conditionalFormatting sqref="D1:D8 I105:I109 D97:D104 D110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2006-09-13T11:21:00Z</dcterms:created>
  <cp:lastPrinted>2021-10-13T07:11:00Z</cp:lastPrinted>
  <dcterms:modified xsi:type="dcterms:W3CDTF">2023-02-24T01:47:44Z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773100A3126640CAAB01E920F5D556B5</vt:lpwstr>
  </property>
</Properties>
</file>