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/>
  </bookViews>
  <sheets>
    <sheet name="建议" sheetId="9" r:id="rId1"/>
  </sheets>
  <definedNames>
    <definedName name="_xlnm.Print_Area" localSheetId="0">建议!$A$1:$N$40</definedName>
  </definedNames>
  <calcPr calcId="144525" concurrentCalc="0"/>
</workbook>
</file>

<file path=xl/sharedStrings.xml><?xml version="1.0" encoding="utf-8"?>
<sst xmlns="http://schemas.openxmlformats.org/spreadsheetml/2006/main" count="95" uniqueCount="75">
  <si>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</si>
  <si>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</si>
  <si>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</si>
  <si>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</si>
  <si>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</si>
  <si>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</si>
  <si>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</si>
  <si>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</si>
  <si>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</si>
  <si>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</si>
  <si>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</si>
  <si>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</si>
  <si>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</si>
  <si>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</si>
  <si>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</si>
  <si>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</si>
  <si>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</si>
  <si>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</si>
  <si>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</si>
  <si>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</si>
  <si>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</si>
  <si>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</si>
  <si>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SHT0010964</t>
  </si>
  <si>
    <t>线束组件</t>
  </si>
  <si>
    <t>EA</t>
  </si>
  <si>
    <t>SHT0010966</t>
  </si>
  <si>
    <t>坐垫加热垫</t>
  </si>
  <si>
    <t>SHT0010965</t>
  </si>
  <si>
    <t>靠背加热垫</t>
  </si>
  <si>
    <t>SHT0011008</t>
  </si>
  <si>
    <t>TCU控制盒</t>
  </si>
  <si>
    <t>SHT0010960</t>
  </si>
  <si>
    <t>单加热线束组件</t>
  </si>
  <si>
    <t>SHT0010961</t>
  </si>
  <si>
    <t>加热开关</t>
  </si>
  <si>
    <t>SHT0010962</t>
  </si>
  <si>
    <t>单加热靠背电加热</t>
  </si>
  <si>
    <t>SHT0010963</t>
  </si>
  <si>
    <t>单加热坐垫电加热</t>
  </si>
  <si>
    <t>SHT0010958</t>
  </si>
  <si>
    <t>风机（靠）</t>
  </si>
  <si>
    <t>SHT0010951</t>
  </si>
  <si>
    <t>风机（座）</t>
  </si>
  <si>
    <t>SHT0010955</t>
  </si>
  <si>
    <t>线束组件（控制器）</t>
  </si>
  <si>
    <t>SHT0010954</t>
  </si>
  <si>
    <t>通风开关</t>
  </si>
  <si>
    <t>SHT0010957</t>
  </si>
  <si>
    <t>风袋（靠）</t>
  </si>
  <si>
    <t>SHT0010952</t>
  </si>
  <si>
    <t>密封层（座）</t>
  </si>
  <si>
    <t>SHT0010956</t>
  </si>
  <si>
    <t>风道（靠）</t>
  </si>
  <si>
    <t>SHT0010950</t>
  </si>
  <si>
    <t>通风网层（B）</t>
  </si>
  <si>
    <t>SHT0010949</t>
  </si>
  <si>
    <t>通风网层（A）</t>
  </si>
  <si>
    <t>SHT0010953</t>
  </si>
  <si>
    <t>风扇隔风垫（座）</t>
  </si>
  <si>
    <t>SHT0010959</t>
  </si>
  <si>
    <t>减震钉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</si>
  <si>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</si>
  <si>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2022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2022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</si>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</sst>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33" applyNumberFormat="1" applyFont="1" applyBorder="1" applyAlignment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62"/>
  <sheetViews>
    <sheetView tabSelected="1" zoomScale="85" zoomScaleNormal="85" workbookViewId="0">
      <selection activeCell="Q9" sqref="Q9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ht="33" customHeight="1" spans="1:15">
      <c r="A9" s="21">
        <v>1</v>
      </c>
      <c r="B9" s="22" t="s">
        <v>22</v>
      </c>
      <c r="C9" s="22" t="s">
        <v>23</v>
      </c>
      <c r="D9" s="23" t="s">
        <v>24</v>
      </c>
      <c r="E9" s="23">
        <v>1</v>
      </c>
      <c r="F9" s="23">
        <v>78.45</v>
      </c>
      <c r="G9" s="24">
        <f t="shared" ref="G9:G27" si="0">F9*0.98</f>
        <v>76.881</v>
      </c>
      <c r="H9" s="21">
        <v>0</v>
      </c>
      <c r="I9" s="21">
        <v>0</v>
      </c>
      <c r="J9" s="21">
        <v>0</v>
      </c>
      <c r="K9" s="41">
        <v>76.881</v>
      </c>
      <c r="L9" s="42">
        <f>K9*0.13</f>
        <v>9.99453</v>
      </c>
      <c r="M9" s="42">
        <f>K9*1.13</f>
        <v>86.87553</v>
      </c>
      <c r="N9" s="43"/>
      <c r="O9" s="44"/>
    </row>
    <row r="10" ht="33" customHeight="1" spans="1:15">
      <c r="A10" s="21">
        <v>2</v>
      </c>
      <c r="B10" s="22" t="s">
        <v>25</v>
      </c>
      <c r="C10" s="22" t="s">
        <v>26</v>
      </c>
      <c r="D10" s="23" t="s">
        <v>24</v>
      </c>
      <c r="E10" s="23">
        <v>1</v>
      </c>
      <c r="F10" s="23">
        <v>19.8</v>
      </c>
      <c r="G10" s="24">
        <f t="shared" si="0"/>
        <v>19.404</v>
      </c>
      <c r="H10" s="21">
        <v>0</v>
      </c>
      <c r="I10" s="21">
        <v>0</v>
      </c>
      <c r="J10" s="21">
        <v>0</v>
      </c>
      <c r="K10" s="41">
        <v>19.404</v>
      </c>
      <c r="L10" s="42">
        <f t="shared" ref="L10:L27" si="1">K10*0.13</f>
        <v>2.52252</v>
      </c>
      <c r="M10" s="42">
        <f t="shared" ref="M10:M27" si="2">K10*1.13</f>
        <v>21.92652</v>
      </c>
      <c r="N10" s="45"/>
      <c r="O10" s="44"/>
    </row>
    <row r="11" ht="33" customHeight="1" spans="1:15">
      <c r="A11" s="21">
        <v>3</v>
      </c>
      <c r="B11" s="22" t="s">
        <v>27</v>
      </c>
      <c r="C11" s="22" t="s">
        <v>28</v>
      </c>
      <c r="D11" s="23" t="s">
        <v>24</v>
      </c>
      <c r="E11" s="23">
        <v>1</v>
      </c>
      <c r="F11" s="23">
        <v>19.5</v>
      </c>
      <c r="G11" s="24">
        <f t="shared" si="0"/>
        <v>19.11</v>
      </c>
      <c r="H11" s="21">
        <v>0</v>
      </c>
      <c r="I11" s="21">
        <v>0</v>
      </c>
      <c r="J11" s="21">
        <v>0</v>
      </c>
      <c r="K11" s="41">
        <v>19.11</v>
      </c>
      <c r="L11" s="42">
        <f t="shared" si="1"/>
        <v>2.4843</v>
      </c>
      <c r="M11" s="42">
        <f t="shared" si="2"/>
        <v>21.5943</v>
      </c>
      <c r="N11" s="45"/>
      <c r="O11" s="44"/>
    </row>
    <row r="12" ht="33" customHeight="1" spans="1:15">
      <c r="A12" s="21">
        <v>4</v>
      </c>
      <c r="B12" s="22" t="s">
        <v>29</v>
      </c>
      <c r="C12" s="22" t="s">
        <v>30</v>
      </c>
      <c r="D12" s="23" t="s">
        <v>24</v>
      </c>
      <c r="E12" s="23">
        <v>1</v>
      </c>
      <c r="F12" s="23">
        <v>79.45</v>
      </c>
      <c r="G12" s="24">
        <f t="shared" si="0"/>
        <v>77.861</v>
      </c>
      <c r="H12" s="21">
        <v>0</v>
      </c>
      <c r="I12" s="21">
        <v>0</v>
      </c>
      <c r="J12" s="21">
        <v>0</v>
      </c>
      <c r="K12" s="41">
        <v>77.861</v>
      </c>
      <c r="L12" s="42">
        <f t="shared" si="1"/>
        <v>10.12193</v>
      </c>
      <c r="M12" s="42">
        <f t="shared" si="2"/>
        <v>87.98293</v>
      </c>
      <c r="N12" s="45"/>
      <c r="O12" s="44"/>
    </row>
    <row r="13" ht="33" customHeight="1" spans="1:15">
      <c r="A13" s="21">
        <v>5</v>
      </c>
      <c r="B13" s="23" t="s">
        <v>31</v>
      </c>
      <c r="C13" s="25" t="s">
        <v>32</v>
      </c>
      <c r="D13" s="23" t="s">
        <v>24</v>
      </c>
      <c r="E13" s="25">
        <v>1</v>
      </c>
      <c r="F13" s="23">
        <v>52.3</v>
      </c>
      <c r="G13" s="24">
        <f t="shared" si="0"/>
        <v>51.254</v>
      </c>
      <c r="H13" s="21">
        <v>0</v>
      </c>
      <c r="I13" s="21">
        <v>0</v>
      </c>
      <c r="J13" s="21">
        <v>0</v>
      </c>
      <c r="K13" s="41">
        <v>51.254</v>
      </c>
      <c r="L13" s="42">
        <f t="shared" si="1"/>
        <v>6.66302</v>
      </c>
      <c r="M13" s="42">
        <f t="shared" si="2"/>
        <v>57.91702</v>
      </c>
      <c r="N13" s="45"/>
      <c r="O13" s="44"/>
    </row>
    <row r="14" ht="33" customHeight="1" spans="1:15">
      <c r="A14" s="21">
        <v>6</v>
      </c>
      <c r="B14" s="22" t="s">
        <v>33</v>
      </c>
      <c r="C14" s="25" t="s">
        <v>34</v>
      </c>
      <c r="D14" s="23" t="s">
        <v>24</v>
      </c>
      <c r="E14" s="25">
        <v>1</v>
      </c>
      <c r="F14" s="23">
        <v>14.8</v>
      </c>
      <c r="G14" s="24">
        <f t="shared" si="0"/>
        <v>14.504</v>
      </c>
      <c r="H14" s="21">
        <v>0</v>
      </c>
      <c r="I14" s="21">
        <v>0</v>
      </c>
      <c r="J14" s="21">
        <v>0</v>
      </c>
      <c r="K14" s="41">
        <v>14.504</v>
      </c>
      <c r="L14" s="42">
        <f t="shared" si="1"/>
        <v>1.88552</v>
      </c>
      <c r="M14" s="42">
        <f t="shared" si="2"/>
        <v>16.38952</v>
      </c>
      <c r="N14" s="45"/>
      <c r="O14" s="44"/>
    </row>
    <row r="15" ht="33" customHeight="1" spans="1:15">
      <c r="A15" s="21">
        <v>7</v>
      </c>
      <c r="B15" s="22" t="s">
        <v>35</v>
      </c>
      <c r="C15" s="25" t="s">
        <v>36</v>
      </c>
      <c r="D15" s="23" t="s">
        <v>24</v>
      </c>
      <c r="E15" s="25">
        <v>1</v>
      </c>
      <c r="F15" s="23">
        <v>19.5</v>
      </c>
      <c r="G15" s="24">
        <f t="shared" si="0"/>
        <v>19.11</v>
      </c>
      <c r="H15" s="21">
        <v>0</v>
      </c>
      <c r="I15" s="21">
        <v>0</v>
      </c>
      <c r="J15" s="21">
        <v>0</v>
      </c>
      <c r="K15" s="41">
        <v>19.11</v>
      </c>
      <c r="L15" s="42">
        <f t="shared" si="1"/>
        <v>2.4843</v>
      </c>
      <c r="M15" s="42">
        <f t="shared" si="2"/>
        <v>21.5943</v>
      </c>
      <c r="N15" s="45"/>
      <c r="O15" s="44"/>
    </row>
    <row r="16" ht="33" customHeight="1" spans="1:15">
      <c r="A16" s="21">
        <v>8</v>
      </c>
      <c r="B16" s="22" t="s">
        <v>37</v>
      </c>
      <c r="C16" s="25" t="s">
        <v>38</v>
      </c>
      <c r="D16" s="23" t="s">
        <v>24</v>
      </c>
      <c r="E16" s="25">
        <v>1</v>
      </c>
      <c r="F16" s="23">
        <v>19.8</v>
      </c>
      <c r="G16" s="24">
        <f t="shared" si="0"/>
        <v>19.404</v>
      </c>
      <c r="H16" s="21">
        <v>0</v>
      </c>
      <c r="I16" s="21">
        <v>0</v>
      </c>
      <c r="J16" s="21">
        <v>0</v>
      </c>
      <c r="K16" s="41">
        <v>19.404</v>
      </c>
      <c r="L16" s="42">
        <f t="shared" si="1"/>
        <v>2.52252</v>
      </c>
      <c r="M16" s="42">
        <f t="shared" si="2"/>
        <v>21.92652</v>
      </c>
      <c r="N16" s="45"/>
      <c r="O16" s="44"/>
    </row>
    <row r="17" ht="33" customHeight="1" spans="1:15">
      <c r="A17" s="21">
        <v>9</v>
      </c>
      <c r="B17" s="22" t="s">
        <v>39</v>
      </c>
      <c r="C17" s="25" t="s">
        <v>40</v>
      </c>
      <c r="D17" s="23" t="s">
        <v>24</v>
      </c>
      <c r="E17" s="25">
        <v>1</v>
      </c>
      <c r="F17" s="23">
        <v>62.45</v>
      </c>
      <c r="G17" s="24">
        <f t="shared" si="0"/>
        <v>61.201</v>
      </c>
      <c r="H17" s="21">
        <v>0</v>
      </c>
      <c r="I17" s="21">
        <v>0</v>
      </c>
      <c r="J17" s="21">
        <v>0</v>
      </c>
      <c r="K17" s="41">
        <v>61.201</v>
      </c>
      <c r="L17" s="42">
        <f t="shared" si="1"/>
        <v>7.95613</v>
      </c>
      <c r="M17" s="42">
        <f t="shared" si="2"/>
        <v>69.15713</v>
      </c>
      <c r="N17" s="45"/>
      <c r="O17" s="44"/>
    </row>
    <row r="18" ht="33" customHeight="1" spans="1:15">
      <c r="A18" s="21">
        <v>10</v>
      </c>
      <c r="B18" s="22" t="s">
        <v>41</v>
      </c>
      <c r="C18" s="25" t="s">
        <v>42</v>
      </c>
      <c r="D18" s="23" t="s">
        <v>24</v>
      </c>
      <c r="E18" s="25">
        <v>1</v>
      </c>
      <c r="F18" s="23">
        <v>62.45</v>
      </c>
      <c r="G18" s="24">
        <f t="shared" si="0"/>
        <v>61.201</v>
      </c>
      <c r="H18" s="21">
        <v>0</v>
      </c>
      <c r="I18" s="21">
        <v>0</v>
      </c>
      <c r="J18" s="21">
        <v>0</v>
      </c>
      <c r="K18" s="41">
        <v>61.201</v>
      </c>
      <c r="L18" s="42">
        <f t="shared" si="1"/>
        <v>7.95613</v>
      </c>
      <c r="M18" s="42">
        <f t="shared" si="2"/>
        <v>69.15713</v>
      </c>
      <c r="N18" s="45"/>
      <c r="O18" s="44"/>
    </row>
    <row r="19" ht="33" customHeight="1" spans="1:15">
      <c r="A19" s="21">
        <v>11</v>
      </c>
      <c r="B19" s="22" t="s">
        <v>43</v>
      </c>
      <c r="C19" s="25" t="s">
        <v>44</v>
      </c>
      <c r="D19" s="23" t="s">
        <v>24</v>
      </c>
      <c r="E19" s="25">
        <v>1</v>
      </c>
      <c r="F19" s="23">
        <f>63.5+28.5</f>
        <v>92</v>
      </c>
      <c r="G19" s="24">
        <f t="shared" si="0"/>
        <v>90.16</v>
      </c>
      <c r="H19" s="21">
        <v>0</v>
      </c>
      <c r="I19" s="21">
        <v>0</v>
      </c>
      <c r="J19" s="21">
        <v>0</v>
      </c>
      <c r="K19" s="41">
        <v>90.16</v>
      </c>
      <c r="L19" s="42">
        <f t="shared" si="1"/>
        <v>11.7208</v>
      </c>
      <c r="M19" s="42">
        <f t="shared" si="2"/>
        <v>101.8808</v>
      </c>
      <c r="N19" s="45"/>
      <c r="O19" s="44"/>
    </row>
    <row r="20" ht="33" customHeight="1" spans="1:15">
      <c r="A20" s="21">
        <v>12</v>
      </c>
      <c r="B20" s="22" t="s">
        <v>45</v>
      </c>
      <c r="C20" s="25" t="s">
        <v>46</v>
      </c>
      <c r="D20" s="23" t="s">
        <v>24</v>
      </c>
      <c r="E20" s="25">
        <v>1</v>
      </c>
      <c r="F20" s="23">
        <v>14.8</v>
      </c>
      <c r="G20" s="24">
        <f t="shared" si="0"/>
        <v>14.504</v>
      </c>
      <c r="H20" s="21">
        <v>0</v>
      </c>
      <c r="I20" s="21">
        <v>0</v>
      </c>
      <c r="J20" s="21">
        <v>0</v>
      </c>
      <c r="K20" s="41">
        <v>14.504</v>
      </c>
      <c r="L20" s="42">
        <f t="shared" si="1"/>
        <v>1.88552</v>
      </c>
      <c r="M20" s="42">
        <f t="shared" si="2"/>
        <v>16.38952</v>
      </c>
      <c r="N20" s="45"/>
      <c r="O20" s="44"/>
    </row>
    <row r="21" ht="33" customHeight="1" spans="1:15">
      <c r="A21" s="21">
        <v>13</v>
      </c>
      <c r="B21" s="22" t="s">
        <v>47</v>
      </c>
      <c r="C21" s="25" t="s">
        <v>48</v>
      </c>
      <c r="D21" s="23" t="s">
        <v>24</v>
      </c>
      <c r="E21" s="25">
        <v>1</v>
      </c>
      <c r="F21" s="23">
        <v>18.96</v>
      </c>
      <c r="G21" s="24">
        <f t="shared" si="0"/>
        <v>18.5808</v>
      </c>
      <c r="H21" s="21">
        <v>0</v>
      </c>
      <c r="I21" s="21">
        <v>0</v>
      </c>
      <c r="J21" s="21">
        <v>0</v>
      </c>
      <c r="K21" s="41">
        <v>18.5808</v>
      </c>
      <c r="L21" s="42">
        <f t="shared" si="1"/>
        <v>2.415504</v>
      </c>
      <c r="M21" s="42">
        <f t="shared" si="2"/>
        <v>20.996304</v>
      </c>
      <c r="N21" s="45"/>
      <c r="O21" s="44"/>
    </row>
    <row r="22" ht="33" customHeight="1" spans="1:15">
      <c r="A22" s="21">
        <v>14</v>
      </c>
      <c r="B22" s="22" t="s">
        <v>49</v>
      </c>
      <c r="C22" s="25" t="s">
        <v>50</v>
      </c>
      <c r="D22" s="23" t="s">
        <v>24</v>
      </c>
      <c r="E22" s="25">
        <v>1</v>
      </c>
      <c r="F22" s="23">
        <v>10.86</v>
      </c>
      <c r="G22" s="24">
        <f t="shared" si="0"/>
        <v>10.6428</v>
      </c>
      <c r="H22" s="21">
        <v>0</v>
      </c>
      <c r="I22" s="21">
        <v>0</v>
      </c>
      <c r="J22" s="21">
        <v>0</v>
      </c>
      <c r="K22" s="41">
        <v>10.6428</v>
      </c>
      <c r="L22" s="42">
        <f t="shared" si="1"/>
        <v>1.383564</v>
      </c>
      <c r="M22" s="42">
        <f t="shared" si="2"/>
        <v>12.026364</v>
      </c>
      <c r="N22" s="45"/>
      <c r="O22" s="44"/>
    </row>
    <row r="23" ht="33" customHeight="1" spans="1:15">
      <c r="A23" s="21">
        <v>15</v>
      </c>
      <c r="B23" s="22" t="s">
        <v>51</v>
      </c>
      <c r="C23" s="25" t="s">
        <v>52</v>
      </c>
      <c r="D23" s="23" t="s">
        <v>24</v>
      </c>
      <c r="E23" s="25">
        <v>1</v>
      </c>
      <c r="F23" s="23">
        <v>6.85</v>
      </c>
      <c r="G23" s="24">
        <f t="shared" si="0"/>
        <v>6.713</v>
      </c>
      <c r="H23" s="21">
        <v>0</v>
      </c>
      <c r="I23" s="21">
        <v>0</v>
      </c>
      <c r="J23" s="21">
        <v>0</v>
      </c>
      <c r="K23" s="41">
        <v>6.713</v>
      </c>
      <c r="L23" s="42">
        <f t="shared" si="1"/>
        <v>0.87269</v>
      </c>
      <c r="M23" s="42">
        <f t="shared" si="2"/>
        <v>7.58569</v>
      </c>
      <c r="N23" s="45"/>
      <c r="O23" s="44"/>
    </row>
    <row r="24" ht="33" customHeight="1" spans="1:15">
      <c r="A24" s="21">
        <v>16</v>
      </c>
      <c r="B24" s="22" t="s">
        <v>53</v>
      </c>
      <c r="C24" s="25" t="s">
        <v>54</v>
      </c>
      <c r="D24" s="23" t="s">
        <v>24</v>
      </c>
      <c r="E24" s="25">
        <v>1</v>
      </c>
      <c r="F24" s="23">
        <v>5.65</v>
      </c>
      <c r="G24" s="24">
        <f t="shared" si="0"/>
        <v>5.537</v>
      </c>
      <c r="H24" s="21">
        <v>0</v>
      </c>
      <c r="I24" s="21">
        <v>0</v>
      </c>
      <c r="J24" s="21">
        <v>0</v>
      </c>
      <c r="K24" s="41">
        <v>5.537</v>
      </c>
      <c r="L24" s="42">
        <f t="shared" si="1"/>
        <v>0.71981</v>
      </c>
      <c r="M24" s="42">
        <f t="shared" si="2"/>
        <v>6.25681</v>
      </c>
      <c r="N24" s="45"/>
      <c r="O24" s="44"/>
    </row>
    <row r="25" ht="33" customHeight="1" spans="1:15">
      <c r="A25" s="21">
        <v>17</v>
      </c>
      <c r="B25" s="22" t="s">
        <v>55</v>
      </c>
      <c r="C25" s="25" t="s">
        <v>56</v>
      </c>
      <c r="D25" s="23" t="s">
        <v>24</v>
      </c>
      <c r="E25" s="25">
        <v>1</v>
      </c>
      <c r="F25" s="23">
        <v>5.65</v>
      </c>
      <c r="G25" s="24">
        <f t="shared" si="0"/>
        <v>5.537</v>
      </c>
      <c r="H25" s="21">
        <v>0</v>
      </c>
      <c r="I25" s="21">
        <v>0</v>
      </c>
      <c r="J25" s="21">
        <v>0</v>
      </c>
      <c r="K25" s="41">
        <v>5.537</v>
      </c>
      <c r="L25" s="42">
        <f t="shared" si="1"/>
        <v>0.71981</v>
      </c>
      <c r="M25" s="42">
        <f t="shared" si="2"/>
        <v>6.25681</v>
      </c>
      <c r="N25" s="45"/>
      <c r="O25" s="44"/>
    </row>
    <row r="26" ht="33" customHeight="1" spans="1:15">
      <c r="A26" s="21">
        <v>18</v>
      </c>
      <c r="B26" s="22" t="s">
        <v>57</v>
      </c>
      <c r="C26" s="25" t="s">
        <v>58</v>
      </c>
      <c r="D26" s="23" t="s">
        <v>24</v>
      </c>
      <c r="E26" s="25">
        <v>1</v>
      </c>
      <c r="F26" s="23">
        <v>1.28</v>
      </c>
      <c r="G26" s="24">
        <f t="shared" si="0"/>
        <v>1.2544</v>
      </c>
      <c r="H26" s="21">
        <v>0</v>
      </c>
      <c r="I26" s="21">
        <v>0</v>
      </c>
      <c r="J26" s="21">
        <v>0</v>
      </c>
      <c r="K26" s="41">
        <v>1.2544</v>
      </c>
      <c r="L26" s="42">
        <f t="shared" si="1"/>
        <v>0.163072</v>
      </c>
      <c r="M26" s="42">
        <f t="shared" si="2"/>
        <v>1.417472</v>
      </c>
      <c r="N26" s="45"/>
      <c r="O26" s="44"/>
    </row>
    <row r="27" ht="33" customHeight="1" spans="1:15">
      <c r="A27" s="21">
        <v>19</v>
      </c>
      <c r="B27" s="22" t="s">
        <v>59</v>
      </c>
      <c r="C27" s="25" t="s">
        <v>60</v>
      </c>
      <c r="D27" s="23" t="s">
        <v>24</v>
      </c>
      <c r="E27" s="25">
        <v>6</v>
      </c>
      <c r="F27" s="23">
        <v>0.45</v>
      </c>
      <c r="G27" s="24">
        <f t="shared" si="0"/>
        <v>0.441</v>
      </c>
      <c r="H27" s="21">
        <v>0</v>
      </c>
      <c r="I27" s="21">
        <v>0</v>
      </c>
      <c r="J27" s="21">
        <v>0</v>
      </c>
      <c r="K27" s="41">
        <v>0.441</v>
      </c>
      <c r="L27" s="42">
        <f t="shared" si="1"/>
        <v>0.05733</v>
      </c>
      <c r="M27" s="42">
        <f t="shared" si="2"/>
        <v>0.49833</v>
      </c>
      <c r="N27" s="45"/>
      <c r="O27" s="44"/>
    </row>
    <row r="28" s="1" customFormat="1" ht="35.25" customHeight="1" spans="1:16">
      <c r="A28" s="26" t="s">
        <v>61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8"/>
      <c r="P28" s="46"/>
    </row>
    <row r="29" s="1" customFormat="1" ht="35.25" customHeight="1" spans="1:16">
      <c r="A29" s="27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46"/>
    </row>
    <row r="30" s="1" customFormat="1" ht="35.25" customHeight="1" spans="1:16">
      <c r="A30" s="28" t="s">
        <v>63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7"/>
      <c r="P30" s="46"/>
    </row>
    <row r="31" s="1" customFormat="1" ht="35.25" customHeight="1" spans="1:16">
      <c r="A31" s="29" t="s">
        <v>64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7"/>
      <c r="P31" s="46"/>
    </row>
    <row r="32" s="1" customFormat="1" ht="35.25" customHeight="1" spans="1:16">
      <c r="A32" s="27" t="s">
        <v>65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46"/>
    </row>
    <row r="33" s="1" customFormat="1" ht="35.25" customHeight="1" spans="1:16">
      <c r="A33" s="27" t="s">
        <v>66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6"/>
    </row>
    <row r="34" s="1" customFormat="1" ht="35.25" customHeight="1" spans="1:16">
      <c r="A34" s="30" t="s">
        <v>67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46"/>
    </row>
    <row r="35" s="1" customFormat="1" ht="35.25" customHeight="1" spans="1:16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46"/>
    </row>
    <row r="36" s="1" customFormat="1" ht="21.75" customHeight="1" spans="1:16">
      <c r="A36" s="31" t="s">
        <v>68</v>
      </c>
      <c r="B36" s="32"/>
      <c r="C36" s="33"/>
      <c r="H36" s="34" t="s">
        <v>69</v>
      </c>
      <c r="I36" s="47"/>
      <c r="J36" s="33"/>
      <c r="K36" s="36"/>
      <c r="L36" s="36"/>
      <c r="M36" s="36"/>
      <c r="N36" s="48"/>
      <c r="O36" s="49"/>
      <c r="P36" s="46"/>
    </row>
    <row r="37" s="1" customFormat="1" ht="21.75" customHeight="1" spans="1:16">
      <c r="A37" s="33" t="s">
        <v>70</v>
      </c>
      <c r="B37" s="32"/>
      <c r="C37" s="33"/>
      <c r="H37" s="1" t="s">
        <v>71</v>
      </c>
      <c r="I37" s="33"/>
      <c r="J37" s="33"/>
      <c r="K37" s="36"/>
      <c r="L37" s="33"/>
      <c r="M37" s="33"/>
      <c r="N37" s="50"/>
      <c r="O37" s="51"/>
      <c r="P37" s="46"/>
    </row>
    <row r="38" s="1" customFormat="1" ht="21.75" customHeight="1" spans="1:16">
      <c r="A38" s="33"/>
      <c r="B38" s="32"/>
      <c r="C38" s="33"/>
      <c r="I38" s="33"/>
      <c r="J38" s="33"/>
      <c r="K38" s="36"/>
      <c r="L38" s="33"/>
      <c r="M38" s="33"/>
      <c r="N38" s="50"/>
      <c r="O38" s="51"/>
      <c r="P38" s="46"/>
    </row>
    <row r="39" s="1" customFormat="1" ht="21.75" customHeight="1" spans="1:16">
      <c r="A39" s="31" t="s">
        <v>72</v>
      </c>
      <c r="B39" s="31"/>
      <c r="C39" s="35"/>
      <c r="H39" s="1" t="s">
        <v>73</v>
      </c>
      <c r="I39" s="31"/>
      <c r="J39" s="35"/>
      <c r="K39" s="36"/>
      <c r="L39" s="36"/>
      <c r="M39" s="36"/>
      <c r="N39" s="50"/>
      <c r="O39" s="51"/>
      <c r="P39" s="46"/>
    </row>
    <row r="40" s="1" customFormat="1" customHeight="1" spans="1:16">
      <c r="A40" s="36"/>
      <c r="B40" s="37" t="s">
        <v>74</v>
      </c>
      <c r="C40" s="36"/>
      <c r="I40" s="36" t="s">
        <v>74</v>
      </c>
      <c r="J40" s="36"/>
      <c r="K40" s="36"/>
      <c r="L40" s="36"/>
      <c r="M40" s="36"/>
      <c r="N40" s="50"/>
      <c r="O40" s="51"/>
      <c r="P40" s="46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8:N28"/>
    <mergeCell ref="A29:N29"/>
    <mergeCell ref="A30:N30"/>
    <mergeCell ref="A31:N31"/>
    <mergeCell ref="A32:N32"/>
    <mergeCell ref="A33:N33"/>
    <mergeCell ref="A34:N34"/>
    <mergeCell ref="A7:A8"/>
    <mergeCell ref="B7:B8"/>
    <mergeCell ref="C7:C8"/>
    <mergeCell ref="D7:D8"/>
    <mergeCell ref="E7:E8"/>
    <mergeCell ref="N7:N8"/>
    <mergeCell ref="N9:N27"/>
  </mergeCells>
  <conditionalFormatting sqref="B9:B27">
    <cfRule type="duplicateValues" dxfId="0" priority="1"/>
  </conditionalFormatting>
  <conditionalFormatting sqref="D1:D8 D28:D35 I36:I40 D41:D1048576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2023-02-24T10:09:25Z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