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firstSheet="1" activeTab="1"/>
  </bookViews>
  <sheets>
    <sheet name="模具报价表 " sheetId="12" state="hidden" r:id="rId1"/>
    <sheet name="制造方式" sheetId="13" r:id="rId2"/>
  </sheets>
  <definedNames>
    <definedName name="_xlnm._FilterDatabase" localSheetId="0" hidden="1">'模具报价表 '!$A$4:$CP$149</definedName>
    <definedName name="_xlnm._FilterDatabase" localSheetId="1" hidden="1">制造方式!$A$4:$CQ$149</definedName>
  </definedNames>
  <calcPr calcId="144525"/>
</workbook>
</file>

<file path=xl/sharedStrings.xml><?xml version="1.0" encoding="utf-8"?>
<sst xmlns="http://schemas.openxmlformats.org/spreadsheetml/2006/main" count="778" uniqueCount="148">
  <si>
    <t xml:space="preserve">吉利G3项目-模具信息\开发计划\管控表
</t>
  </si>
  <si>
    <t>序号</t>
  </si>
  <si>
    <t>产品图片</t>
  </si>
  <si>
    <t>产品名称</t>
  </si>
  <si>
    <t>产品编号</t>
  </si>
  <si>
    <t>产品尺寸</t>
  </si>
  <si>
    <t>产品料厚
（t）</t>
  </si>
  <si>
    <t>产品材质</t>
  </si>
  <si>
    <t>工序</t>
  </si>
  <si>
    <t>工序名称</t>
  </si>
  <si>
    <t>投入阶段</t>
  </si>
  <si>
    <t>模具尺寸</t>
  </si>
  <si>
    <t>模具数量(套)</t>
  </si>
  <si>
    <t>模具重量（KG）</t>
  </si>
  <si>
    <t>冲床吨位（T）</t>
  </si>
  <si>
    <t>模具预估价格（万）</t>
  </si>
  <si>
    <t>生产形式</t>
  </si>
  <si>
    <t>制作形式</t>
  </si>
  <si>
    <t>备注</t>
  </si>
  <si>
    <t>工艺设计完成时间</t>
  </si>
  <si>
    <t>结构设计完成时间</t>
  </si>
  <si>
    <t>备料\采购完成时间</t>
  </si>
  <si>
    <t>加工完成时间</t>
  </si>
  <si>
    <t>装配完成时间</t>
  </si>
  <si>
    <t>调试完成时间</t>
  </si>
  <si>
    <t>样件完成时间</t>
  </si>
  <si>
    <t>预验收完成时间</t>
  </si>
  <si>
    <t>模具发货完成时间</t>
  </si>
  <si>
    <t>展开尺寸</t>
  </si>
  <si>
    <t>长</t>
  </si>
  <si>
    <t>(宽）</t>
  </si>
  <si>
    <t>高</t>
  </si>
  <si>
    <t>计划</t>
  </si>
  <si>
    <t>实际</t>
  </si>
  <si>
    <t>副驾安全带高调机构固定板1</t>
  </si>
  <si>
    <t>SHT0015256</t>
  </si>
  <si>
    <t xml:space="preserve">SPFH590 </t>
  </si>
  <si>
    <t>OP10</t>
  </si>
  <si>
    <t>成型</t>
  </si>
  <si>
    <t>外购</t>
  </si>
  <si>
    <t>OP20</t>
  </si>
  <si>
    <t>修边</t>
  </si>
  <si>
    <t>0P30</t>
  </si>
  <si>
    <t>翻边</t>
  </si>
  <si>
    <t>0P40</t>
  </si>
  <si>
    <t>0P50</t>
  </si>
  <si>
    <t>压小勾</t>
  </si>
  <si>
    <t>0P60</t>
  </si>
  <si>
    <t>冲孔侧冲孔</t>
  </si>
  <si>
    <t>副驾安全带高调机构固定板2</t>
  </si>
  <si>
    <t>SHT0015257</t>
  </si>
  <si>
    <t>整形</t>
  </si>
  <si>
    <t>冲孔</t>
  </si>
  <si>
    <t>后罩壳固定钣金</t>
  </si>
  <si>
    <t>SHT0015265</t>
  </si>
  <si>
    <t xml:space="preserve">SAPH440 </t>
  </si>
  <si>
    <t>切边</t>
  </si>
  <si>
    <t>拉伸</t>
  </si>
  <si>
    <t>切边、冲孔</t>
  </si>
  <si>
    <t>折弯</t>
  </si>
  <si>
    <t>冲孔、压凸台</t>
  </si>
  <si>
    <t>安全带卷收器固定钣金</t>
  </si>
  <si>
    <t>SHT0015268</t>
  </si>
  <si>
    <t>3.0</t>
  </si>
  <si>
    <t>落料冲孔</t>
  </si>
  <si>
    <t>137*40*3</t>
  </si>
  <si>
    <t>对称件</t>
  </si>
  <si>
    <t>折弯压包</t>
  </si>
  <si>
    <t>OP30</t>
  </si>
  <si>
    <t>副司机安全带卷收器固定钣金</t>
  </si>
  <si>
    <t>SHT0015269</t>
  </si>
  <si>
    <t>左右共用</t>
  </si>
  <si>
    <t>左框连接板</t>
  </si>
  <si>
    <t>SHT0015272</t>
  </si>
  <si>
    <t>2.0</t>
  </si>
  <si>
    <t xml:space="preserve"> QStE420TM</t>
  </si>
  <si>
    <t>451.5*90.9</t>
  </si>
  <si>
    <t>右框连接板</t>
  </si>
  <si>
    <t>SHT0015274</t>
  </si>
  <si>
    <t>前连接框</t>
  </si>
  <si>
    <t>SHT0015275</t>
  </si>
  <si>
    <t>落料</t>
  </si>
  <si>
    <t>209.3*75</t>
  </si>
  <si>
    <t>高配底支架左边板</t>
  </si>
  <si>
    <t>SHT0015278</t>
  </si>
  <si>
    <t>458.4*154.6</t>
  </si>
  <si>
    <t>折小弯</t>
  </si>
  <si>
    <t>标配底支架左边板</t>
  </si>
  <si>
    <t>SHT0015279</t>
  </si>
  <si>
    <t>470.6*223.3</t>
  </si>
  <si>
    <t>后安装支架</t>
  </si>
  <si>
    <t>SHT0015280</t>
  </si>
  <si>
    <t>348.5*87.8</t>
  </si>
  <si>
    <t>左前脚架</t>
  </si>
  <si>
    <t>SHT0015281</t>
  </si>
  <si>
    <t>96.2*95.5</t>
  </si>
  <si>
    <t>折弯1</t>
  </si>
  <si>
    <t>折弯2</t>
  </si>
  <si>
    <t>折弯1（软模）</t>
  </si>
  <si>
    <t>折弯2（软模）</t>
  </si>
  <si>
    <t>右前脚架</t>
  </si>
  <si>
    <t>SHT0015282</t>
  </si>
  <si>
    <t>标配前支撑钣金</t>
  </si>
  <si>
    <t>SHT0015284</t>
  </si>
  <si>
    <t>1.5</t>
  </si>
  <si>
    <t>308*196.6</t>
  </si>
  <si>
    <t>翻边成型</t>
  </si>
  <si>
    <t>标配后支撑钣金</t>
  </si>
  <si>
    <t>SHT0015286</t>
  </si>
  <si>
    <t>落料冲孔（左右共用）</t>
  </si>
  <si>
    <t>翻边成型（左右共用）</t>
  </si>
  <si>
    <t>高配前支撑钣金</t>
  </si>
  <si>
    <t>SHT0015288</t>
  </si>
  <si>
    <t>308*144.7</t>
  </si>
  <si>
    <t>高配后支撑钣金</t>
  </si>
  <si>
    <t>SHT0015290</t>
  </si>
  <si>
    <t>G3副司机座椅底支架上板</t>
  </si>
  <si>
    <t>SHT0015320</t>
  </si>
  <si>
    <t>2.5</t>
  </si>
  <si>
    <t>SPFH590</t>
  </si>
  <si>
    <t>596*366.8</t>
  </si>
  <si>
    <t xml:space="preserve">   </t>
  </si>
  <si>
    <t>G3副司机座椅底支架左下板</t>
  </si>
  <si>
    <t>SHT0015321</t>
  </si>
  <si>
    <t>落料压圆包</t>
  </si>
  <si>
    <t>583.2*75</t>
  </si>
  <si>
    <t>冲孔压长包</t>
  </si>
  <si>
    <t>压圆包</t>
  </si>
  <si>
    <t>G3副司机座椅底支架右下板</t>
  </si>
  <si>
    <t>SHT0015322</t>
  </si>
  <si>
    <t>整形（左右共用）</t>
  </si>
  <si>
    <t>压圆包（左右共用）</t>
  </si>
  <si>
    <t>G3副司机座椅底支架中间连接板</t>
  </si>
  <si>
    <t>SHT0015323</t>
  </si>
  <si>
    <t>QSTE420TM</t>
  </si>
  <si>
    <t>206*73.6</t>
  </si>
  <si>
    <t>G3副司机座椅底支架后连接钣金</t>
  </si>
  <si>
    <t>SHT0015324</t>
  </si>
  <si>
    <t>压台冲孔</t>
  </si>
  <si>
    <t>186.4*96.8</t>
  </si>
  <si>
    <t>点焊螺母增强片</t>
  </si>
  <si>
    <t>SHT0015438</t>
  </si>
  <si>
    <t>高配底支架补强板</t>
  </si>
  <si>
    <t>SHT0015437</t>
  </si>
  <si>
    <t>样件制造方式</t>
  </si>
  <si>
    <t>激光切割</t>
  </si>
  <si>
    <t>折弯机</t>
  </si>
  <si>
    <t>压凸包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</si>
</sst>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[$€-2]* #,##0.00_-;\-[$€-2]* #,##0.00_-;_-[$€-2]* &quot;-&quot;??_-"/>
    <numFmt numFmtId="177" formatCode="0.00_ "/>
    <numFmt numFmtId="178" formatCode="0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MS Sans Serif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9" fillId="0" borderId="0"/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1" applyNumberForma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17" borderId="16" applyNumberFormat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25" fillId="18" borderId="17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8" fillId="0" borderId="0">
      <alignment vertical="center"/>
    </xf>
    <xf numFmtId="176" fontId="30" fillId="0" borderId="0"/>
  </cellStyleXfs>
  <cellXfs count="10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76" fontId="6" fillId="4" borderId="2" xfId="53" applyFont="1" applyFill="1" applyBorder="1" applyAlignment="1" applyProtection="1">
      <alignment horizontal="center" vertical="center" wrapText="1"/>
      <protection locked="0"/>
    </xf>
    <xf numFmtId="49" fontId="2" fillId="4" borderId="2" xfId="0" applyNumberFormat="1" applyFont="1" applyFill="1" applyBorder="1" applyAlignment="1">
      <alignment horizontal="center" vertical="center"/>
    </xf>
    <xf numFmtId="49" fontId="6" fillId="4" borderId="2" xfId="10" applyNumberFormat="1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76" fontId="6" fillId="4" borderId="1" xfId="53" applyFont="1" applyFill="1" applyBorder="1" applyAlignment="1" applyProtection="1">
      <alignment horizontal="center" vertical="center" wrapText="1"/>
      <protection locked="0"/>
    </xf>
    <xf numFmtId="49" fontId="2" fillId="4" borderId="1" xfId="0" applyNumberFormat="1" applyFont="1" applyFill="1" applyBorder="1" applyAlignment="1">
      <alignment horizontal="center" vertical="center"/>
    </xf>
    <xf numFmtId="49" fontId="6" fillId="4" borderId="1" xfId="1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176" fontId="6" fillId="4" borderId="3" xfId="53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>
      <alignment horizontal="center" vertical="center"/>
    </xf>
    <xf numFmtId="49" fontId="6" fillId="4" borderId="3" xfId="1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>
      <alignment horizontal="center" vertical="center"/>
    </xf>
    <xf numFmtId="176" fontId="6" fillId="2" borderId="2" xfId="53" applyFont="1" applyFill="1" applyBorder="1" applyAlignment="1" applyProtection="1">
      <alignment horizontal="center" vertical="center" wrapText="1"/>
      <protection locked="0"/>
    </xf>
    <xf numFmtId="176" fontId="6" fillId="2" borderId="1" xfId="53" applyFont="1" applyFill="1" applyBorder="1" applyAlignment="1" applyProtection="1">
      <alignment horizontal="center" vertical="center" wrapText="1"/>
      <protection locked="0"/>
    </xf>
    <xf numFmtId="176" fontId="6" fillId="2" borderId="3" xfId="53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8" fontId="2" fillId="4" borderId="2" xfId="0" applyNumberFormat="1" applyFont="1" applyFill="1" applyBorder="1" applyAlignment="1">
      <alignment horizontal="center" vertical="center" wrapText="1"/>
    </xf>
    <xf numFmtId="177" fontId="2" fillId="4" borderId="2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7" borderId="6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177" fontId="2" fillId="4" borderId="5" xfId="0" applyNumberFormat="1" applyFont="1" applyFill="1" applyBorder="1" applyAlignment="1">
      <alignment horizontal="center" vertical="center" wrapText="1"/>
    </xf>
    <xf numFmtId="0" fontId="0" fillId="7" borderId="7" xfId="0" applyFill="1" applyBorder="1" applyAlignment="1">
      <alignment vertical="center"/>
    </xf>
    <xf numFmtId="0" fontId="0" fillId="7" borderId="3" xfId="0" applyFill="1" applyBorder="1" applyAlignment="1">
      <alignment vertical="center"/>
    </xf>
    <xf numFmtId="178" fontId="2" fillId="4" borderId="5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177" fontId="0" fillId="4" borderId="1" xfId="0" applyNumberFormat="1" applyFill="1" applyBorder="1" applyAlignment="1">
      <alignment horizontal="center" vertical="center"/>
    </xf>
    <xf numFmtId="177" fontId="0" fillId="4" borderId="3" xfId="0" applyNumberForma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6" fillId="6" borderId="2" xfId="53" applyFont="1" applyFill="1" applyBorder="1" applyAlignment="1" applyProtection="1">
      <alignment horizontal="center" vertical="center" wrapText="1"/>
      <protection locked="0"/>
    </xf>
    <xf numFmtId="176" fontId="6" fillId="6" borderId="1" xfId="53" applyFont="1" applyFill="1" applyBorder="1" applyAlignment="1" applyProtection="1">
      <alignment horizontal="center" vertical="center" wrapText="1"/>
      <protection locked="0"/>
    </xf>
    <xf numFmtId="176" fontId="6" fillId="6" borderId="3" xfId="53" applyFont="1" applyFill="1" applyBorder="1" applyAlignment="1" applyProtection="1">
      <alignment horizontal="center" vertical="center" wrapText="1"/>
      <protection locked="0"/>
    </xf>
    <xf numFmtId="49" fontId="7" fillId="4" borderId="2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7" fillId="4" borderId="3" xfId="0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177" fontId="0" fillId="6" borderId="0" xfId="0" applyNumberFormat="1" applyFill="1" applyAlignment="1">
      <alignment horizontal="center" vertical="center"/>
    </xf>
    <xf numFmtId="0" fontId="8" fillId="0" borderId="0" xfId="0" applyFont="1" applyAlignment="1">
      <alignment vertical="center"/>
    </xf>
    <xf numFmtId="177" fontId="0" fillId="0" borderId="0" xfId="0" applyNumberFormat="1" applyAlignment="1">
      <alignment vertical="center"/>
    </xf>
    <xf numFmtId="0" fontId="2" fillId="6" borderId="2" xfId="0" applyFont="1" applyFill="1" applyBorder="1" applyAlignment="1">
      <alignment horizontal="center" vertical="center" wrapText="1"/>
    </xf>
  </cellXfs>
  <cellStyles count="54">
    <cellStyle name="常规" xfId="0" builtinId="0"/>
    <cellStyle name="常规 24 3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3" xfId="52"/>
    <cellStyle name="样式 1" xfId="53"/>
  </cellStyles>
  <tableStyles count="0" defaultTableStyle="TableStyleMedium9" defaultPivotStyle="PivotStyleLight16"/>
  <colors>
    <mruColors>
      <color rgb="001CF82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e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76200</xdr:colOff>
      <xdr:row>4</xdr:row>
      <xdr:rowOff>158750</xdr:rowOff>
    </xdr:from>
    <xdr:to>
      <xdr:col>1</xdr:col>
      <xdr:colOff>707460</xdr:colOff>
      <xdr:row>8</xdr:row>
      <xdr:rowOff>127000</xdr:rowOff>
    </xdr:to>
    <xdr:pic>
      <xdr:nvPicPr>
        <xdr:cNvPr id="34" name="图片 3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" y="1102360"/>
          <a:ext cx="63119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142100</xdr:colOff>
      <xdr:row>10</xdr:row>
      <xdr:rowOff>133350</xdr:rowOff>
    </xdr:from>
    <xdr:to>
      <xdr:col>1</xdr:col>
      <xdr:colOff>704850</xdr:colOff>
      <xdr:row>15</xdr:row>
      <xdr:rowOff>38100</xdr:rowOff>
    </xdr:to>
    <xdr:pic>
      <xdr:nvPicPr>
        <xdr:cNvPr id="35" name="图片 3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305" y="2254885"/>
          <a:ext cx="563245" cy="80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104140</xdr:colOff>
      <xdr:row>17</xdr:row>
      <xdr:rowOff>88900</xdr:rowOff>
    </xdr:from>
    <xdr:to>
      <xdr:col>1</xdr:col>
      <xdr:colOff>775062</xdr:colOff>
      <xdr:row>20</xdr:row>
      <xdr:rowOff>31750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840" y="3483610"/>
          <a:ext cx="67056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68433</xdr:colOff>
      <xdr:row>125</xdr:row>
      <xdr:rowOff>44450</xdr:rowOff>
    </xdr:from>
    <xdr:to>
      <xdr:col>1</xdr:col>
      <xdr:colOff>730251</xdr:colOff>
      <xdr:row>127</xdr:row>
      <xdr:rowOff>155036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645" y="23076535"/>
          <a:ext cx="662305" cy="466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131</xdr:row>
      <xdr:rowOff>6350</xdr:rowOff>
    </xdr:from>
    <xdr:to>
      <xdr:col>1</xdr:col>
      <xdr:colOff>708267</xdr:colOff>
      <xdr:row>133</xdr:row>
      <xdr:rowOff>88900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0" y="24124285"/>
          <a:ext cx="6127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22</xdr:row>
      <xdr:rowOff>114300</xdr:rowOff>
    </xdr:from>
    <xdr:to>
      <xdr:col>1</xdr:col>
      <xdr:colOff>730204</xdr:colOff>
      <xdr:row>27</xdr:row>
      <xdr:rowOff>6350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" y="4407535"/>
          <a:ext cx="66611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69850</xdr:colOff>
      <xdr:row>28</xdr:row>
      <xdr:rowOff>177800</xdr:rowOff>
    </xdr:from>
    <xdr:to>
      <xdr:col>1</xdr:col>
      <xdr:colOff>736600</xdr:colOff>
      <xdr:row>33</xdr:row>
      <xdr:rowOff>69850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63550" y="5556885"/>
          <a:ext cx="6667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44450</xdr:colOff>
      <xdr:row>34</xdr:row>
      <xdr:rowOff>95250</xdr:rowOff>
    </xdr:from>
    <xdr:to>
      <xdr:col>1</xdr:col>
      <xdr:colOff>736600</xdr:colOff>
      <xdr:row>38</xdr:row>
      <xdr:rowOff>165619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6560185"/>
          <a:ext cx="6921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40</xdr:row>
      <xdr:rowOff>152400</xdr:rowOff>
    </xdr:from>
    <xdr:to>
      <xdr:col>1</xdr:col>
      <xdr:colOff>749300</xdr:colOff>
      <xdr:row>45</xdr:row>
      <xdr:rowOff>44969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8950" y="7703185"/>
          <a:ext cx="6540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46</xdr:row>
      <xdr:rowOff>165100</xdr:rowOff>
    </xdr:from>
    <xdr:to>
      <xdr:col>1</xdr:col>
      <xdr:colOff>760537</xdr:colOff>
      <xdr:row>49</xdr:row>
      <xdr:rowOff>107950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800" y="8801735"/>
          <a:ext cx="72199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101600</xdr:colOff>
      <xdr:row>53</xdr:row>
      <xdr:rowOff>2488</xdr:rowOff>
    </xdr:from>
    <xdr:to>
      <xdr:col>1</xdr:col>
      <xdr:colOff>755650</xdr:colOff>
      <xdr:row>56</xdr:row>
      <xdr:rowOff>114299</xdr:rowOff>
    </xdr:to>
    <xdr:pic>
      <xdr:nvPicPr>
        <xdr:cNvPr id="44" name="图片 43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300" y="9911715"/>
          <a:ext cx="654050" cy="645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99646</xdr:colOff>
      <xdr:row>59</xdr:row>
      <xdr:rowOff>31750</xdr:rowOff>
    </xdr:from>
    <xdr:to>
      <xdr:col>1</xdr:col>
      <xdr:colOff>749300</xdr:colOff>
      <xdr:row>62</xdr:row>
      <xdr:rowOff>88900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760" y="11043285"/>
          <a:ext cx="65024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54504</xdr:colOff>
      <xdr:row>64</xdr:row>
      <xdr:rowOff>158750</xdr:rowOff>
    </xdr:from>
    <xdr:to>
      <xdr:col>1</xdr:col>
      <xdr:colOff>735542</xdr:colOff>
      <xdr:row>69</xdr:row>
      <xdr:rowOff>6350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" y="12145010"/>
          <a:ext cx="681355" cy="74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120650</xdr:colOff>
      <xdr:row>77</xdr:row>
      <xdr:rowOff>121444</xdr:rowOff>
    </xdr:from>
    <xdr:to>
      <xdr:col>1</xdr:col>
      <xdr:colOff>679450</xdr:colOff>
      <xdr:row>80</xdr:row>
      <xdr:rowOff>120650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350" y="14466570"/>
          <a:ext cx="558800" cy="532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82550</xdr:colOff>
      <xdr:row>71</xdr:row>
      <xdr:rowOff>25400</xdr:rowOff>
    </xdr:from>
    <xdr:to>
      <xdr:col>1</xdr:col>
      <xdr:colOff>698500</xdr:colOff>
      <xdr:row>74</xdr:row>
      <xdr:rowOff>24606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76250" y="13284835"/>
          <a:ext cx="615950" cy="532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97394</xdr:colOff>
      <xdr:row>83</xdr:row>
      <xdr:rowOff>82550</xdr:rowOff>
    </xdr:from>
    <xdr:to>
      <xdr:col>1</xdr:col>
      <xdr:colOff>755650</xdr:colOff>
      <xdr:row>86</xdr:row>
      <xdr:rowOff>139700</xdr:rowOff>
    </xdr:to>
    <xdr:pic>
      <xdr:nvPicPr>
        <xdr:cNvPr id="49" name="图片 48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855" y="15513685"/>
          <a:ext cx="65849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89</xdr:row>
      <xdr:rowOff>25400</xdr:rowOff>
    </xdr:from>
    <xdr:to>
      <xdr:col>1</xdr:col>
      <xdr:colOff>781050</xdr:colOff>
      <xdr:row>92</xdr:row>
      <xdr:rowOff>152400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" y="16542385"/>
          <a:ext cx="717550" cy="66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100</xdr:row>
      <xdr:rowOff>139700</xdr:rowOff>
    </xdr:from>
    <xdr:to>
      <xdr:col>1</xdr:col>
      <xdr:colOff>759941</xdr:colOff>
      <xdr:row>104</xdr:row>
      <xdr:rowOff>88900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850" y="18641060"/>
          <a:ext cx="702310" cy="66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44450</xdr:colOff>
      <xdr:row>95</xdr:row>
      <xdr:rowOff>19240</xdr:rowOff>
    </xdr:from>
    <xdr:to>
      <xdr:col>1</xdr:col>
      <xdr:colOff>767627</xdr:colOff>
      <xdr:row>98</xdr:row>
      <xdr:rowOff>57150</xdr:rowOff>
    </xdr:to>
    <xdr:pic>
      <xdr:nvPicPr>
        <xdr:cNvPr id="52" name="图片 51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621885"/>
          <a:ext cx="72263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82550</xdr:colOff>
      <xdr:row>107</xdr:row>
      <xdr:rowOff>38100</xdr:rowOff>
    </xdr:from>
    <xdr:to>
      <xdr:col>1</xdr:col>
      <xdr:colOff>749300</xdr:colOff>
      <xdr:row>110</xdr:row>
      <xdr:rowOff>90830</xdr:rowOff>
    </xdr:to>
    <xdr:pic>
      <xdr:nvPicPr>
        <xdr:cNvPr id="53" name="图片 52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" y="19812635"/>
          <a:ext cx="666750" cy="586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119</xdr:row>
      <xdr:rowOff>31749</xdr:rowOff>
    </xdr:from>
    <xdr:to>
      <xdr:col>1</xdr:col>
      <xdr:colOff>768350</xdr:colOff>
      <xdr:row>123</xdr:row>
      <xdr:rowOff>3900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" y="21977350"/>
          <a:ext cx="692150" cy="683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113</xdr:row>
      <xdr:rowOff>88998</xdr:rowOff>
    </xdr:from>
    <xdr:to>
      <xdr:col>1</xdr:col>
      <xdr:colOff>722340</xdr:colOff>
      <xdr:row>116</xdr:row>
      <xdr:rowOff>133350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" y="20949285"/>
          <a:ext cx="658495" cy="57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</xdr:colOff>
      <xdr:row>137</xdr:row>
      <xdr:rowOff>6350</xdr:rowOff>
    </xdr:from>
    <xdr:to>
      <xdr:col>1</xdr:col>
      <xdr:colOff>768715</xdr:colOff>
      <xdr:row>140</xdr:row>
      <xdr:rowOff>95250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25210135"/>
          <a:ext cx="7366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107950</xdr:colOff>
      <xdr:row>143</xdr:row>
      <xdr:rowOff>76200</xdr:rowOff>
    </xdr:from>
    <xdr:to>
      <xdr:col>1</xdr:col>
      <xdr:colOff>756564</xdr:colOff>
      <xdr:row>145</xdr:row>
      <xdr:rowOff>114300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650" y="26365835"/>
          <a:ext cx="648335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76200</xdr:colOff>
      <xdr:row>4</xdr:row>
      <xdr:rowOff>158750</xdr:rowOff>
    </xdr:from>
    <xdr:to>
      <xdr:col>1</xdr:col>
      <xdr:colOff>707460</xdr:colOff>
      <xdr:row>8</xdr:row>
      <xdr:rowOff>127000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" y="1102360"/>
          <a:ext cx="63119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142100</xdr:colOff>
      <xdr:row>10</xdr:row>
      <xdr:rowOff>133350</xdr:rowOff>
    </xdr:from>
    <xdr:to>
      <xdr:col>1</xdr:col>
      <xdr:colOff>704850</xdr:colOff>
      <xdr:row>15</xdr:row>
      <xdr:rowOff>38100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305" y="2254885"/>
          <a:ext cx="563245" cy="80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104140</xdr:colOff>
      <xdr:row>17</xdr:row>
      <xdr:rowOff>88900</xdr:rowOff>
    </xdr:from>
    <xdr:to>
      <xdr:col>1</xdr:col>
      <xdr:colOff>775062</xdr:colOff>
      <xdr:row>20</xdr:row>
      <xdr:rowOff>31750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840" y="3483610"/>
          <a:ext cx="67056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68433</xdr:colOff>
      <xdr:row>125</xdr:row>
      <xdr:rowOff>44450</xdr:rowOff>
    </xdr:from>
    <xdr:to>
      <xdr:col>1</xdr:col>
      <xdr:colOff>730251</xdr:colOff>
      <xdr:row>127</xdr:row>
      <xdr:rowOff>155036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645" y="23076535"/>
          <a:ext cx="662305" cy="466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131</xdr:row>
      <xdr:rowOff>6350</xdr:rowOff>
    </xdr:from>
    <xdr:to>
      <xdr:col>1</xdr:col>
      <xdr:colOff>708267</xdr:colOff>
      <xdr:row>133</xdr:row>
      <xdr:rowOff>88900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0" y="24124285"/>
          <a:ext cx="6127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22</xdr:row>
      <xdr:rowOff>114300</xdr:rowOff>
    </xdr:from>
    <xdr:to>
      <xdr:col>1</xdr:col>
      <xdr:colOff>730204</xdr:colOff>
      <xdr:row>27</xdr:row>
      <xdr:rowOff>6350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" y="4407535"/>
          <a:ext cx="66611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69850</xdr:colOff>
      <xdr:row>28</xdr:row>
      <xdr:rowOff>177800</xdr:rowOff>
    </xdr:from>
    <xdr:to>
      <xdr:col>1</xdr:col>
      <xdr:colOff>736600</xdr:colOff>
      <xdr:row>33</xdr:row>
      <xdr:rowOff>69850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63550" y="5556885"/>
          <a:ext cx="6667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44450</xdr:colOff>
      <xdr:row>34</xdr:row>
      <xdr:rowOff>95250</xdr:rowOff>
    </xdr:from>
    <xdr:to>
      <xdr:col>1</xdr:col>
      <xdr:colOff>736600</xdr:colOff>
      <xdr:row>38</xdr:row>
      <xdr:rowOff>165619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6560185"/>
          <a:ext cx="6921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40</xdr:row>
      <xdr:rowOff>152400</xdr:rowOff>
    </xdr:from>
    <xdr:to>
      <xdr:col>1</xdr:col>
      <xdr:colOff>749300</xdr:colOff>
      <xdr:row>45</xdr:row>
      <xdr:rowOff>44969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88950" y="7703185"/>
          <a:ext cx="6540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46</xdr:row>
      <xdr:rowOff>165100</xdr:rowOff>
    </xdr:from>
    <xdr:to>
      <xdr:col>1</xdr:col>
      <xdr:colOff>760537</xdr:colOff>
      <xdr:row>49</xdr:row>
      <xdr:rowOff>107950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800" y="8801735"/>
          <a:ext cx="72199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101600</xdr:colOff>
      <xdr:row>53</xdr:row>
      <xdr:rowOff>2488</xdr:rowOff>
    </xdr:from>
    <xdr:to>
      <xdr:col>1</xdr:col>
      <xdr:colOff>755650</xdr:colOff>
      <xdr:row>56</xdr:row>
      <xdr:rowOff>114299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300" y="9911715"/>
          <a:ext cx="654050" cy="645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99646</xdr:colOff>
      <xdr:row>59</xdr:row>
      <xdr:rowOff>31750</xdr:rowOff>
    </xdr:from>
    <xdr:to>
      <xdr:col>1</xdr:col>
      <xdr:colOff>749300</xdr:colOff>
      <xdr:row>62</xdr:row>
      <xdr:rowOff>88900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760" y="11043285"/>
          <a:ext cx="65024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54504</xdr:colOff>
      <xdr:row>64</xdr:row>
      <xdr:rowOff>158750</xdr:rowOff>
    </xdr:from>
    <xdr:to>
      <xdr:col>1</xdr:col>
      <xdr:colOff>735542</xdr:colOff>
      <xdr:row>69</xdr:row>
      <xdr:rowOff>6350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" y="12145010"/>
          <a:ext cx="681355" cy="74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120650</xdr:colOff>
      <xdr:row>77</xdr:row>
      <xdr:rowOff>121444</xdr:rowOff>
    </xdr:from>
    <xdr:to>
      <xdr:col>1</xdr:col>
      <xdr:colOff>679450</xdr:colOff>
      <xdr:row>80</xdr:row>
      <xdr:rowOff>120650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350" y="14466570"/>
          <a:ext cx="558800" cy="5327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82550</xdr:colOff>
      <xdr:row>71</xdr:row>
      <xdr:rowOff>25400</xdr:rowOff>
    </xdr:from>
    <xdr:to>
      <xdr:col>1</xdr:col>
      <xdr:colOff>698500</xdr:colOff>
      <xdr:row>74</xdr:row>
      <xdr:rowOff>24606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76250" y="13284835"/>
          <a:ext cx="615950" cy="532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97394</xdr:colOff>
      <xdr:row>83</xdr:row>
      <xdr:rowOff>82550</xdr:rowOff>
    </xdr:from>
    <xdr:to>
      <xdr:col>1</xdr:col>
      <xdr:colOff>755650</xdr:colOff>
      <xdr:row>86</xdr:row>
      <xdr:rowOff>139700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855" y="15513685"/>
          <a:ext cx="65849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89</xdr:row>
      <xdr:rowOff>25400</xdr:rowOff>
    </xdr:from>
    <xdr:to>
      <xdr:col>1</xdr:col>
      <xdr:colOff>781050</xdr:colOff>
      <xdr:row>92</xdr:row>
      <xdr:rowOff>152400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" y="16542385"/>
          <a:ext cx="717550" cy="66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57150</xdr:colOff>
      <xdr:row>100</xdr:row>
      <xdr:rowOff>139700</xdr:rowOff>
    </xdr:from>
    <xdr:to>
      <xdr:col>1</xdr:col>
      <xdr:colOff>759941</xdr:colOff>
      <xdr:row>104</xdr:row>
      <xdr:rowOff>88900</xdr:rowOff>
    </xdr:to>
    <xdr:pic>
      <xdr:nvPicPr>
        <xdr:cNvPr id="19" name="图片 18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850" y="18641060"/>
          <a:ext cx="702310" cy="66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44450</xdr:colOff>
      <xdr:row>95</xdr:row>
      <xdr:rowOff>19240</xdr:rowOff>
    </xdr:from>
    <xdr:to>
      <xdr:col>1</xdr:col>
      <xdr:colOff>767627</xdr:colOff>
      <xdr:row>98</xdr:row>
      <xdr:rowOff>57150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7621885"/>
          <a:ext cx="72263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82550</xdr:colOff>
      <xdr:row>107</xdr:row>
      <xdr:rowOff>38100</xdr:rowOff>
    </xdr:from>
    <xdr:to>
      <xdr:col>1</xdr:col>
      <xdr:colOff>704850</xdr:colOff>
      <xdr:row>110</xdr:row>
      <xdr:rowOff>51435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0" y="19812635"/>
          <a:ext cx="622300" cy="546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</xdr:colOff>
      <xdr:row>119</xdr:row>
      <xdr:rowOff>31749</xdr:rowOff>
    </xdr:from>
    <xdr:to>
      <xdr:col>1</xdr:col>
      <xdr:colOff>768350</xdr:colOff>
      <xdr:row>123</xdr:row>
      <xdr:rowOff>3900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0" y="21977350"/>
          <a:ext cx="692150" cy="683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63500</xdr:colOff>
      <xdr:row>113</xdr:row>
      <xdr:rowOff>88998</xdr:rowOff>
    </xdr:from>
    <xdr:to>
      <xdr:col>1</xdr:col>
      <xdr:colOff>722340</xdr:colOff>
      <xdr:row>116</xdr:row>
      <xdr:rowOff>133350</xdr:rowOff>
    </xdr:to>
    <xdr:pic>
      <xdr:nvPicPr>
        <xdr:cNvPr id="23" name="图片 22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" y="20949285"/>
          <a:ext cx="658495" cy="57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</xdr:colOff>
      <xdr:row>137</xdr:row>
      <xdr:rowOff>6350</xdr:rowOff>
    </xdr:from>
    <xdr:to>
      <xdr:col>1</xdr:col>
      <xdr:colOff>768350</xdr:colOff>
      <xdr:row>140</xdr:row>
      <xdr:rowOff>95250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25210135"/>
          <a:ext cx="736600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107950</xdr:colOff>
      <xdr:row>143</xdr:row>
      <xdr:rowOff>76200</xdr:rowOff>
    </xdr:from>
    <xdr:to>
      <xdr:col>1</xdr:col>
      <xdr:colOff>756285</xdr:colOff>
      <xdr:row>145</xdr:row>
      <xdr:rowOff>114300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650" y="26365835"/>
          <a:ext cx="648335" cy="393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O152"/>
  <sheetViews>
    <sheetView topLeftCell="A16" workbookViewId="0">
      <pane xSplit="9" topLeftCell="J1" activePane="topRight" state="frozen"/>
      <selection/>
      <selection pane="topRight" activeCell="R23" sqref="R23:R25"/>
    </sheetView>
  </sheetViews>
  <sheetFormatPr defaultColWidth="9" defaultRowHeight="14"/>
  <cols>
    <col min="1" max="1" width="5.63636363636364" style="3" customWidth="1"/>
    <col min="2" max="3" width="11.6363636363636" style="3" customWidth="1"/>
    <col min="4" max="4" width="11.6363636363636" style="4" customWidth="1"/>
    <col min="5" max="5" width="10.6363636363636" style="3" customWidth="1"/>
    <col min="6" max="6" width="8.63636363636364" style="5" customWidth="1"/>
    <col min="7" max="8" width="8.63636363636364" style="3" customWidth="1"/>
    <col min="9" max="9" width="34" style="6" customWidth="1"/>
    <col min="10" max="10" width="8.36363636363636" style="7" hidden="1" customWidth="1"/>
    <col min="11" max="11" width="14.7272727272727" style="6" hidden="1" customWidth="1"/>
    <col min="12" max="14" width="8.63636363636364" style="8" hidden="1" customWidth="1"/>
    <col min="15" max="15" width="8.63636363636364" style="8" customWidth="1"/>
    <col min="16" max="16" width="8.63636363636364" style="8" hidden="1" customWidth="1"/>
    <col min="17" max="17" width="8.63636363636364" style="8" customWidth="1"/>
    <col min="18" max="18" width="8.63636363636364" style="9" customWidth="1"/>
    <col min="19" max="21" width="8.63636363636364" style="3" customWidth="1"/>
    <col min="22" max="22" width="9" style="3" hidden="1" customWidth="1"/>
    <col min="23" max="23" width="9.90909090909091" style="3" hidden="1" customWidth="1"/>
    <col min="24" max="24" width="17.0909090909091" style="3" hidden="1" customWidth="1"/>
    <col min="25" max="25" width="19.0909090909091" style="3" hidden="1" customWidth="1"/>
    <col min="26" max="26" width="9" style="3" hidden="1" customWidth="1"/>
    <col min="27" max="27" width="12.9090909090909" style="3" hidden="1" customWidth="1"/>
    <col min="28" max="39" width="9" style="3" hidden="1" customWidth="1"/>
    <col min="40" max="16384" width="9" style="3"/>
  </cols>
  <sheetData>
    <row r="1" spans="1:39">
      <c r="A1" s="10" t="s">
        <v>0</v>
      </c>
      <c r="B1" s="10"/>
      <c r="C1" s="10"/>
      <c r="D1" s="10"/>
      <c r="E1" s="10"/>
      <c r="F1" s="10"/>
      <c r="G1" s="10"/>
      <c r="H1" s="10"/>
      <c r="I1" s="31"/>
      <c r="J1" s="32"/>
      <c r="K1" s="31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pans="1:39">
      <c r="A2" s="10"/>
      <c r="B2" s="10"/>
      <c r="C2" s="10"/>
      <c r="D2" s="10"/>
      <c r="E2" s="10"/>
      <c r="F2" s="10"/>
      <c r="G2" s="10"/>
      <c r="H2" s="10"/>
      <c r="I2" s="31"/>
      <c r="J2" s="32"/>
      <c r="K2" s="31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</row>
    <row r="3" ht="23.15" customHeight="1" spans="1:39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2" t="s">
        <v>6</v>
      </c>
      <c r="G3" s="11" t="s">
        <v>7</v>
      </c>
      <c r="H3" s="11" t="s">
        <v>8</v>
      </c>
      <c r="I3" s="33" t="s">
        <v>9</v>
      </c>
      <c r="J3" s="34" t="s">
        <v>10</v>
      </c>
      <c r="K3" s="33"/>
      <c r="L3" s="35" t="s">
        <v>11</v>
      </c>
      <c r="M3" s="35"/>
      <c r="N3" s="35"/>
      <c r="O3" s="11" t="s">
        <v>12</v>
      </c>
      <c r="P3" s="11" t="s">
        <v>13</v>
      </c>
      <c r="Q3" s="11" t="s">
        <v>14</v>
      </c>
      <c r="R3" s="52" t="s">
        <v>15</v>
      </c>
      <c r="S3" s="11" t="s">
        <v>16</v>
      </c>
      <c r="T3" s="11" t="s">
        <v>17</v>
      </c>
      <c r="U3" s="11" t="s">
        <v>18</v>
      </c>
      <c r="V3" s="53" t="s">
        <v>19</v>
      </c>
      <c r="W3" s="54"/>
      <c r="X3" s="54" t="s">
        <v>20</v>
      </c>
      <c r="Y3" s="54"/>
      <c r="Z3" s="75" t="s">
        <v>21</v>
      </c>
      <c r="AA3" s="54"/>
      <c r="AB3" s="54" t="s">
        <v>22</v>
      </c>
      <c r="AC3" s="54"/>
      <c r="AD3" s="54" t="s">
        <v>23</v>
      </c>
      <c r="AE3" s="54"/>
      <c r="AF3" s="54" t="s">
        <v>24</v>
      </c>
      <c r="AG3" s="54"/>
      <c r="AH3" s="54" t="s">
        <v>25</v>
      </c>
      <c r="AI3" s="54"/>
      <c r="AJ3" s="54" t="s">
        <v>26</v>
      </c>
      <c r="AK3" s="54"/>
      <c r="AL3" s="54" t="s">
        <v>27</v>
      </c>
      <c r="AM3" s="54"/>
    </row>
    <row r="4" s="1" customFormat="1" ht="23.15" customHeight="1" spans="1:93">
      <c r="A4" s="11"/>
      <c r="B4" s="11"/>
      <c r="C4" s="11"/>
      <c r="D4" s="11"/>
      <c r="E4" s="11"/>
      <c r="F4" s="12"/>
      <c r="G4" s="11"/>
      <c r="H4" s="11"/>
      <c r="I4" s="33"/>
      <c r="J4" s="36"/>
      <c r="K4" s="33" t="s">
        <v>28</v>
      </c>
      <c r="L4" s="11" t="s">
        <v>29</v>
      </c>
      <c r="M4" s="11" t="s">
        <v>30</v>
      </c>
      <c r="N4" s="11" t="s">
        <v>31</v>
      </c>
      <c r="O4" s="11"/>
      <c r="P4" s="11"/>
      <c r="Q4" s="11"/>
      <c r="R4" s="52"/>
      <c r="S4" s="11"/>
      <c r="T4" s="11"/>
      <c r="U4" s="11"/>
      <c r="V4" s="55" t="s">
        <v>32</v>
      </c>
      <c r="W4" s="56" t="s">
        <v>33</v>
      </c>
      <c r="X4" s="76" t="s">
        <v>32</v>
      </c>
      <c r="Y4" s="56" t="s">
        <v>33</v>
      </c>
      <c r="Z4" s="76" t="s">
        <v>32</v>
      </c>
      <c r="AA4" s="56" t="s">
        <v>33</v>
      </c>
      <c r="AB4" s="76" t="s">
        <v>32</v>
      </c>
      <c r="AC4" s="56" t="s">
        <v>33</v>
      </c>
      <c r="AD4" s="76" t="s">
        <v>32</v>
      </c>
      <c r="AE4" s="56" t="s">
        <v>33</v>
      </c>
      <c r="AF4" s="76" t="s">
        <v>32</v>
      </c>
      <c r="AG4" s="56" t="s">
        <v>33</v>
      </c>
      <c r="AH4" s="76" t="s">
        <v>32</v>
      </c>
      <c r="AI4" s="56" t="s">
        <v>33</v>
      </c>
      <c r="AJ4" s="76" t="s">
        <v>32</v>
      </c>
      <c r="AK4" s="56" t="s">
        <v>33</v>
      </c>
      <c r="AL4" s="76" t="s">
        <v>32</v>
      </c>
      <c r="AM4" s="56" t="s">
        <v>33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9"/>
    </row>
    <row r="5" s="2" customFormat="1" ht="16" customHeight="1" spans="1:39">
      <c r="A5" s="13">
        <v>1</v>
      </c>
      <c r="B5" s="13"/>
      <c r="C5" s="14" t="s">
        <v>34</v>
      </c>
      <c r="D5" s="14" t="s">
        <v>35</v>
      </c>
      <c r="E5" s="14"/>
      <c r="F5" s="15">
        <v>1.6</v>
      </c>
      <c r="G5" s="16" t="s">
        <v>36</v>
      </c>
      <c r="H5" s="17" t="s">
        <v>37</v>
      </c>
      <c r="I5" s="13" t="s">
        <v>38</v>
      </c>
      <c r="J5" s="37">
        <v>1</v>
      </c>
      <c r="K5" s="13"/>
      <c r="L5" s="38"/>
      <c r="M5" s="13"/>
      <c r="N5" s="13"/>
      <c r="O5" s="13">
        <v>1</v>
      </c>
      <c r="P5" s="57">
        <f t="shared" ref="P5:P21" si="0">L5*M5*N5*7.85*0.6*0.000000001*1000</f>
        <v>0</v>
      </c>
      <c r="Q5" s="17"/>
      <c r="R5" s="58">
        <v>3.36</v>
      </c>
      <c r="S5" s="22"/>
      <c r="T5" s="22" t="s">
        <v>39</v>
      </c>
      <c r="U5" s="22"/>
      <c r="V5" s="59"/>
      <c r="W5" s="60"/>
      <c r="X5" s="60"/>
      <c r="Y5" s="60"/>
      <c r="Z5" s="60"/>
      <c r="AA5" s="60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</row>
    <row r="6" s="2" customFormat="1" ht="16" customHeight="1" spans="1:39">
      <c r="A6" s="18"/>
      <c r="B6" s="18"/>
      <c r="C6" s="19"/>
      <c r="D6" s="19"/>
      <c r="E6" s="19"/>
      <c r="F6" s="20"/>
      <c r="G6" s="21"/>
      <c r="H6" s="22" t="s">
        <v>40</v>
      </c>
      <c r="I6" s="18" t="s">
        <v>41</v>
      </c>
      <c r="J6" s="37">
        <v>2</v>
      </c>
      <c r="K6" s="13"/>
      <c r="L6" s="38"/>
      <c r="M6" s="13"/>
      <c r="N6" s="13"/>
      <c r="O6" s="13">
        <v>1</v>
      </c>
      <c r="P6" s="57">
        <f t="shared" si="0"/>
        <v>0</v>
      </c>
      <c r="Q6" s="17"/>
      <c r="R6" s="58">
        <v>2.52</v>
      </c>
      <c r="S6" s="22"/>
      <c r="T6" s="22"/>
      <c r="U6" s="22"/>
      <c r="V6" s="59"/>
      <c r="W6" s="60"/>
      <c r="X6" s="60"/>
      <c r="Y6" s="60"/>
      <c r="Z6" s="60"/>
      <c r="AA6" s="60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</row>
    <row r="7" s="2" customFormat="1" ht="16" customHeight="1" spans="1:39">
      <c r="A7" s="18"/>
      <c r="B7" s="18"/>
      <c r="C7" s="19"/>
      <c r="D7" s="19"/>
      <c r="E7" s="19"/>
      <c r="F7" s="20"/>
      <c r="G7" s="21"/>
      <c r="H7" s="22" t="s">
        <v>42</v>
      </c>
      <c r="I7" s="22" t="s">
        <v>43</v>
      </c>
      <c r="J7" s="39">
        <v>1</v>
      </c>
      <c r="K7" s="17"/>
      <c r="L7" s="38"/>
      <c r="M7" s="13"/>
      <c r="N7" s="13"/>
      <c r="O7" s="13">
        <v>1</v>
      </c>
      <c r="P7" s="57">
        <f t="shared" si="0"/>
        <v>0</v>
      </c>
      <c r="Q7" s="17"/>
      <c r="R7" s="58">
        <v>3</v>
      </c>
      <c r="S7" s="22"/>
      <c r="T7" s="22"/>
      <c r="U7" s="22"/>
      <c r="V7" s="59"/>
      <c r="W7" s="60"/>
      <c r="X7" s="60"/>
      <c r="Y7" s="60"/>
      <c r="Z7" s="60"/>
      <c r="AA7" s="60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</row>
    <row r="8" ht="16" customHeight="1" spans="1:39">
      <c r="A8" s="18"/>
      <c r="B8" s="18"/>
      <c r="C8" s="19"/>
      <c r="D8" s="19"/>
      <c r="E8" s="19"/>
      <c r="F8" s="20"/>
      <c r="G8" s="21"/>
      <c r="H8" s="22" t="s">
        <v>44</v>
      </c>
      <c r="I8" s="22" t="s">
        <v>38</v>
      </c>
      <c r="J8" s="39">
        <v>1</v>
      </c>
      <c r="K8" s="17"/>
      <c r="L8" s="38"/>
      <c r="M8" s="13"/>
      <c r="N8" s="13"/>
      <c r="O8" s="13">
        <v>1</v>
      </c>
      <c r="P8" s="57">
        <f t="shared" si="0"/>
        <v>0</v>
      </c>
      <c r="Q8" s="17"/>
      <c r="R8" s="58">
        <v>2.04</v>
      </c>
      <c r="S8" s="22"/>
      <c r="T8" s="22"/>
      <c r="U8" s="22"/>
      <c r="V8" s="61"/>
      <c r="W8" s="62"/>
      <c r="X8" s="62"/>
      <c r="Y8" s="62"/>
      <c r="Z8" s="62"/>
      <c r="AA8" s="62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</row>
    <row r="9" spans="1:39">
      <c r="A9" s="18"/>
      <c r="B9" s="18"/>
      <c r="C9" s="19"/>
      <c r="D9" s="19"/>
      <c r="E9" s="19"/>
      <c r="F9" s="20"/>
      <c r="G9" s="21"/>
      <c r="H9" s="22" t="s">
        <v>45</v>
      </c>
      <c r="I9" s="22" t="s">
        <v>46</v>
      </c>
      <c r="J9" s="39">
        <v>1</v>
      </c>
      <c r="K9" s="17"/>
      <c r="L9" s="38"/>
      <c r="M9" s="13"/>
      <c r="N9" s="13"/>
      <c r="O9" s="13">
        <v>1</v>
      </c>
      <c r="P9" s="57">
        <f t="shared" si="0"/>
        <v>0</v>
      </c>
      <c r="Q9" s="17"/>
      <c r="R9" s="58">
        <v>1.8</v>
      </c>
      <c r="S9" s="22"/>
      <c r="T9" s="22"/>
      <c r="U9" s="22"/>
      <c r="V9" s="61"/>
      <c r="W9" s="62"/>
      <c r="X9" s="62"/>
      <c r="Y9" s="62"/>
      <c r="Z9" s="62"/>
      <c r="AA9" s="62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</row>
    <row r="10" ht="14.75" spans="1:39">
      <c r="A10" s="23"/>
      <c r="B10" s="23"/>
      <c r="C10" s="24"/>
      <c r="D10" s="24"/>
      <c r="E10" s="24"/>
      <c r="F10" s="25"/>
      <c r="G10" s="26"/>
      <c r="H10" s="27" t="s">
        <v>47</v>
      </c>
      <c r="I10" s="27" t="s">
        <v>48</v>
      </c>
      <c r="J10" s="40">
        <v>1</v>
      </c>
      <c r="K10" s="27"/>
      <c r="L10" s="41"/>
      <c r="M10" s="41"/>
      <c r="N10" s="41"/>
      <c r="O10" s="41">
        <v>1</v>
      </c>
      <c r="P10" s="57">
        <f t="shared" si="0"/>
        <v>0</v>
      </c>
      <c r="Q10" s="63"/>
      <c r="R10" s="64">
        <v>2.76</v>
      </c>
      <c r="S10" s="27"/>
      <c r="T10" s="27"/>
      <c r="U10" s="27"/>
      <c r="V10" s="65"/>
      <c r="W10" s="66"/>
      <c r="X10" s="66"/>
      <c r="Y10" s="66"/>
      <c r="Z10" s="66"/>
      <c r="AA10" s="66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</row>
    <row r="11" ht="14.75" spans="1:39">
      <c r="A11" s="13">
        <v>2</v>
      </c>
      <c r="B11" s="13"/>
      <c r="C11" s="14" t="s">
        <v>49</v>
      </c>
      <c r="D11" s="14" t="s">
        <v>50</v>
      </c>
      <c r="E11" s="14"/>
      <c r="F11" s="15">
        <v>1.6</v>
      </c>
      <c r="G11" s="16" t="s">
        <v>36</v>
      </c>
      <c r="H11" s="17" t="s">
        <v>37</v>
      </c>
      <c r="I11" s="13" t="s">
        <v>38</v>
      </c>
      <c r="J11" s="37">
        <v>1</v>
      </c>
      <c r="K11" s="13"/>
      <c r="L11" s="38"/>
      <c r="M11" s="13"/>
      <c r="N11" s="13"/>
      <c r="O11" s="42">
        <v>1</v>
      </c>
      <c r="P11" s="57">
        <f t="shared" si="0"/>
        <v>0</v>
      </c>
      <c r="Q11" s="17"/>
      <c r="R11" s="58">
        <v>1.8</v>
      </c>
      <c r="S11" s="17"/>
      <c r="T11" s="22" t="s">
        <v>39</v>
      </c>
      <c r="U11" s="17"/>
      <c r="V11" s="59"/>
      <c r="W11" s="60"/>
      <c r="X11" s="60"/>
      <c r="Y11" s="60"/>
      <c r="Z11" s="60"/>
      <c r="AA11" s="60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</row>
    <row r="12" spans="1:39">
      <c r="A12" s="18"/>
      <c r="B12" s="18"/>
      <c r="C12" s="19"/>
      <c r="D12" s="19"/>
      <c r="E12" s="19"/>
      <c r="F12" s="20"/>
      <c r="G12" s="21"/>
      <c r="H12" s="22" t="s">
        <v>40</v>
      </c>
      <c r="I12" s="22" t="s">
        <v>41</v>
      </c>
      <c r="J12" s="37">
        <v>2</v>
      </c>
      <c r="K12" s="17"/>
      <c r="L12" s="38"/>
      <c r="M12" s="13"/>
      <c r="N12" s="13"/>
      <c r="O12" s="42">
        <v>1</v>
      </c>
      <c r="P12" s="57">
        <f t="shared" si="0"/>
        <v>0</v>
      </c>
      <c r="Q12" s="17"/>
      <c r="R12" s="58">
        <v>2.4</v>
      </c>
      <c r="S12" s="22"/>
      <c r="T12" s="22"/>
      <c r="U12" s="22"/>
      <c r="V12" s="59"/>
      <c r="W12" s="60"/>
      <c r="X12" s="60"/>
      <c r="Y12" s="60"/>
      <c r="Z12" s="60"/>
      <c r="AA12" s="60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</row>
    <row r="13" spans="1:39">
      <c r="A13" s="18"/>
      <c r="B13" s="18"/>
      <c r="C13" s="19"/>
      <c r="D13" s="19"/>
      <c r="E13" s="19"/>
      <c r="F13" s="20"/>
      <c r="G13" s="21"/>
      <c r="H13" s="22" t="s">
        <v>42</v>
      </c>
      <c r="I13" s="22" t="s">
        <v>43</v>
      </c>
      <c r="J13" s="37">
        <v>1</v>
      </c>
      <c r="K13" s="17"/>
      <c r="L13" s="38"/>
      <c r="M13" s="13"/>
      <c r="N13" s="13"/>
      <c r="O13" s="42">
        <v>1</v>
      </c>
      <c r="P13" s="57">
        <f t="shared" si="0"/>
        <v>0</v>
      </c>
      <c r="Q13" s="17"/>
      <c r="R13" s="58">
        <v>2.88</v>
      </c>
      <c r="S13" s="22"/>
      <c r="T13" s="22"/>
      <c r="U13" s="22"/>
      <c r="V13" s="59"/>
      <c r="W13" s="60"/>
      <c r="X13" s="60"/>
      <c r="Y13" s="60"/>
      <c r="Z13" s="60"/>
      <c r="AA13" s="60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</row>
    <row r="14" spans="1:39">
      <c r="A14" s="18"/>
      <c r="B14" s="18"/>
      <c r="C14" s="19"/>
      <c r="D14" s="19"/>
      <c r="E14" s="19"/>
      <c r="F14" s="20"/>
      <c r="G14" s="21"/>
      <c r="H14" s="22" t="s">
        <v>44</v>
      </c>
      <c r="I14" s="22" t="s">
        <v>51</v>
      </c>
      <c r="J14" s="37">
        <v>1</v>
      </c>
      <c r="K14" s="17"/>
      <c r="L14" s="38"/>
      <c r="M14" s="13"/>
      <c r="N14" s="13"/>
      <c r="O14" s="42">
        <v>1</v>
      </c>
      <c r="P14" s="57">
        <f t="shared" si="0"/>
        <v>0</v>
      </c>
      <c r="Q14" s="17"/>
      <c r="R14" s="58">
        <v>2.16</v>
      </c>
      <c r="S14" s="22"/>
      <c r="T14" s="22"/>
      <c r="U14" s="22"/>
      <c r="V14" s="61"/>
      <c r="W14" s="62"/>
      <c r="X14" s="62"/>
      <c r="Y14" s="62"/>
      <c r="Z14" s="62"/>
      <c r="AA14" s="62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</row>
    <row r="15" spans="1:39">
      <c r="A15" s="18"/>
      <c r="B15" s="18"/>
      <c r="C15" s="19"/>
      <c r="D15" s="19"/>
      <c r="E15" s="19"/>
      <c r="F15" s="20"/>
      <c r="G15" s="21"/>
      <c r="H15" s="22" t="s">
        <v>45</v>
      </c>
      <c r="I15" s="22" t="s">
        <v>52</v>
      </c>
      <c r="J15" s="37">
        <v>1</v>
      </c>
      <c r="K15" s="17"/>
      <c r="L15" s="38"/>
      <c r="M15" s="13"/>
      <c r="N15" s="13"/>
      <c r="O15" s="43">
        <v>1</v>
      </c>
      <c r="P15" s="57">
        <f t="shared" si="0"/>
        <v>0</v>
      </c>
      <c r="Q15" s="17"/>
      <c r="R15" s="58">
        <v>2.28</v>
      </c>
      <c r="S15" s="22"/>
      <c r="T15" s="22"/>
      <c r="U15" s="22"/>
      <c r="V15" s="61"/>
      <c r="W15" s="62"/>
      <c r="X15" s="62"/>
      <c r="Y15" s="62"/>
      <c r="Z15" s="62"/>
      <c r="AA15" s="62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</row>
    <row r="16" ht="14.75" spans="1:39">
      <c r="A16" s="23"/>
      <c r="B16" s="23"/>
      <c r="C16" s="24"/>
      <c r="D16" s="24"/>
      <c r="E16" s="24"/>
      <c r="F16" s="25"/>
      <c r="G16" s="26"/>
      <c r="H16" s="27" t="s">
        <v>47</v>
      </c>
      <c r="I16" s="27" t="s">
        <v>43</v>
      </c>
      <c r="J16" s="40">
        <v>1</v>
      </c>
      <c r="K16" s="27"/>
      <c r="L16" s="41"/>
      <c r="M16" s="41"/>
      <c r="N16" s="41"/>
      <c r="O16" s="41">
        <v>1</v>
      </c>
      <c r="P16" s="57">
        <f t="shared" si="0"/>
        <v>0</v>
      </c>
      <c r="Q16" s="63"/>
      <c r="R16" s="64">
        <v>1.92</v>
      </c>
      <c r="S16" s="27"/>
      <c r="T16" s="27"/>
      <c r="U16" s="27"/>
      <c r="V16" s="65"/>
      <c r="W16" s="66"/>
      <c r="X16" s="66"/>
      <c r="Y16" s="66"/>
      <c r="Z16" s="66"/>
      <c r="AA16" s="66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</row>
    <row r="17" ht="14.75" spans="1:39">
      <c r="A17" s="13">
        <v>3</v>
      </c>
      <c r="B17" s="13"/>
      <c r="C17" s="14" t="s">
        <v>53</v>
      </c>
      <c r="D17" s="14" t="s">
        <v>54</v>
      </c>
      <c r="E17" s="14"/>
      <c r="F17" s="15">
        <v>1.5</v>
      </c>
      <c r="G17" s="16" t="s">
        <v>55</v>
      </c>
      <c r="H17" s="17" t="s">
        <v>37</v>
      </c>
      <c r="I17" s="13" t="s">
        <v>56</v>
      </c>
      <c r="J17" s="37">
        <v>1</v>
      </c>
      <c r="K17" s="13"/>
      <c r="L17" s="38"/>
      <c r="M17" s="13"/>
      <c r="N17" s="13"/>
      <c r="O17" s="42">
        <v>1</v>
      </c>
      <c r="P17" s="57">
        <f t="shared" si="0"/>
        <v>0</v>
      </c>
      <c r="Q17" s="17"/>
      <c r="R17" s="58">
        <v>0.96</v>
      </c>
      <c r="S17" s="17"/>
      <c r="T17" s="22" t="s">
        <v>39</v>
      </c>
      <c r="U17" s="17"/>
      <c r="V17" s="59"/>
      <c r="W17" s="60"/>
      <c r="X17" s="60"/>
      <c r="Y17" s="60"/>
      <c r="Z17" s="60"/>
      <c r="AA17" s="60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</row>
    <row r="18" spans="1:39">
      <c r="A18" s="18"/>
      <c r="B18" s="18"/>
      <c r="C18" s="19"/>
      <c r="D18" s="19"/>
      <c r="E18" s="19"/>
      <c r="F18" s="20"/>
      <c r="G18" s="21"/>
      <c r="H18" s="22" t="s">
        <v>40</v>
      </c>
      <c r="I18" s="18" t="s">
        <v>57</v>
      </c>
      <c r="J18" s="37">
        <v>1</v>
      </c>
      <c r="K18" s="38"/>
      <c r="L18" s="38"/>
      <c r="M18" s="13"/>
      <c r="N18" s="13"/>
      <c r="O18" s="42">
        <v>1</v>
      </c>
      <c r="P18" s="57">
        <f t="shared" si="0"/>
        <v>0</v>
      </c>
      <c r="Q18" s="17"/>
      <c r="R18" s="58">
        <v>0.96</v>
      </c>
      <c r="S18" s="22"/>
      <c r="T18" s="22"/>
      <c r="U18" s="22"/>
      <c r="V18" s="59"/>
      <c r="W18" s="60"/>
      <c r="X18" s="60"/>
      <c r="Y18" s="60"/>
      <c r="Z18" s="60"/>
      <c r="AA18" s="60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</row>
    <row r="19" spans="1:39">
      <c r="A19" s="18"/>
      <c r="B19" s="18"/>
      <c r="C19" s="19"/>
      <c r="D19" s="19"/>
      <c r="E19" s="19"/>
      <c r="F19" s="20"/>
      <c r="G19" s="21"/>
      <c r="H19" s="22" t="s">
        <v>42</v>
      </c>
      <c r="I19" s="22" t="s">
        <v>58</v>
      </c>
      <c r="J19" s="39">
        <v>1</v>
      </c>
      <c r="K19" s="38"/>
      <c r="L19" s="38"/>
      <c r="M19" s="13"/>
      <c r="N19" s="13"/>
      <c r="O19" s="42">
        <v>1</v>
      </c>
      <c r="P19" s="57">
        <f t="shared" si="0"/>
        <v>0</v>
      </c>
      <c r="Q19" s="17"/>
      <c r="R19" s="58">
        <v>0.96</v>
      </c>
      <c r="S19" s="22"/>
      <c r="T19" s="22"/>
      <c r="U19" s="22"/>
      <c r="V19" s="59"/>
      <c r="W19" s="60"/>
      <c r="X19" s="60"/>
      <c r="Y19" s="60"/>
      <c r="Z19" s="60"/>
      <c r="AA19" s="60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</row>
    <row r="20" spans="1:39">
      <c r="A20" s="18"/>
      <c r="B20" s="18"/>
      <c r="C20" s="19"/>
      <c r="D20" s="19"/>
      <c r="E20" s="19"/>
      <c r="F20" s="20"/>
      <c r="G20" s="21"/>
      <c r="H20" s="22" t="s">
        <v>44</v>
      </c>
      <c r="I20" s="22" t="s">
        <v>59</v>
      </c>
      <c r="J20" s="39">
        <v>1</v>
      </c>
      <c r="K20" s="38"/>
      <c r="L20" s="38"/>
      <c r="M20" s="13"/>
      <c r="N20" s="13"/>
      <c r="O20" s="42">
        <v>1</v>
      </c>
      <c r="P20" s="57">
        <f t="shared" si="0"/>
        <v>0</v>
      </c>
      <c r="Q20" s="17"/>
      <c r="R20" s="58">
        <v>0.96</v>
      </c>
      <c r="S20" s="22"/>
      <c r="T20" s="22"/>
      <c r="U20" s="22"/>
      <c r="V20" s="61"/>
      <c r="W20" s="62"/>
      <c r="X20" s="62"/>
      <c r="Y20" s="62"/>
      <c r="Z20" s="62"/>
      <c r="AA20" s="62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</row>
    <row r="21" spans="1:39">
      <c r="A21" s="18"/>
      <c r="B21" s="18"/>
      <c r="C21" s="19"/>
      <c r="D21" s="19"/>
      <c r="E21" s="19"/>
      <c r="F21" s="20"/>
      <c r="G21" s="21"/>
      <c r="H21" s="22" t="s">
        <v>45</v>
      </c>
      <c r="I21" s="22" t="s">
        <v>52</v>
      </c>
      <c r="J21" s="39">
        <v>1</v>
      </c>
      <c r="K21" s="38"/>
      <c r="L21" s="38"/>
      <c r="M21" s="13"/>
      <c r="N21" s="13"/>
      <c r="O21" s="42">
        <v>0</v>
      </c>
      <c r="P21" s="57">
        <f t="shared" si="0"/>
        <v>0</v>
      </c>
      <c r="Q21" s="17"/>
      <c r="R21" s="58">
        <v>0.96</v>
      </c>
      <c r="S21" s="22"/>
      <c r="T21" s="22"/>
      <c r="U21" s="22"/>
      <c r="V21" s="61"/>
      <c r="W21" s="62"/>
      <c r="X21" s="62"/>
      <c r="Y21" s="62"/>
      <c r="Z21" s="62"/>
      <c r="AA21" s="62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</row>
    <row r="22" ht="14.75" spans="1:39">
      <c r="A22" s="23"/>
      <c r="B22" s="23"/>
      <c r="C22" s="24"/>
      <c r="D22" s="24"/>
      <c r="E22" s="24"/>
      <c r="F22" s="25"/>
      <c r="G22" s="26"/>
      <c r="H22" s="22" t="s">
        <v>47</v>
      </c>
      <c r="I22" s="27" t="s">
        <v>60</v>
      </c>
      <c r="J22" s="40">
        <v>1</v>
      </c>
      <c r="K22" s="41"/>
      <c r="L22" s="41"/>
      <c r="M22" s="41"/>
      <c r="N22" s="41"/>
      <c r="O22" s="41">
        <v>1</v>
      </c>
      <c r="P22" s="67"/>
      <c r="Q22" s="63"/>
      <c r="R22" s="58">
        <v>0.96</v>
      </c>
      <c r="S22" s="27"/>
      <c r="T22" s="27"/>
      <c r="U22" s="27"/>
      <c r="V22" s="65"/>
      <c r="W22" s="66"/>
      <c r="X22" s="66"/>
      <c r="Y22" s="66"/>
      <c r="Z22" s="66"/>
      <c r="AA22" s="66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</row>
    <row r="23" ht="14.75" spans="1:39">
      <c r="A23" s="13">
        <v>4</v>
      </c>
      <c r="B23" s="13"/>
      <c r="C23" s="14" t="s">
        <v>61</v>
      </c>
      <c r="D23" s="14" t="s">
        <v>62</v>
      </c>
      <c r="E23" s="14"/>
      <c r="F23" s="15" t="s">
        <v>63</v>
      </c>
      <c r="G23" s="16" t="s">
        <v>36</v>
      </c>
      <c r="H23" s="17" t="s">
        <v>37</v>
      </c>
      <c r="I23" s="13" t="s">
        <v>64</v>
      </c>
      <c r="J23" s="37">
        <v>3</v>
      </c>
      <c r="K23" s="38" t="s">
        <v>65</v>
      </c>
      <c r="L23" s="38"/>
      <c r="M23" s="13"/>
      <c r="N23" s="13"/>
      <c r="O23" s="42">
        <v>1</v>
      </c>
      <c r="P23" s="57">
        <f>L23*M23*N23*7.85*0.6*0.000000001*1000</f>
        <v>0</v>
      </c>
      <c r="Q23" s="17"/>
      <c r="R23" s="58">
        <v>0.36</v>
      </c>
      <c r="S23" s="17"/>
      <c r="T23" s="22" t="s">
        <v>39</v>
      </c>
      <c r="U23" s="68" t="s">
        <v>66</v>
      </c>
      <c r="V23" s="59"/>
      <c r="W23" s="60"/>
      <c r="X23" s="60"/>
      <c r="Y23" s="60"/>
      <c r="Z23" s="60"/>
      <c r="AA23" s="60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</row>
    <row r="24" spans="1:39">
      <c r="A24" s="18"/>
      <c r="B24" s="18"/>
      <c r="C24" s="19"/>
      <c r="D24" s="19"/>
      <c r="E24" s="19"/>
      <c r="F24" s="20"/>
      <c r="G24" s="21"/>
      <c r="H24" s="22" t="s">
        <v>40</v>
      </c>
      <c r="I24" s="22" t="s">
        <v>67</v>
      </c>
      <c r="J24" s="39">
        <v>3</v>
      </c>
      <c r="K24" s="38"/>
      <c r="L24" s="38"/>
      <c r="M24" s="13"/>
      <c r="N24" s="13"/>
      <c r="O24" s="42">
        <v>1</v>
      </c>
      <c r="P24" s="57">
        <f>L24*M24*N24*7.85*0.6*0.000000001*1000</f>
        <v>0</v>
      </c>
      <c r="Q24" s="17"/>
      <c r="R24" s="58">
        <v>0.36</v>
      </c>
      <c r="S24" s="22"/>
      <c r="T24" s="22"/>
      <c r="U24" s="69"/>
      <c r="V24" s="59"/>
      <c r="W24" s="60"/>
      <c r="X24" s="60"/>
      <c r="Y24" s="60"/>
      <c r="Z24" s="60"/>
      <c r="AA24" s="60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</row>
    <row r="25" spans="1:39">
      <c r="A25" s="18"/>
      <c r="B25" s="18"/>
      <c r="C25" s="19"/>
      <c r="D25" s="19"/>
      <c r="E25" s="19"/>
      <c r="F25" s="20"/>
      <c r="G25" s="21"/>
      <c r="H25" s="22" t="s">
        <v>68</v>
      </c>
      <c r="I25" s="22" t="s">
        <v>67</v>
      </c>
      <c r="J25" s="39">
        <v>1</v>
      </c>
      <c r="K25" s="38"/>
      <c r="L25" s="38"/>
      <c r="M25" s="13"/>
      <c r="N25" s="13"/>
      <c r="O25" s="42">
        <v>1</v>
      </c>
      <c r="P25" s="57">
        <f>L25*M25*N25*7.85*0.6*0.000000001*1000</f>
        <v>0</v>
      </c>
      <c r="Q25" s="17"/>
      <c r="R25" s="58">
        <v>0.18</v>
      </c>
      <c r="S25" s="22"/>
      <c r="T25" s="22"/>
      <c r="U25" s="69"/>
      <c r="V25" s="59"/>
      <c r="W25" s="60"/>
      <c r="X25" s="60"/>
      <c r="Y25" s="60"/>
      <c r="Z25" s="60"/>
      <c r="AA25" s="60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</row>
    <row r="26" spans="1:39">
      <c r="A26" s="18"/>
      <c r="B26" s="18"/>
      <c r="C26" s="19"/>
      <c r="D26" s="19"/>
      <c r="E26" s="19"/>
      <c r="F26" s="20"/>
      <c r="G26" s="21"/>
      <c r="H26" s="22"/>
      <c r="I26" s="22"/>
      <c r="J26" s="39"/>
      <c r="K26" s="38"/>
      <c r="L26" s="38"/>
      <c r="M26" s="13"/>
      <c r="N26" s="13"/>
      <c r="O26" s="42"/>
      <c r="P26" s="57">
        <f>L26*M26*N26*7.85*0.6*0.000000001*1000</f>
        <v>0</v>
      </c>
      <c r="Q26" s="17"/>
      <c r="R26" s="58"/>
      <c r="S26" s="22"/>
      <c r="T26" s="22"/>
      <c r="U26" s="69"/>
      <c r="V26" s="61"/>
      <c r="W26" s="62"/>
      <c r="X26" s="62"/>
      <c r="Y26" s="62"/>
      <c r="Z26" s="62"/>
      <c r="AA26" s="62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</row>
    <row r="27" spans="1:39">
      <c r="A27" s="18"/>
      <c r="B27" s="18"/>
      <c r="C27" s="19"/>
      <c r="D27" s="19"/>
      <c r="E27" s="19"/>
      <c r="F27" s="20"/>
      <c r="G27" s="21"/>
      <c r="H27" s="22"/>
      <c r="I27" s="22"/>
      <c r="J27" s="39"/>
      <c r="K27" s="38"/>
      <c r="L27" s="38"/>
      <c r="M27" s="13"/>
      <c r="N27" s="13"/>
      <c r="O27" s="43"/>
      <c r="P27" s="57"/>
      <c r="Q27" s="17"/>
      <c r="R27" s="58"/>
      <c r="S27" s="22"/>
      <c r="T27" s="22"/>
      <c r="U27" s="69"/>
      <c r="V27" s="61"/>
      <c r="W27" s="62"/>
      <c r="X27" s="62"/>
      <c r="Y27" s="62"/>
      <c r="Z27" s="62"/>
      <c r="AA27" s="62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</row>
    <row r="28" ht="14.75" spans="1:39">
      <c r="A28" s="23"/>
      <c r="B28" s="23"/>
      <c r="C28" s="24"/>
      <c r="D28" s="24"/>
      <c r="E28" s="24"/>
      <c r="F28" s="25"/>
      <c r="G28" s="26"/>
      <c r="H28" s="27"/>
      <c r="I28" s="27"/>
      <c r="J28" s="40"/>
      <c r="K28" s="41"/>
      <c r="L28" s="41"/>
      <c r="M28" s="41"/>
      <c r="N28" s="41"/>
      <c r="O28" s="41"/>
      <c r="P28" s="67"/>
      <c r="Q28" s="63"/>
      <c r="R28" s="64"/>
      <c r="S28" s="27"/>
      <c r="T28" s="27"/>
      <c r="U28" s="69"/>
      <c r="V28" s="65"/>
      <c r="W28" s="66"/>
      <c r="X28" s="72"/>
      <c r="Y28" s="72"/>
      <c r="Z28" s="66"/>
      <c r="AA28" s="66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</row>
    <row r="29" ht="14.75" spans="1:39">
      <c r="A29" s="13">
        <v>5</v>
      </c>
      <c r="B29" s="13"/>
      <c r="C29" s="14" t="s">
        <v>69</v>
      </c>
      <c r="D29" s="14" t="s">
        <v>70</v>
      </c>
      <c r="E29" s="14"/>
      <c r="F29" s="15" t="s">
        <v>63</v>
      </c>
      <c r="G29" s="16" t="s">
        <v>36</v>
      </c>
      <c r="H29" s="17" t="s">
        <v>37</v>
      </c>
      <c r="I29" s="100" t="s">
        <v>71</v>
      </c>
      <c r="J29" s="37"/>
      <c r="K29" s="38"/>
      <c r="L29" s="38"/>
      <c r="M29" s="13"/>
      <c r="N29" s="13"/>
      <c r="O29" s="42">
        <v>0</v>
      </c>
      <c r="P29" s="57">
        <f>L29*M29*N29*7.85*0.6*0.000000001*1000</f>
        <v>0</v>
      </c>
      <c r="Q29" s="17"/>
      <c r="R29" s="58"/>
      <c r="S29" s="17"/>
      <c r="T29" s="22" t="s">
        <v>39</v>
      </c>
      <c r="U29" s="69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</row>
    <row r="30" spans="1:39">
      <c r="A30" s="18"/>
      <c r="B30" s="18"/>
      <c r="C30" s="19"/>
      <c r="D30" s="19"/>
      <c r="E30" s="19"/>
      <c r="F30" s="20"/>
      <c r="G30" s="21"/>
      <c r="H30" s="22" t="s">
        <v>40</v>
      </c>
      <c r="I30" s="100" t="s">
        <v>71</v>
      </c>
      <c r="J30" s="37"/>
      <c r="K30" s="38"/>
      <c r="L30" s="38"/>
      <c r="M30" s="13"/>
      <c r="N30" s="13"/>
      <c r="O30" s="42">
        <v>0</v>
      </c>
      <c r="P30" s="57">
        <f t="shared" ref="P30:P37" si="1">L30*M30*N30*7.85*0.6*0.000000001*1000</f>
        <v>0</v>
      </c>
      <c r="Q30" s="17"/>
      <c r="R30" s="58"/>
      <c r="S30" s="22"/>
      <c r="T30" s="22"/>
      <c r="U30" s="69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</row>
    <row r="31" spans="1:39">
      <c r="A31" s="18"/>
      <c r="B31" s="18"/>
      <c r="C31" s="19"/>
      <c r="D31" s="19"/>
      <c r="E31" s="19"/>
      <c r="F31" s="20"/>
      <c r="G31" s="21"/>
      <c r="H31" s="22" t="s">
        <v>68</v>
      </c>
      <c r="I31" s="100" t="s">
        <v>71</v>
      </c>
      <c r="J31" s="39"/>
      <c r="K31" s="38"/>
      <c r="L31" s="38"/>
      <c r="M31" s="13"/>
      <c r="N31" s="13"/>
      <c r="O31" s="42">
        <v>0</v>
      </c>
      <c r="P31" s="57">
        <f t="shared" si="1"/>
        <v>0</v>
      </c>
      <c r="Q31" s="17"/>
      <c r="R31" s="58"/>
      <c r="S31" s="22"/>
      <c r="T31" s="22"/>
      <c r="U31" s="69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</row>
    <row r="32" spans="1:39">
      <c r="A32" s="18"/>
      <c r="B32" s="18"/>
      <c r="C32" s="19"/>
      <c r="D32" s="19"/>
      <c r="E32" s="19"/>
      <c r="F32" s="20"/>
      <c r="G32" s="21"/>
      <c r="H32" s="22"/>
      <c r="I32" s="22"/>
      <c r="J32" s="39"/>
      <c r="K32" s="38"/>
      <c r="L32" s="38"/>
      <c r="M32" s="13"/>
      <c r="N32" s="13"/>
      <c r="O32" s="42"/>
      <c r="P32" s="57">
        <f t="shared" si="1"/>
        <v>0</v>
      </c>
      <c r="Q32" s="17"/>
      <c r="R32" s="58"/>
      <c r="S32" s="22"/>
      <c r="T32" s="22"/>
      <c r="U32" s="69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</row>
    <row r="33" spans="1:39">
      <c r="A33" s="18"/>
      <c r="B33" s="18"/>
      <c r="C33" s="19"/>
      <c r="D33" s="19"/>
      <c r="E33" s="19"/>
      <c r="F33" s="20"/>
      <c r="G33" s="21"/>
      <c r="H33" s="22"/>
      <c r="I33" s="22"/>
      <c r="J33" s="39"/>
      <c r="K33" s="38"/>
      <c r="L33" s="38"/>
      <c r="M33" s="13"/>
      <c r="N33" s="13"/>
      <c r="O33" s="42"/>
      <c r="P33" s="57">
        <f t="shared" si="1"/>
        <v>0</v>
      </c>
      <c r="Q33" s="17"/>
      <c r="R33" s="58"/>
      <c r="S33" s="22"/>
      <c r="T33" s="22"/>
      <c r="U33" s="69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</row>
    <row r="34" ht="14.75" spans="1:39">
      <c r="A34" s="23"/>
      <c r="B34" s="23"/>
      <c r="C34" s="24"/>
      <c r="D34" s="24"/>
      <c r="E34" s="24"/>
      <c r="F34" s="25"/>
      <c r="G34" s="26"/>
      <c r="H34" s="27"/>
      <c r="I34" s="27"/>
      <c r="J34" s="44"/>
      <c r="K34" s="45"/>
      <c r="L34" s="45"/>
      <c r="M34" s="46"/>
      <c r="N34" s="46"/>
      <c r="O34" s="47"/>
      <c r="P34" s="67">
        <f t="shared" si="1"/>
        <v>0</v>
      </c>
      <c r="Q34" s="63"/>
      <c r="R34" s="64"/>
      <c r="S34" s="27"/>
      <c r="T34" s="27"/>
      <c r="U34" s="63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</row>
    <row r="35" ht="14.75" spans="1:39">
      <c r="A35" s="13">
        <v>6</v>
      </c>
      <c r="B35" s="13"/>
      <c r="C35" s="14" t="s">
        <v>72</v>
      </c>
      <c r="D35" s="14" t="s">
        <v>73</v>
      </c>
      <c r="E35" s="14"/>
      <c r="F35" s="15" t="s">
        <v>74</v>
      </c>
      <c r="G35" s="16" t="s">
        <v>75</v>
      </c>
      <c r="H35" s="17" t="s">
        <v>37</v>
      </c>
      <c r="I35" s="13" t="s">
        <v>64</v>
      </c>
      <c r="J35" s="37">
        <v>3</v>
      </c>
      <c r="K35" s="17" t="s">
        <v>76</v>
      </c>
      <c r="L35" s="17"/>
      <c r="M35" s="42"/>
      <c r="N35" s="42"/>
      <c r="O35" s="42">
        <v>1</v>
      </c>
      <c r="P35" s="57">
        <f t="shared" si="1"/>
        <v>0</v>
      </c>
      <c r="Q35" s="17"/>
      <c r="R35" s="58">
        <v>1.68</v>
      </c>
      <c r="S35" s="17"/>
      <c r="T35" s="22" t="s">
        <v>39</v>
      </c>
      <c r="U35" s="68" t="s">
        <v>66</v>
      </c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</row>
    <row r="36" spans="1:39">
      <c r="A36" s="18"/>
      <c r="B36" s="18"/>
      <c r="C36" s="19"/>
      <c r="D36" s="19"/>
      <c r="E36" s="19"/>
      <c r="F36" s="20"/>
      <c r="G36" s="21"/>
      <c r="H36" s="22" t="s">
        <v>40</v>
      </c>
      <c r="I36" s="22" t="s">
        <v>59</v>
      </c>
      <c r="J36" s="39">
        <v>1</v>
      </c>
      <c r="K36" s="42"/>
      <c r="L36" s="42"/>
      <c r="M36" s="42"/>
      <c r="N36" s="42"/>
      <c r="O36" s="42">
        <v>1</v>
      </c>
      <c r="P36" s="57">
        <f t="shared" si="1"/>
        <v>0</v>
      </c>
      <c r="Q36" s="17"/>
      <c r="R36" s="58">
        <v>2.4</v>
      </c>
      <c r="S36" s="22"/>
      <c r="T36" s="22"/>
      <c r="U36" s="69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</row>
    <row r="37" spans="1:39">
      <c r="A37" s="18"/>
      <c r="B37" s="18"/>
      <c r="C37" s="19"/>
      <c r="D37" s="19"/>
      <c r="E37" s="19"/>
      <c r="F37" s="20"/>
      <c r="G37" s="21"/>
      <c r="H37" s="22"/>
      <c r="I37" s="22"/>
      <c r="J37" s="39"/>
      <c r="K37" s="42"/>
      <c r="L37" s="42"/>
      <c r="M37" s="42"/>
      <c r="N37" s="42"/>
      <c r="O37" s="42"/>
      <c r="P37" s="57">
        <f t="shared" si="1"/>
        <v>0</v>
      </c>
      <c r="Q37" s="17"/>
      <c r="R37" s="58"/>
      <c r="S37" s="22"/>
      <c r="T37" s="22"/>
      <c r="U37" s="69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</row>
    <row r="38" spans="1:39">
      <c r="A38" s="18"/>
      <c r="B38" s="18"/>
      <c r="C38" s="19"/>
      <c r="D38" s="19"/>
      <c r="E38" s="19"/>
      <c r="F38" s="20"/>
      <c r="G38" s="21"/>
      <c r="H38" s="22"/>
      <c r="I38" s="22"/>
      <c r="J38" s="49"/>
      <c r="K38" s="43"/>
      <c r="L38" s="43"/>
      <c r="M38" s="43"/>
      <c r="N38" s="43"/>
      <c r="O38" s="43"/>
      <c r="P38" s="57"/>
      <c r="Q38" s="43"/>
      <c r="R38" s="58"/>
      <c r="S38" s="22"/>
      <c r="T38" s="22"/>
      <c r="U38" s="69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</row>
    <row r="39" spans="1:39">
      <c r="A39" s="18"/>
      <c r="B39" s="18"/>
      <c r="C39" s="19"/>
      <c r="D39" s="19"/>
      <c r="E39" s="19"/>
      <c r="F39" s="20"/>
      <c r="G39" s="21"/>
      <c r="H39" s="22"/>
      <c r="I39" s="22"/>
      <c r="J39" s="49"/>
      <c r="K39" s="43"/>
      <c r="L39" s="43"/>
      <c r="M39" s="43"/>
      <c r="N39" s="43"/>
      <c r="O39" s="43"/>
      <c r="P39" s="57"/>
      <c r="Q39" s="43"/>
      <c r="R39" s="58"/>
      <c r="S39" s="22"/>
      <c r="T39" s="22"/>
      <c r="U39" s="69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</row>
    <row r="40" ht="14.75" spans="1:39">
      <c r="A40" s="23"/>
      <c r="B40" s="23"/>
      <c r="C40" s="24"/>
      <c r="D40" s="24"/>
      <c r="E40" s="24"/>
      <c r="F40" s="25"/>
      <c r="G40" s="26"/>
      <c r="H40" s="27"/>
      <c r="I40" s="27"/>
      <c r="J40" s="40"/>
      <c r="K40" s="41"/>
      <c r="L40" s="41"/>
      <c r="M40" s="41"/>
      <c r="N40" s="41"/>
      <c r="O40" s="41"/>
      <c r="P40" s="67"/>
      <c r="Q40" s="41"/>
      <c r="R40" s="64"/>
      <c r="S40" s="27"/>
      <c r="T40" s="27"/>
      <c r="U40" s="69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</row>
    <row r="41" ht="14.75" spans="1:39">
      <c r="A41" s="13">
        <v>7</v>
      </c>
      <c r="B41" s="13"/>
      <c r="C41" s="14" t="s">
        <v>77</v>
      </c>
      <c r="D41" s="14" t="s">
        <v>78</v>
      </c>
      <c r="E41" s="14"/>
      <c r="F41" s="15" t="s">
        <v>74</v>
      </c>
      <c r="G41" s="16" t="s">
        <v>75</v>
      </c>
      <c r="H41" s="17" t="s">
        <v>37</v>
      </c>
      <c r="I41" s="100" t="s">
        <v>71</v>
      </c>
      <c r="J41" s="37"/>
      <c r="K41" s="42"/>
      <c r="L41" s="42"/>
      <c r="M41" s="42"/>
      <c r="N41" s="42"/>
      <c r="O41" s="42">
        <v>0</v>
      </c>
      <c r="P41" s="57">
        <f>L41*M41*N41*7.85*0.55*0.000000001*1000</f>
        <v>0</v>
      </c>
      <c r="Q41" s="42"/>
      <c r="R41" s="58"/>
      <c r="S41" s="17"/>
      <c r="T41" s="22" t="s">
        <v>39</v>
      </c>
      <c r="U41" s="69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</row>
    <row r="42" spans="1:39">
      <c r="A42" s="18"/>
      <c r="B42" s="18"/>
      <c r="C42" s="19"/>
      <c r="D42" s="19"/>
      <c r="E42" s="19"/>
      <c r="F42" s="20"/>
      <c r="G42" s="21"/>
      <c r="H42" s="22" t="s">
        <v>40</v>
      </c>
      <c r="I42" s="100" t="s">
        <v>71</v>
      </c>
      <c r="J42" s="37"/>
      <c r="K42" s="42"/>
      <c r="L42" s="42"/>
      <c r="M42" s="42"/>
      <c r="N42" s="42"/>
      <c r="O42" s="42">
        <v>0</v>
      </c>
      <c r="P42" s="57">
        <f t="shared" ref="P42:P47" si="2">L42*M42*N42*7.85*0.55*0.000000001*1000</f>
        <v>0</v>
      </c>
      <c r="Q42" s="43"/>
      <c r="R42" s="58"/>
      <c r="S42" s="22"/>
      <c r="T42" s="22"/>
      <c r="U42" s="69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</row>
    <row r="43" spans="1:39">
      <c r="A43" s="18"/>
      <c r="B43" s="18"/>
      <c r="C43" s="19"/>
      <c r="D43" s="19"/>
      <c r="E43" s="19"/>
      <c r="F43" s="20"/>
      <c r="G43" s="21"/>
      <c r="H43" s="22"/>
      <c r="I43" s="22"/>
      <c r="J43" s="39"/>
      <c r="K43" s="42"/>
      <c r="L43" s="42"/>
      <c r="M43" s="42"/>
      <c r="N43" s="42"/>
      <c r="O43" s="42"/>
      <c r="P43" s="57">
        <f t="shared" si="2"/>
        <v>0</v>
      </c>
      <c r="Q43" s="43"/>
      <c r="R43" s="58"/>
      <c r="S43" s="22"/>
      <c r="T43" s="22"/>
      <c r="U43" s="69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</row>
    <row r="44" spans="1:39">
      <c r="A44" s="18"/>
      <c r="B44" s="18"/>
      <c r="C44" s="19"/>
      <c r="D44" s="19"/>
      <c r="E44" s="19"/>
      <c r="F44" s="20"/>
      <c r="G44" s="21"/>
      <c r="H44" s="22"/>
      <c r="I44" s="22"/>
      <c r="J44" s="39"/>
      <c r="K44" s="42"/>
      <c r="L44" s="42"/>
      <c r="M44" s="42"/>
      <c r="N44" s="42"/>
      <c r="O44" s="42"/>
      <c r="P44" s="57">
        <f t="shared" si="2"/>
        <v>0</v>
      </c>
      <c r="Q44" s="43"/>
      <c r="R44" s="58"/>
      <c r="S44" s="22"/>
      <c r="T44" s="22"/>
      <c r="U44" s="69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</row>
    <row r="45" spans="1:39">
      <c r="A45" s="18"/>
      <c r="B45" s="18"/>
      <c r="C45" s="19"/>
      <c r="D45" s="19"/>
      <c r="E45" s="19"/>
      <c r="F45" s="20"/>
      <c r="G45" s="21"/>
      <c r="H45" s="22"/>
      <c r="I45" s="22"/>
      <c r="J45" s="49"/>
      <c r="K45" s="43"/>
      <c r="L45" s="43"/>
      <c r="M45" s="43"/>
      <c r="N45" s="43"/>
      <c r="O45" s="43"/>
      <c r="P45" s="57"/>
      <c r="Q45" s="43"/>
      <c r="R45" s="58"/>
      <c r="S45" s="22"/>
      <c r="T45" s="22"/>
      <c r="U45" s="69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</row>
    <row r="46" ht="14.75" spans="1:39">
      <c r="A46" s="23"/>
      <c r="B46" s="23"/>
      <c r="C46" s="24"/>
      <c r="D46" s="24"/>
      <c r="E46" s="24"/>
      <c r="F46" s="25"/>
      <c r="G46" s="26"/>
      <c r="H46" s="27"/>
      <c r="I46" s="27"/>
      <c r="J46" s="40"/>
      <c r="K46" s="41"/>
      <c r="L46" s="41"/>
      <c r="M46" s="41"/>
      <c r="N46" s="41"/>
      <c r="O46" s="41"/>
      <c r="P46" s="67"/>
      <c r="Q46" s="41"/>
      <c r="R46" s="64"/>
      <c r="S46" s="27"/>
      <c r="T46" s="27"/>
      <c r="U46" s="63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</row>
    <row r="47" ht="14.75" spans="1:39">
      <c r="A47" s="13">
        <v>8</v>
      </c>
      <c r="B47" s="13"/>
      <c r="C47" s="14" t="s">
        <v>79</v>
      </c>
      <c r="D47" s="14" t="s">
        <v>80</v>
      </c>
      <c r="E47" s="14"/>
      <c r="F47" s="15" t="s">
        <v>74</v>
      </c>
      <c r="G47" s="16" t="s">
        <v>75</v>
      </c>
      <c r="H47" s="17" t="s">
        <v>37</v>
      </c>
      <c r="I47" s="13" t="s">
        <v>81</v>
      </c>
      <c r="J47" s="37">
        <v>3</v>
      </c>
      <c r="K47" s="42" t="s">
        <v>82</v>
      </c>
      <c r="L47" s="42"/>
      <c r="M47" s="42"/>
      <c r="N47" s="42"/>
      <c r="O47" s="42">
        <v>1</v>
      </c>
      <c r="P47" s="57">
        <f t="shared" si="2"/>
        <v>0</v>
      </c>
      <c r="Q47" s="42"/>
      <c r="R47" s="58">
        <v>0.6</v>
      </c>
      <c r="S47" s="17"/>
      <c r="T47" s="22" t="s">
        <v>39</v>
      </c>
      <c r="U47" s="17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</row>
    <row r="48" spans="1:39">
      <c r="A48" s="18"/>
      <c r="B48" s="18"/>
      <c r="C48" s="19"/>
      <c r="D48" s="19"/>
      <c r="E48" s="19"/>
      <c r="F48" s="20"/>
      <c r="G48" s="21"/>
      <c r="H48" s="22" t="s">
        <v>40</v>
      </c>
      <c r="I48" s="22" t="s">
        <v>43</v>
      </c>
      <c r="J48" s="39">
        <v>1</v>
      </c>
      <c r="K48" s="42"/>
      <c r="L48" s="42"/>
      <c r="M48" s="42"/>
      <c r="N48" s="42"/>
      <c r="O48" s="42">
        <v>1</v>
      </c>
      <c r="P48" s="57">
        <f t="shared" ref="P48:P55" si="3">L48*M48*N48*7.85*0.55*0.000000001*1000</f>
        <v>0</v>
      </c>
      <c r="Q48" s="43"/>
      <c r="R48" s="58">
        <v>1.08</v>
      </c>
      <c r="S48" s="22"/>
      <c r="T48" s="22"/>
      <c r="U48" s="22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</row>
    <row r="49" spans="1:39">
      <c r="A49" s="18"/>
      <c r="B49" s="18"/>
      <c r="C49" s="19"/>
      <c r="D49" s="19"/>
      <c r="E49" s="19"/>
      <c r="F49" s="20"/>
      <c r="G49" s="21"/>
      <c r="H49" s="22"/>
      <c r="I49" s="22"/>
      <c r="J49" s="39"/>
      <c r="K49" s="42"/>
      <c r="L49" s="42"/>
      <c r="M49" s="42"/>
      <c r="N49" s="42"/>
      <c r="O49" s="42"/>
      <c r="P49" s="57">
        <f t="shared" si="3"/>
        <v>0</v>
      </c>
      <c r="Q49" s="43"/>
      <c r="R49" s="58"/>
      <c r="S49" s="22"/>
      <c r="T49" s="22"/>
      <c r="U49" s="22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</row>
    <row r="50" spans="1:39">
      <c r="A50" s="18"/>
      <c r="B50" s="18"/>
      <c r="C50" s="19"/>
      <c r="D50" s="19"/>
      <c r="E50" s="19"/>
      <c r="F50" s="20"/>
      <c r="G50" s="21"/>
      <c r="H50" s="22"/>
      <c r="I50" s="22"/>
      <c r="J50" s="39"/>
      <c r="K50" s="42"/>
      <c r="L50" s="42"/>
      <c r="M50" s="42"/>
      <c r="N50" s="42"/>
      <c r="O50" s="42"/>
      <c r="P50" s="57">
        <f t="shared" si="3"/>
        <v>0</v>
      </c>
      <c r="Q50" s="43"/>
      <c r="R50" s="58"/>
      <c r="S50" s="22"/>
      <c r="T50" s="22"/>
      <c r="U50" s="22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</row>
    <row r="51" spans="1:39">
      <c r="A51" s="18"/>
      <c r="B51" s="18"/>
      <c r="C51" s="19"/>
      <c r="D51" s="19"/>
      <c r="E51" s="19"/>
      <c r="F51" s="20"/>
      <c r="G51" s="21"/>
      <c r="H51" s="22"/>
      <c r="I51" s="22"/>
      <c r="J51" s="39"/>
      <c r="K51" s="42"/>
      <c r="L51" s="42"/>
      <c r="M51" s="42"/>
      <c r="N51" s="42"/>
      <c r="O51" s="42"/>
      <c r="P51" s="57">
        <f t="shared" si="3"/>
        <v>0</v>
      </c>
      <c r="Q51" s="43"/>
      <c r="R51" s="58"/>
      <c r="S51" s="22"/>
      <c r="T51" s="22"/>
      <c r="U51" s="22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</row>
    <row r="52" ht="14.75" spans="1:39">
      <c r="A52" s="23"/>
      <c r="B52" s="23"/>
      <c r="C52" s="24"/>
      <c r="D52" s="24"/>
      <c r="E52" s="24"/>
      <c r="F52" s="25"/>
      <c r="G52" s="26"/>
      <c r="H52" s="27"/>
      <c r="I52" s="27"/>
      <c r="J52" s="40"/>
      <c r="K52" s="41"/>
      <c r="L52" s="41"/>
      <c r="M52" s="41"/>
      <c r="N52" s="41"/>
      <c r="O52" s="41"/>
      <c r="P52" s="67"/>
      <c r="Q52" s="41"/>
      <c r="R52" s="64"/>
      <c r="S52" s="27"/>
      <c r="T52" s="27"/>
      <c r="U52" s="27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</row>
    <row r="53" ht="14.75" spans="1:39">
      <c r="A53" s="13">
        <v>9</v>
      </c>
      <c r="B53" s="13"/>
      <c r="C53" s="14" t="s">
        <v>83</v>
      </c>
      <c r="D53" s="14" t="s">
        <v>84</v>
      </c>
      <c r="E53" s="14"/>
      <c r="F53" s="15" t="s">
        <v>74</v>
      </c>
      <c r="G53" s="16" t="s">
        <v>75</v>
      </c>
      <c r="H53" s="17" t="s">
        <v>37</v>
      </c>
      <c r="I53" s="13" t="s">
        <v>64</v>
      </c>
      <c r="J53" s="37">
        <v>3</v>
      </c>
      <c r="K53" s="50" t="s">
        <v>85</v>
      </c>
      <c r="L53" s="50"/>
      <c r="M53" s="42"/>
      <c r="N53" s="42"/>
      <c r="O53" s="42">
        <v>1</v>
      </c>
      <c r="P53" s="57">
        <f t="shared" si="3"/>
        <v>0</v>
      </c>
      <c r="Q53" s="42"/>
      <c r="R53" s="58">
        <v>1.92</v>
      </c>
      <c r="S53" s="17"/>
      <c r="T53" s="22" t="s">
        <v>39</v>
      </c>
      <c r="U53" s="17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</row>
    <row r="54" spans="1:39">
      <c r="A54" s="18"/>
      <c r="B54" s="18"/>
      <c r="C54" s="19"/>
      <c r="D54" s="19"/>
      <c r="E54" s="19"/>
      <c r="F54" s="20"/>
      <c r="G54" s="21"/>
      <c r="H54" s="22" t="s">
        <v>40</v>
      </c>
      <c r="I54" s="22" t="s">
        <v>86</v>
      </c>
      <c r="J54" s="39">
        <v>1</v>
      </c>
      <c r="K54" s="42"/>
      <c r="L54" s="42"/>
      <c r="M54" s="42"/>
      <c r="N54" s="42"/>
      <c r="O54" s="42">
        <v>1</v>
      </c>
      <c r="P54" s="57">
        <f t="shared" si="3"/>
        <v>0</v>
      </c>
      <c r="Q54" s="43"/>
      <c r="R54" s="58">
        <v>1.92</v>
      </c>
      <c r="S54" s="22"/>
      <c r="T54" s="22"/>
      <c r="U54" s="22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</row>
    <row r="55" spans="1:39">
      <c r="A55" s="18"/>
      <c r="B55" s="18"/>
      <c r="C55" s="19"/>
      <c r="D55" s="19"/>
      <c r="E55" s="19"/>
      <c r="F55" s="20"/>
      <c r="G55" s="21"/>
      <c r="H55" s="22" t="s">
        <v>42</v>
      </c>
      <c r="I55" s="22" t="s">
        <v>43</v>
      </c>
      <c r="J55" s="39">
        <v>1</v>
      </c>
      <c r="K55" s="42"/>
      <c r="L55" s="42"/>
      <c r="M55" s="42"/>
      <c r="N55" s="42"/>
      <c r="O55" s="42">
        <v>1</v>
      </c>
      <c r="P55" s="57">
        <f t="shared" si="3"/>
        <v>0</v>
      </c>
      <c r="Q55" s="43"/>
      <c r="R55" s="58">
        <v>2.64</v>
      </c>
      <c r="S55" s="22"/>
      <c r="T55" s="22"/>
      <c r="U55" s="22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</row>
    <row r="56" spans="1:39">
      <c r="A56" s="18"/>
      <c r="B56" s="18"/>
      <c r="C56" s="19"/>
      <c r="D56" s="19"/>
      <c r="E56" s="19"/>
      <c r="F56" s="20"/>
      <c r="G56" s="21"/>
      <c r="H56" s="22" t="s">
        <v>44</v>
      </c>
      <c r="I56" s="22" t="s">
        <v>51</v>
      </c>
      <c r="J56" s="49">
        <v>1</v>
      </c>
      <c r="K56" s="43"/>
      <c r="L56" s="43"/>
      <c r="M56" s="43"/>
      <c r="N56" s="43"/>
      <c r="O56" s="43">
        <v>1</v>
      </c>
      <c r="P56" s="57"/>
      <c r="Q56" s="43"/>
      <c r="R56" s="58">
        <v>1.92</v>
      </c>
      <c r="S56" s="22"/>
      <c r="T56" s="22"/>
      <c r="U56" s="22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</row>
    <row r="57" spans="1:39">
      <c r="A57" s="18"/>
      <c r="B57" s="18"/>
      <c r="C57" s="19"/>
      <c r="D57" s="19"/>
      <c r="E57" s="19"/>
      <c r="F57" s="20"/>
      <c r="G57" s="21"/>
      <c r="H57" s="22"/>
      <c r="I57" s="22"/>
      <c r="J57" s="49"/>
      <c r="K57" s="43"/>
      <c r="L57" s="43"/>
      <c r="M57" s="43"/>
      <c r="N57" s="43"/>
      <c r="O57" s="43"/>
      <c r="P57" s="43"/>
      <c r="Q57" s="43"/>
      <c r="R57" s="73"/>
      <c r="S57" s="22"/>
      <c r="T57" s="22"/>
      <c r="U57" s="22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</row>
    <row r="58" ht="14.75" spans="1:39">
      <c r="A58" s="23"/>
      <c r="B58" s="23"/>
      <c r="C58" s="24"/>
      <c r="D58" s="24"/>
      <c r="E58" s="24"/>
      <c r="F58" s="25"/>
      <c r="G58" s="26"/>
      <c r="H58" s="27"/>
      <c r="I58" s="27"/>
      <c r="J58" s="40"/>
      <c r="K58" s="41"/>
      <c r="L58" s="41"/>
      <c r="M58" s="41"/>
      <c r="N58" s="41"/>
      <c r="O58" s="41"/>
      <c r="P58" s="41"/>
      <c r="Q58" s="41"/>
      <c r="R58" s="74"/>
      <c r="S58" s="27"/>
      <c r="T58" s="27"/>
      <c r="U58" s="27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</row>
    <row r="59" s="2" customFormat="1" ht="16" customHeight="1" spans="1:39">
      <c r="A59" s="13">
        <v>10</v>
      </c>
      <c r="B59" s="13"/>
      <c r="C59" s="14" t="s">
        <v>87</v>
      </c>
      <c r="D59" s="14" t="s">
        <v>88</v>
      </c>
      <c r="E59" s="14"/>
      <c r="F59" s="15" t="s">
        <v>74</v>
      </c>
      <c r="G59" s="16" t="s">
        <v>75</v>
      </c>
      <c r="H59" s="17" t="s">
        <v>37</v>
      </c>
      <c r="I59" s="13" t="s">
        <v>64</v>
      </c>
      <c r="J59" s="37">
        <v>3</v>
      </c>
      <c r="K59" s="51" t="s">
        <v>89</v>
      </c>
      <c r="L59" s="51"/>
      <c r="M59" s="13"/>
      <c r="N59" s="13"/>
      <c r="O59" s="13">
        <v>1</v>
      </c>
      <c r="P59" s="57">
        <f>L59*M59*N59*7.85*0.6*0.000000001*1000</f>
        <v>0</v>
      </c>
      <c r="Q59" s="17"/>
      <c r="R59" s="58">
        <v>2.28</v>
      </c>
      <c r="S59" s="22"/>
      <c r="T59" s="22" t="s">
        <v>39</v>
      </c>
      <c r="U59" s="22"/>
      <c r="V59" s="59"/>
      <c r="W59" s="60"/>
      <c r="X59" s="60"/>
      <c r="Y59" s="60"/>
      <c r="Z59" s="60"/>
      <c r="AA59" s="60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</row>
    <row r="60" s="2" customFormat="1" ht="16" customHeight="1" spans="1:39">
      <c r="A60" s="18"/>
      <c r="B60" s="18"/>
      <c r="C60" s="19"/>
      <c r="D60" s="19"/>
      <c r="E60" s="19"/>
      <c r="F60" s="20"/>
      <c r="G60" s="21"/>
      <c r="H60" s="22" t="s">
        <v>40</v>
      </c>
      <c r="I60" s="18" t="s">
        <v>86</v>
      </c>
      <c r="J60" s="37">
        <v>1</v>
      </c>
      <c r="K60" s="38"/>
      <c r="L60" s="38"/>
      <c r="M60" s="13"/>
      <c r="N60" s="13"/>
      <c r="O60" s="13">
        <v>1</v>
      </c>
      <c r="P60" s="57">
        <f>L60*M60*N60*7.85*0.6*0.000000001*1000</f>
        <v>0</v>
      </c>
      <c r="Q60" s="17"/>
      <c r="R60" s="58">
        <v>2.28</v>
      </c>
      <c r="S60" s="22"/>
      <c r="T60" s="22"/>
      <c r="U60" s="22"/>
      <c r="V60" s="59"/>
      <c r="W60" s="60"/>
      <c r="X60" s="60"/>
      <c r="Y60" s="60"/>
      <c r="Z60" s="60"/>
      <c r="AA60" s="60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</row>
    <row r="61" s="2" customFormat="1" ht="16" customHeight="1" spans="1:39">
      <c r="A61" s="18"/>
      <c r="B61" s="18"/>
      <c r="C61" s="19"/>
      <c r="D61" s="19"/>
      <c r="E61" s="19"/>
      <c r="F61" s="20"/>
      <c r="G61" s="21"/>
      <c r="H61" s="22" t="s">
        <v>42</v>
      </c>
      <c r="I61" s="22" t="s">
        <v>43</v>
      </c>
      <c r="J61" s="39">
        <v>1</v>
      </c>
      <c r="K61" s="38"/>
      <c r="L61" s="38"/>
      <c r="M61" s="13"/>
      <c r="N61" s="13"/>
      <c r="O61" s="13">
        <v>1</v>
      </c>
      <c r="P61" s="57">
        <f>L61*M61*N61*7.85*0.6*0.000000001*1000</f>
        <v>0</v>
      </c>
      <c r="Q61" s="17"/>
      <c r="R61" s="58">
        <v>3</v>
      </c>
      <c r="S61" s="22"/>
      <c r="T61" s="22"/>
      <c r="U61" s="22"/>
      <c r="V61" s="59"/>
      <c r="W61" s="60"/>
      <c r="X61" s="60"/>
      <c r="Y61" s="60"/>
      <c r="Z61" s="60"/>
      <c r="AA61" s="60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</row>
    <row r="62" ht="16" customHeight="1" spans="1:39">
      <c r="A62" s="18"/>
      <c r="B62" s="18"/>
      <c r="C62" s="19"/>
      <c r="D62" s="19"/>
      <c r="E62" s="19"/>
      <c r="F62" s="20"/>
      <c r="G62" s="21"/>
      <c r="H62" s="22" t="s">
        <v>44</v>
      </c>
      <c r="I62" s="22" t="s">
        <v>51</v>
      </c>
      <c r="J62" s="39">
        <v>1</v>
      </c>
      <c r="K62" s="38"/>
      <c r="L62" s="38"/>
      <c r="M62" s="13"/>
      <c r="N62" s="13"/>
      <c r="O62" s="13">
        <v>1</v>
      </c>
      <c r="P62" s="57">
        <f>L62*M62*N62*7.85*0.6*0.000000001*1000</f>
        <v>0</v>
      </c>
      <c r="Q62" s="17"/>
      <c r="R62" s="58">
        <v>2.28</v>
      </c>
      <c r="S62" s="22"/>
      <c r="T62" s="22"/>
      <c r="U62" s="22"/>
      <c r="V62" s="61"/>
      <c r="W62" s="62"/>
      <c r="X62" s="62"/>
      <c r="Y62" s="62"/>
      <c r="Z62" s="62"/>
      <c r="AA62" s="62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</row>
    <row r="63" spans="1:39">
      <c r="A63" s="18"/>
      <c r="B63" s="18"/>
      <c r="C63" s="19"/>
      <c r="D63" s="19"/>
      <c r="E63" s="19"/>
      <c r="F63" s="20"/>
      <c r="G63" s="21"/>
      <c r="H63" s="22"/>
      <c r="I63" s="22"/>
      <c r="J63" s="39"/>
      <c r="K63" s="38"/>
      <c r="L63" s="38"/>
      <c r="M63" s="13"/>
      <c r="N63" s="13"/>
      <c r="O63" s="13"/>
      <c r="P63" s="57">
        <f>L63*M63*N63*7.85*0.6*0.000000001*1000</f>
        <v>0</v>
      </c>
      <c r="Q63" s="17"/>
      <c r="R63" s="58"/>
      <c r="S63" s="22"/>
      <c r="T63" s="22"/>
      <c r="U63" s="22"/>
      <c r="V63" s="61"/>
      <c r="W63" s="62"/>
      <c r="X63" s="62"/>
      <c r="Y63" s="62"/>
      <c r="Z63" s="62"/>
      <c r="AA63" s="62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</row>
    <row r="64" ht="14.75" spans="1:39">
      <c r="A64" s="23"/>
      <c r="B64" s="23"/>
      <c r="C64" s="24"/>
      <c r="D64" s="24"/>
      <c r="E64" s="24"/>
      <c r="F64" s="25"/>
      <c r="G64" s="26"/>
      <c r="H64" s="27"/>
      <c r="I64" s="27"/>
      <c r="J64" s="40"/>
      <c r="K64" s="41"/>
      <c r="L64" s="41"/>
      <c r="M64" s="41"/>
      <c r="N64" s="41"/>
      <c r="O64" s="41"/>
      <c r="P64" s="67"/>
      <c r="Q64" s="63"/>
      <c r="R64" s="64"/>
      <c r="S64" s="27"/>
      <c r="T64" s="27"/>
      <c r="U64" s="27"/>
      <c r="V64" s="65"/>
      <c r="W64" s="66"/>
      <c r="X64" s="66"/>
      <c r="Y64" s="66"/>
      <c r="Z64" s="66"/>
      <c r="AA64" s="66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</row>
    <row r="65" ht="14.75" spans="1:39">
      <c r="A65" s="13">
        <v>11</v>
      </c>
      <c r="B65" s="13"/>
      <c r="C65" s="14" t="s">
        <v>90</v>
      </c>
      <c r="D65" s="14" t="s">
        <v>91</v>
      </c>
      <c r="E65" s="14"/>
      <c r="F65" s="15" t="s">
        <v>74</v>
      </c>
      <c r="G65" s="16" t="s">
        <v>75</v>
      </c>
      <c r="H65" s="17" t="s">
        <v>37</v>
      </c>
      <c r="I65" s="13" t="s">
        <v>64</v>
      </c>
      <c r="J65" s="37">
        <v>3</v>
      </c>
      <c r="K65" s="51" t="s">
        <v>92</v>
      </c>
      <c r="L65" s="51"/>
      <c r="M65" s="13"/>
      <c r="N65" s="13"/>
      <c r="O65" s="42">
        <v>1</v>
      </c>
      <c r="P65" s="57">
        <f>L65*M65*N65*7.85*0.6*0.000000001*1000</f>
        <v>0</v>
      </c>
      <c r="Q65" s="17"/>
      <c r="R65" s="58">
        <v>1.32</v>
      </c>
      <c r="S65" s="17"/>
      <c r="T65" s="22" t="s">
        <v>39</v>
      </c>
      <c r="U65" s="17"/>
      <c r="V65" s="59"/>
      <c r="W65" s="60"/>
      <c r="X65" s="60"/>
      <c r="Y65" s="60"/>
      <c r="Z65" s="60"/>
      <c r="AA65" s="60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</row>
    <row r="66" spans="1:39">
      <c r="A66" s="18"/>
      <c r="B66" s="18"/>
      <c r="C66" s="19"/>
      <c r="D66" s="19"/>
      <c r="E66" s="19"/>
      <c r="F66" s="20"/>
      <c r="G66" s="21"/>
      <c r="H66" s="22" t="s">
        <v>40</v>
      </c>
      <c r="I66" s="22" t="s">
        <v>38</v>
      </c>
      <c r="J66" s="39">
        <v>1</v>
      </c>
      <c r="K66" s="38"/>
      <c r="L66" s="38"/>
      <c r="M66" s="13"/>
      <c r="N66" s="13"/>
      <c r="O66" s="42">
        <v>1</v>
      </c>
      <c r="P66" s="57">
        <f>L66*M66*N66*7.85*0.6*0.000000001*1000</f>
        <v>0</v>
      </c>
      <c r="Q66" s="17"/>
      <c r="R66" s="58">
        <v>1.32</v>
      </c>
      <c r="S66" s="22"/>
      <c r="T66" s="22"/>
      <c r="U66" s="22"/>
      <c r="V66" s="59"/>
      <c r="W66" s="60"/>
      <c r="X66" s="60"/>
      <c r="Y66" s="60"/>
      <c r="Z66" s="60"/>
      <c r="AA66" s="60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</row>
    <row r="67" spans="1:39">
      <c r="A67" s="18"/>
      <c r="B67" s="18"/>
      <c r="C67" s="19"/>
      <c r="D67" s="19"/>
      <c r="E67" s="19"/>
      <c r="F67" s="20"/>
      <c r="G67" s="21"/>
      <c r="H67" s="22" t="s">
        <v>42</v>
      </c>
      <c r="I67" s="22" t="s">
        <v>86</v>
      </c>
      <c r="J67" s="39">
        <v>1</v>
      </c>
      <c r="K67" s="38"/>
      <c r="L67" s="38"/>
      <c r="M67" s="13"/>
      <c r="N67" s="13"/>
      <c r="O67" s="42">
        <v>1</v>
      </c>
      <c r="P67" s="57">
        <f>L67*M67*N67*7.85*0.6*0.000000001*1000</f>
        <v>0</v>
      </c>
      <c r="Q67" s="17"/>
      <c r="R67" s="58">
        <v>1.32</v>
      </c>
      <c r="S67" s="22"/>
      <c r="T67" s="22"/>
      <c r="U67" s="22"/>
      <c r="V67" s="59"/>
      <c r="W67" s="60"/>
      <c r="X67" s="60"/>
      <c r="Y67" s="60"/>
      <c r="Z67" s="60"/>
      <c r="AA67" s="60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</row>
    <row r="68" spans="1:39">
      <c r="A68" s="18"/>
      <c r="B68" s="18"/>
      <c r="C68" s="19"/>
      <c r="D68" s="19"/>
      <c r="E68" s="19"/>
      <c r="F68" s="20"/>
      <c r="G68" s="21"/>
      <c r="H68" s="22" t="s">
        <v>44</v>
      </c>
      <c r="I68" s="22" t="s">
        <v>59</v>
      </c>
      <c r="J68" s="39">
        <v>1</v>
      </c>
      <c r="K68" s="38"/>
      <c r="L68" s="38"/>
      <c r="M68" s="13"/>
      <c r="N68" s="13"/>
      <c r="O68" s="42">
        <v>1</v>
      </c>
      <c r="P68" s="57">
        <f>L68*M68*N68*7.85*0.6*0.000000001*1000</f>
        <v>0</v>
      </c>
      <c r="Q68" s="17"/>
      <c r="R68" s="58">
        <v>2.04</v>
      </c>
      <c r="S68" s="22"/>
      <c r="T68" s="22"/>
      <c r="U68" s="22"/>
      <c r="V68" s="61"/>
      <c r="W68" s="62"/>
      <c r="X68" s="62"/>
      <c r="Y68" s="62"/>
      <c r="Z68" s="62"/>
      <c r="AA68" s="62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</row>
    <row r="69" spans="1:39">
      <c r="A69" s="18"/>
      <c r="B69" s="18"/>
      <c r="C69" s="19"/>
      <c r="D69" s="19"/>
      <c r="E69" s="19"/>
      <c r="F69" s="20"/>
      <c r="G69" s="21"/>
      <c r="H69" s="22"/>
      <c r="I69" s="22"/>
      <c r="J69" s="39"/>
      <c r="K69" s="38"/>
      <c r="L69" s="38"/>
      <c r="M69" s="13"/>
      <c r="N69" s="13"/>
      <c r="O69" s="43"/>
      <c r="P69" s="57"/>
      <c r="Q69" s="17"/>
      <c r="R69" s="58"/>
      <c r="S69" s="22"/>
      <c r="T69" s="22"/>
      <c r="U69" s="22"/>
      <c r="V69" s="61"/>
      <c r="W69" s="62"/>
      <c r="X69" s="62"/>
      <c r="Y69" s="62"/>
      <c r="Z69" s="62"/>
      <c r="AA69" s="62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</row>
    <row r="70" ht="14.75" spans="1:39">
      <c r="A70" s="23"/>
      <c r="B70" s="23"/>
      <c r="C70" s="24"/>
      <c r="D70" s="24"/>
      <c r="E70" s="24"/>
      <c r="F70" s="25"/>
      <c r="G70" s="26"/>
      <c r="H70" s="27"/>
      <c r="I70" s="27"/>
      <c r="J70" s="40"/>
      <c r="K70" s="41"/>
      <c r="L70" s="41"/>
      <c r="M70" s="41"/>
      <c r="N70" s="41"/>
      <c r="O70" s="41"/>
      <c r="P70" s="67"/>
      <c r="Q70" s="63"/>
      <c r="R70" s="64"/>
      <c r="S70" s="27"/>
      <c r="T70" s="27"/>
      <c r="U70" s="27"/>
      <c r="V70" s="65"/>
      <c r="W70" s="66"/>
      <c r="X70" s="66"/>
      <c r="Y70" s="66"/>
      <c r="Z70" s="66"/>
      <c r="AA70" s="66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</row>
    <row r="71" ht="14.75" spans="1:39">
      <c r="A71" s="13">
        <v>12</v>
      </c>
      <c r="B71" s="13"/>
      <c r="C71" s="14" t="s">
        <v>93</v>
      </c>
      <c r="D71" s="14" t="s">
        <v>94</v>
      </c>
      <c r="E71" s="14"/>
      <c r="F71" s="15" t="s">
        <v>63</v>
      </c>
      <c r="G71" s="16" t="s">
        <v>75</v>
      </c>
      <c r="H71" s="17" t="s">
        <v>37</v>
      </c>
      <c r="I71" s="13" t="s">
        <v>64</v>
      </c>
      <c r="J71" s="37">
        <v>3</v>
      </c>
      <c r="K71" s="51" t="s">
        <v>95</v>
      </c>
      <c r="L71" s="51"/>
      <c r="M71" s="13"/>
      <c r="N71" s="13"/>
      <c r="O71" s="42">
        <v>1</v>
      </c>
      <c r="P71" s="57">
        <f>L71*M71*N71*7.85*0.6*0.000000001*1000</f>
        <v>0</v>
      </c>
      <c r="Q71" s="17"/>
      <c r="R71" s="58">
        <v>0.48</v>
      </c>
      <c r="S71" s="17"/>
      <c r="T71" s="22" t="s">
        <v>39</v>
      </c>
      <c r="U71" s="68" t="s">
        <v>66</v>
      </c>
      <c r="V71" s="59"/>
      <c r="W71" s="60"/>
      <c r="X71" s="60"/>
      <c r="Y71" s="60"/>
      <c r="Z71" s="60"/>
      <c r="AA71" s="60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</row>
    <row r="72" spans="1:39">
      <c r="A72" s="18"/>
      <c r="B72" s="18"/>
      <c r="C72" s="19"/>
      <c r="D72" s="19"/>
      <c r="E72" s="19"/>
      <c r="F72" s="20"/>
      <c r="G72" s="21"/>
      <c r="H72" s="22" t="s">
        <v>40</v>
      </c>
      <c r="I72" s="18" t="s">
        <v>96</v>
      </c>
      <c r="J72" s="37">
        <v>3</v>
      </c>
      <c r="K72" s="38"/>
      <c r="L72" s="38"/>
      <c r="M72" s="13"/>
      <c r="N72" s="13"/>
      <c r="O72" s="42">
        <v>1</v>
      </c>
      <c r="P72" s="57">
        <f>L72*M72*N72*7.85*0.6*0.000000001*1000</f>
        <v>0</v>
      </c>
      <c r="Q72" s="17"/>
      <c r="R72" s="58">
        <v>0.48</v>
      </c>
      <c r="S72" s="22"/>
      <c r="T72" s="22"/>
      <c r="U72" s="69"/>
      <c r="V72" s="59"/>
      <c r="W72" s="60"/>
      <c r="X72" s="60"/>
      <c r="Y72" s="60"/>
      <c r="Z72" s="60"/>
      <c r="AA72" s="60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</row>
    <row r="73" spans="1:39">
      <c r="A73" s="18"/>
      <c r="B73" s="18"/>
      <c r="C73" s="19"/>
      <c r="D73" s="19"/>
      <c r="E73" s="19"/>
      <c r="F73" s="20"/>
      <c r="G73" s="21"/>
      <c r="H73" s="22" t="s">
        <v>42</v>
      </c>
      <c r="I73" s="22" t="s">
        <v>97</v>
      </c>
      <c r="J73" s="39">
        <v>3</v>
      </c>
      <c r="K73" s="38"/>
      <c r="L73" s="38"/>
      <c r="M73" s="13"/>
      <c r="N73" s="13"/>
      <c r="O73" s="42">
        <v>1</v>
      </c>
      <c r="P73" s="57">
        <f>L73*M73*N73*7.85*0.6*0.000000001*1000</f>
        <v>0</v>
      </c>
      <c r="Q73" s="17"/>
      <c r="R73" s="58">
        <v>0.48</v>
      </c>
      <c r="S73" s="22"/>
      <c r="T73" s="22"/>
      <c r="U73" s="69"/>
      <c r="V73" s="59"/>
      <c r="W73" s="60"/>
      <c r="X73" s="60"/>
      <c r="Y73" s="60"/>
      <c r="Z73" s="60"/>
      <c r="AA73" s="60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</row>
    <row r="74" spans="1:39">
      <c r="A74" s="18"/>
      <c r="B74" s="18"/>
      <c r="C74" s="19"/>
      <c r="D74" s="19"/>
      <c r="E74" s="19"/>
      <c r="F74" s="20"/>
      <c r="G74" s="21"/>
      <c r="H74" s="22"/>
      <c r="I74" s="18" t="s">
        <v>98</v>
      </c>
      <c r="J74" s="39">
        <v>1</v>
      </c>
      <c r="K74" s="38"/>
      <c r="L74" s="38"/>
      <c r="M74" s="13"/>
      <c r="N74" s="13"/>
      <c r="O74" s="42">
        <v>1</v>
      </c>
      <c r="P74" s="57">
        <f>L74*M74*N74*7.85*0.6*0.000000001*1000</f>
        <v>0</v>
      </c>
      <c r="Q74" s="17"/>
      <c r="R74" s="58">
        <v>0.18</v>
      </c>
      <c r="S74" s="22"/>
      <c r="T74" s="22"/>
      <c r="U74" s="69"/>
      <c r="V74" s="61"/>
      <c r="W74" s="62"/>
      <c r="X74" s="62"/>
      <c r="Y74" s="62"/>
      <c r="Z74" s="62"/>
      <c r="AA74" s="62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</row>
    <row r="75" spans="1:39">
      <c r="A75" s="18"/>
      <c r="B75" s="18"/>
      <c r="C75" s="19"/>
      <c r="D75" s="19"/>
      <c r="E75" s="19"/>
      <c r="F75" s="20"/>
      <c r="G75" s="21"/>
      <c r="H75" s="22"/>
      <c r="I75" s="18" t="s">
        <v>99</v>
      </c>
      <c r="J75" s="39">
        <v>1</v>
      </c>
      <c r="K75" s="38"/>
      <c r="L75" s="38"/>
      <c r="M75" s="13"/>
      <c r="N75" s="13"/>
      <c r="O75" s="42">
        <v>1</v>
      </c>
      <c r="P75" s="57">
        <f>L75*M75*N75*7.85*0.6*0.000000001*1000</f>
        <v>0</v>
      </c>
      <c r="Q75" s="17"/>
      <c r="R75" s="58">
        <v>0.18</v>
      </c>
      <c r="S75" s="22"/>
      <c r="T75" s="22"/>
      <c r="U75" s="69"/>
      <c r="V75" s="61"/>
      <c r="W75" s="62"/>
      <c r="X75" s="62"/>
      <c r="Y75" s="62"/>
      <c r="Z75" s="62"/>
      <c r="AA75" s="62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</row>
    <row r="76" ht="14.75" spans="1:39">
      <c r="A76" s="23"/>
      <c r="B76" s="23"/>
      <c r="C76" s="24"/>
      <c r="D76" s="24"/>
      <c r="E76" s="24"/>
      <c r="F76" s="25"/>
      <c r="G76" s="26"/>
      <c r="H76" s="27"/>
      <c r="I76" s="27"/>
      <c r="J76" s="40"/>
      <c r="K76" s="41"/>
      <c r="L76" s="41"/>
      <c r="M76" s="41"/>
      <c r="N76" s="41"/>
      <c r="O76" s="41"/>
      <c r="P76" s="67"/>
      <c r="Q76" s="63"/>
      <c r="R76" s="64"/>
      <c r="S76" s="27"/>
      <c r="T76" s="27"/>
      <c r="U76" s="69"/>
      <c r="V76" s="65"/>
      <c r="W76" s="66"/>
      <c r="X76" s="66"/>
      <c r="Y76" s="66"/>
      <c r="Z76" s="66"/>
      <c r="AA76" s="66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</row>
    <row r="77" ht="14.75" spans="1:39">
      <c r="A77" s="13">
        <v>13</v>
      </c>
      <c r="B77" s="13"/>
      <c r="C77" s="14" t="s">
        <v>100</v>
      </c>
      <c r="D77" s="14" t="s">
        <v>101</v>
      </c>
      <c r="E77" s="14"/>
      <c r="F77" s="15" t="s">
        <v>63</v>
      </c>
      <c r="G77" s="16" t="s">
        <v>75</v>
      </c>
      <c r="H77" s="17" t="s">
        <v>37</v>
      </c>
      <c r="I77" s="100" t="s">
        <v>71</v>
      </c>
      <c r="J77" s="37"/>
      <c r="K77" s="38"/>
      <c r="L77" s="38"/>
      <c r="M77" s="13"/>
      <c r="N77" s="13"/>
      <c r="O77" s="42">
        <v>0</v>
      </c>
      <c r="P77" s="57">
        <f>L77*M77*N77*7.85*0.6*0.000000001*1000</f>
        <v>0</v>
      </c>
      <c r="Q77" s="17"/>
      <c r="R77" s="58"/>
      <c r="S77" s="17"/>
      <c r="T77" s="22" t="s">
        <v>39</v>
      </c>
      <c r="U77" s="69"/>
      <c r="V77" s="59"/>
      <c r="W77" s="60"/>
      <c r="X77" s="60"/>
      <c r="Y77" s="60"/>
      <c r="Z77" s="60"/>
      <c r="AA77" s="60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</row>
    <row r="78" spans="1:39">
      <c r="A78" s="18"/>
      <c r="B78" s="18"/>
      <c r="C78" s="19"/>
      <c r="D78" s="19"/>
      <c r="E78" s="19"/>
      <c r="F78" s="20"/>
      <c r="G78" s="21"/>
      <c r="H78" s="22" t="s">
        <v>40</v>
      </c>
      <c r="I78" s="100" t="s">
        <v>71</v>
      </c>
      <c r="J78" s="37"/>
      <c r="K78" s="38"/>
      <c r="L78" s="38"/>
      <c r="M78" s="13"/>
      <c r="N78" s="13"/>
      <c r="O78" s="42">
        <v>0</v>
      </c>
      <c r="P78" s="57">
        <f>L78*M78*N78*7.85*0.6*0.000000001*1000</f>
        <v>0</v>
      </c>
      <c r="Q78" s="17"/>
      <c r="R78" s="58"/>
      <c r="S78" s="22"/>
      <c r="T78" s="22"/>
      <c r="U78" s="69"/>
      <c r="V78" s="59"/>
      <c r="W78" s="60"/>
      <c r="X78" s="60"/>
      <c r="Y78" s="60"/>
      <c r="Z78" s="60"/>
      <c r="AA78" s="60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</row>
    <row r="79" spans="1:39">
      <c r="A79" s="18"/>
      <c r="B79" s="18"/>
      <c r="C79" s="19"/>
      <c r="D79" s="19"/>
      <c r="E79" s="19"/>
      <c r="F79" s="20"/>
      <c r="G79" s="21"/>
      <c r="H79" s="22" t="s">
        <v>42</v>
      </c>
      <c r="I79" s="100" t="s">
        <v>71</v>
      </c>
      <c r="J79" s="37"/>
      <c r="K79" s="38"/>
      <c r="L79" s="38"/>
      <c r="M79" s="13"/>
      <c r="N79" s="13"/>
      <c r="O79" s="42">
        <v>0</v>
      </c>
      <c r="P79" s="57">
        <f>L79*M79*N79*7.85*0.6*0.000000001*1000</f>
        <v>0</v>
      </c>
      <c r="Q79" s="17"/>
      <c r="R79" s="58"/>
      <c r="S79" s="22"/>
      <c r="T79" s="22"/>
      <c r="U79" s="69"/>
      <c r="V79" s="59"/>
      <c r="W79" s="60"/>
      <c r="X79" s="60"/>
      <c r="Y79" s="60"/>
      <c r="Z79" s="60"/>
      <c r="AA79" s="60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</row>
    <row r="80" spans="1:39">
      <c r="A80" s="18"/>
      <c r="B80" s="18"/>
      <c r="C80" s="19"/>
      <c r="D80" s="19"/>
      <c r="E80" s="19"/>
      <c r="F80" s="20"/>
      <c r="G80" s="21"/>
      <c r="H80" s="22"/>
      <c r="I80" s="22"/>
      <c r="J80" s="39"/>
      <c r="K80" s="38"/>
      <c r="L80" s="38"/>
      <c r="M80" s="13"/>
      <c r="N80" s="13"/>
      <c r="O80" s="42"/>
      <c r="P80" s="57">
        <f>L80*M80*N80*7.85*0.6*0.000000001*1000</f>
        <v>0</v>
      </c>
      <c r="Q80" s="17"/>
      <c r="R80" s="58"/>
      <c r="S80" s="22"/>
      <c r="T80" s="22"/>
      <c r="U80" s="69"/>
      <c r="V80" s="61"/>
      <c r="W80" s="62"/>
      <c r="X80" s="62"/>
      <c r="Y80" s="62"/>
      <c r="Z80" s="62"/>
      <c r="AA80" s="62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</row>
    <row r="81" spans="1:39">
      <c r="A81" s="18"/>
      <c r="B81" s="18"/>
      <c r="C81" s="19"/>
      <c r="D81" s="19"/>
      <c r="E81" s="19"/>
      <c r="F81" s="20"/>
      <c r="G81" s="21"/>
      <c r="H81" s="22"/>
      <c r="I81" s="22"/>
      <c r="J81" s="39"/>
      <c r="K81" s="38"/>
      <c r="L81" s="38"/>
      <c r="M81" s="13"/>
      <c r="N81" s="13"/>
      <c r="O81" s="43"/>
      <c r="P81" s="57"/>
      <c r="Q81" s="17"/>
      <c r="R81" s="58"/>
      <c r="S81" s="22"/>
      <c r="T81" s="22"/>
      <c r="U81" s="69"/>
      <c r="V81" s="61"/>
      <c r="W81" s="62"/>
      <c r="X81" s="62"/>
      <c r="Y81" s="62"/>
      <c r="Z81" s="62"/>
      <c r="AA81" s="62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</row>
    <row r="82" ht="14.75" spans="1:39">
      <c r="A82" s="23"/>
      <c r="B82" s="23"/>
      <c r="C82" s="24"/>
      <c r="D82" s="24"/>
      <c r="E82" s="24"/>
      <c r="F82" s="25"/>
      <c r="G82" s="26"/>
      <c r="H82" s="27"/>
      <c r="I82" s="27"/>
      <c r="J82" s="40"/>
      <c r="K82" s="41"/>
      <c r="L82" s="41"/>
      <c r="M82" s="41"/>
      <c r="N82" s="41"/>
      <c r="O82" s="41"/>
      <c r="P82" s="67"/>
      <c r="Q82" s="63"/>
      <c r="R82" s="64"/>
      <c r="S82" s="27"/>
      <c r="T82" s="27"/>
      <c r="U82" s="63"/>
      <c r="V82" s="65"/>
      <c r="W82" s="66"/>
      <c r="X82" s="72"/>
      <c r="Y82" s="72"/>
      <c r="Z82" s="66"/>
      <c r="AA82" s="66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</row>
    <row r="83" ht="14.75" spans="1:39">
      <c r="A83" s="13">
        <v>14</v>
      </c>
      <c r="B83" s="13"/>
      <c r="C83" s="14" t="s">
        <v>102</v>
      </c>
      <c r="D83" s="14" t="s">
        <v>103</v>
      </c>
      <c r="E83" s="14"/>
      <c r="F83" s="15" t="s">
        <v>104</v>
      </c>
      <c r="G83" s="16" t="s">
        <v>75</v>
      </c>
      <c r="H83" s="17" t="s">
        <v>37</v>
      </c>
      <c r="I83" s="13" t="s">
        <v>64</v>
      </c>
      <c r="J83" s="37">
        <v>3</v>
      </c>
      <c r="K83" s="51" t="s">
        <v>105</v>
      </c>
      <c r="L83" s="51"/>
      <c r="M83" s="13"/>
      <c r="N83" s="13"/>
      <c r="O83" s="42">
        <v>1</v>
      </c>
      <c r="P83" s="57">
        <f>L83*M83*N83*7.85*0.6*0.000000001*1000</f>
        <v>0</v>
      </c>
      <c r="Q83" s="17"/>
      <c r="R83" s="58">
        <v>1.68</v>
      </c>
      <c r="S83" s="17"/>
      <c r="T83" s="22" t="s">
        <v>39</v>
      </c>
      <c r="U83" s="17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</row>
    <row r="84" spans="1:39">
      <c r="A84" s="18"/>
      <c r="B84" s="18"/>
      <c r="C84" s="19"/>
      <c r="D84" s="19"/>
      <c r="E84" s="19"/>
      <c r="F84" s="20"/>
      <c r="G84" s="21"/>
      <c r="H84" s="22" t="s">
        <v>40</v>
      </c>
      <c r="I84" s="22" t="s">
        <v>106</v>
      </c>
      <c r="J84" s="39">
        <v>1</v>
      </c>
      <c r="K84" s="38"/>
      <c r="L84" s="38"/>
      <c r="M84" s="13"/>
      <c r="N84" s="13"/>
      <c r="O84" s="42">
        <v>1</v>
      </c>
      <c r="P84" s="57">
        <f t="shared" ref="P84:P91" si="4">L84*M84*N84*7.85*0.6*0.000000001*1000</f>
        <v>0</v>
      </c>
      <c r="Q84" s="17"/>
      <c r="R84" s="58">
        <v>2.4</v>
      </c>
      <c r="S84" s="22"/>
      <c r="T84" s="22"/>
      <c r="U84" s="22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</row>
    <row r="85" spans="1:39">
      <c r="A85" s="18"/>
      <c r="B85" s="18"/>
      <c r="C85" s="19"/>
      <c r="D85" s="19"/>
      <c r="E85" s="19"/>
      <c r="F85" s="20"/>
      <c r="G85" s="21"/>
      <c r="H85" s="22" t="s">
        <v>42</v>
      </c>
      <c r="I85" s="22" t="s">
        <v>48</v>
      </c>
      <c r="J85" s="39">
        <v>1</v>
      </c>
      <c r="K85" s="38"/>
      <c r="L85" s="38"/>
      <c r="M85" s="13"/>
      <c r="N85" s="13"/>
      <c r="O85" s="42">
        <v>1</v>
      </c>
      <c r="P85" s="57">
        <f t="shared" si="4"/>
        <v>0</v>
      </c>
      <c r="Q85" s="17"/>
      <c r="R85" s="58">
        <v>2.16</v>
      </c>
      <c r="S85" s="22"/>
      <c r="T85" s="22"/>
      <c r="U85" s="22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</row>
    <row r="86" spans="1:39">
      <c r="A86" s="18"/>
      <c r="B86" s="18"/>
      <c r="C86" s="19"/>
      <c r="D86" s="19"/>
      <c r="E86" s="19"/>
      <c r="F86" s="20"/>
      <c r="G86" s="21"/>
      <c r="H86" s="22"/>
      <c r="I86" s="22"/>
      <c r="J86" s="39"/>
      <c r="K86" s="38"/>
      <c r="L86" s="38"/>
      <c r="M86" s="13"/>
      <c r="N86" s="13"/>
      <c r="O86" s="42"/>
      <c r="P86" s="57">
        <f t="shared" si="4"/>
        <v>0</v>
      </c>
      <c r="Q86" s="17"/>
      <c r="R86" s="58"/>
      <c r="S86" s="22"/>
      <c r="T86" s="22"/>
      <c r="U86" s="22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</row>
    <row r="87" spans="1:39">
      <c r="A87" s="18"/>
      <c r="B87" s="18"/>
      <c r="C87" s="19"/>
      <c r="D87" s="19"/>
      <c r="E87" s="19"/>
      <c r="F87" s="20"/>
      <c r="G87" s="21"/>
      <c r="H87" s="22"/>
      <c r="I87" s="22"/>
      <c r="J87" s="39"/>
      <c r="K87" s="38"/>
      <c r="L87" s="38"/>
      <c r="M87" s="13"/>
      <c r="N87" s="13"/>
      <c r="O87" s="42"/>
      <c r="P87" s="57">
        <f t="shared" si="4"/>
        <v>0</v>
      </c>
      <c r="Q87" s="17"/>
      <c r="R87" s="58"/>
      <c r="S87" s="22"/>
      <c r="T87" s="22"/>
      <c r="U87" s="22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</row>
    <row r="88" ht="14.75" spans="1:39">
      <c r="A88" s="23"/>
      <c r="B88" s="23"/>
      <c r="C88" s="24"/>
      <c r="D88" s="24"/>
      <c r="E88" s="24"/>
      <c r="F88" s="25"/>
      <c r="G88" s="26"/>
      <c r="H88" s="27"/>
      <c r="I88" s="27"/>
      <c r="J88" s="44"/>
      <c r="K88" s="45"/>
      <c r="L88" s="45"/>
      <c r="M88" s="46"/>
      <c r="N88" s="46"/>
      <c r="O88" s="47"/>
      <c r="P88" s="67">
        <f t="shared" si="4"/>
        <v>0</v>
      </c>
      <c r="Q88" s="63"/>
      <c r="R88" s="64"/>
      <c r="S88" s="27"/>
      <c r="T88" s="27"/>
      <c r="U88" s="27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</row>
    <row r="89" ht="14.75" spans="1:39">
      <c r="A89" s="13">
        <v>15</v>
      </c>
      <c r="B89" s="13"/>
      <c r="C89" s="14" t="s">
        <v>107</v>
      </c>
      <c r="D89" s="14" t="s">
        <v>108</v>
      </c>
      <c r="E89" s="14"/>
      <c r="F89" s="15" t="s">
        <v>104</v>
      </c>
      <c r="G89" s="16" t="s">
        <v>75</v>
      </c>
      <c r="H89" s="17" t="s">
        <v>37</v>
      </c>
      <c r="I89" s="13" t="s">
        <v>109</v>
      </c>
      <c r="J89" s="37"/>
      <c r="K89" s="42"/>
      <c r="L89" s="42"/>
      <c r="M89" s="42"/>
      <c r="N89" s="42"/>
      <c r="O89" s="42">
        <v>0</v>
      </c>
      <c r="P89" s="57">
        <f t="shared" si="4"/>
        <v>0</v>
      </c>
      <c r="Q89" s="17"/>
      <c r="R89" s="58"/>
      <c r="S89" s="17"/>
      <c r="T89" s="22" t="s">
        <v>39</v>
      </c>
      <c r="U89" s="17"/>
      <c r="V89" s="70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</row>
    <row r="90" spans="1:39">
      <c r="A90" s="18"/>
      <c r="B90" s="18"/>
      <c r="C90" s="19"/>
      <c r="D90" s="19"/>
      <c r="E90" s="19"/>
      <c r="F90" s="20"/>
      <c r="G90" s="21"/>
      <c r="H90" s="22" t="s">
        <v>40</v>
      </c>
      <c r="I90" s="22" t="s">
        <v>110</v>
      </c>
      <c r="J90" s="39"/>
      <c r="K90" s="42"/>
      <c r="L90" s="42"/>
      <c r="M90" s="42"/>
      <c r="N90" s="42"/>
      <c r="O90" s="42">
        <v>0</v>
      </c>
      <c r="P90" s="57">
        <f t="shared" si="4"/>
        <v>0</v>
      </c>
      <c r="Q90" s="17"/>
      <c r="R90" s="58"/>
      <c r="S90" s="22"/>
      <c r="T90" s="22"/>
      <c r="U90" s="22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</row>
    <row r="91" spans="1:39">
      <c r="A91" s="18"/>
      <c r="B91" s="18"/>
      <c r="C91" s="19"/>
      <c r="D91" s="19"/>
      <c r="E91" s="19"/>
      <c r="F91" s="20"/>
      <c r="G91" s="21"/>
      <c r="H91" s="22" t="s">
        <v>42</v>
      </c>
      <c r="I91" s="22" t="s">
        <v>48</v>
      </c>
      <c r="J91" s="39">
        <v>1</v>
      </c>
      <c r="K91" s="42"/>
      <c r="L91" s="42"/>
      <c r="M91" s="42"/>
      <c r="N91" s="42"/>
      <c r="O91" s="42">
        <v>1</v>
      </c>
      <c r="P91" s="57">
        <f t="shared" si="4"/>
        <v>0</v>
      </c>
      <c r="Q91" s="17"/>
      <c r="R91" s="58">
        <v>2.16</v>
      </c>
      <c r="S91" s="22"/>
      <c r="T91" s="22"/>
      <c r="U91" s="22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</row>
    <row r="92" spans="1:39">
      <c r="A92" s="18"/>
      <c r="B92" s="18"/>
      <c r="C92" s="19"/>
      <c r="D92" s="19"/>
      <c r="E92" s="19"/>
      <c r="F92" s="20"/>
      <c r="G92" s="21"/>
      <c r="H92" s="22"/>
      <c r="I92" s="22"/>
      <c r="J92" s="49"/>
      <c r="K92" s="43"/>
      <c r="L92" s="43"/>
      <c r="M92" s="43"/>
      <c r="N92" s="43"/>
      <c r="O92" s="43"/>
      <c r="P92" s="57"/>
      <c r="Q92" s="43"/>
      <c r="R92" s="58"/>
      <c r="S92" s="22"/>
      <c r="T92" s="22"/>
      <c r="U92" s="22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</row>
    <row r="93" spans="1:39">
      <c r="A93" s="18"/>
      <c r="B93" s="18"/>
      <c r="C93" s="19"/>
      <c r="D93" s="19"/>
      <c r="E93" s="19"/>
      <c r="F93" s="20"/>
      <c r="G93" s="21"/>
      <c r="H93" s="22"/>
      <c r="I93" s="22"/>
      <c r="J93" s="49"/>
      <c r="K93" s="43"/>
      <c r="L93" s="43"/>
      <c r="M93" s="43"/>
      <c r="N93" s="43"/>
      <c r="O93" s="43"/>
      <c r="P93" s="57"/>
      <c r="Q93" s="43"/>
      <c r="R93" s="58"/>
      <c r="S93" s="22"/>
      <c r="T93" s="22"/>
      <c r="U93" s="22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</row>
    <row r="94" ht="14.75" spans="1:39">
      <c r="A94" s="23"/>
      <c r="B94" s="23"/>
      <c r="C94" s="24"/>
      <c r="D94" s="24"/>
      <c r="E94" s="24"/>
      <c r="F94" s="25"/>
      <c r="G94" s="26"/>
      <c r="H94" s="27"/>
      <c r="I94" s="27"/>
      <c r="J94" s="40"/>
      <c r="K94" s="41"/>
      <c r="L94" s="41"/>
      <c r="M94" s="41"/>
      <c r="N94" s="41"/>
      <c r="O94" s="41"/>
      <c r="P94" s="67"/>
      <c r="Q94" s="41"/>
      <c r="R94" s="64"/>
      <c r="S94" s="27"/>
      <c r="T94" s="27"/>
      <c r="U94" s="27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</row>
    <row r="95" ht="14.75" spans="1:39">
      <c r="A95" s="13">
        <v>16</v>
      </c>
      <c r="B95" s="13"/>
      <c r="C95" s="14" t="s">
        <v>111</v>
      </c>
      <c r="D95" s="14" t="s">
        <v>112</v>
      </c>
      <c r="E95" s="14"/>
      <c r="F95" s="15" t="s">
        <v>104</v>
      </c>
      <c r="G95" s="16" t="s">
        <v>75</v>
      </c>
      <c r="H95" s="17" t="s">
        <v>37</v>
      </c>
      <c r="I95" s="13" t="s">
        <v>64</v>
      </c>
      <c r="J95" s="37">
        <v>3</v>
      </c>
      <c r="K95" s="50" t="s">
        <v>113</v>
      </c>
      <c r="L95" s="50"/>
      <c r="M95" s="42"/>
      <c r="N95" s="42"/>
      <c r="O95" s="42">
        <v>1</v>
      </c>
      <c r="P95" s="57">
        <f>L95*M95*N95*7.85*0.55*0.000000001*1000</f>
        <v>0</v>
      </c>
      <c r="Q95" s="42"/>
      <c r="R95" s="58">
        <v>1.44</v>
      </c>
      <c r="S95" s="17"/>
      <c r="T95" s="22" t="s">
        <v>39</v>
      </c>
      <c r="U95" s="17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</row>
    <row r="96" spans="1:39">
      <c r="A96" s="18"/>
      <c r="B96" s="18"/>
      <c r="C96" s="19"/>
      <c r="D96" s="19"/>
      <c r="E96" s="19"/>
      <c r="F96" s="20"/>
      <c r="G96" s="21"/>
      <c r="H96" s="22" t="s">
        <v>40</v>
      </c>
      <c r="I96" s="22" t="s">
        <v>59</v>
      </c>
      <c r="J96" s="39">
        <v>1</v>
      </c>
      <c r="K96" s="42"/>
      <c r="L96" s="42"/>
      <c r="M96" s="42"/>
      <c r="N96" s="42"/>
      <c r="O96" s="42">
        <v>1</v>
      </c>
      <c r="P96" s="57">
        <f t="shared" ref="P96:P98" si="5">L96*M96*N96*7.85*0.55*0.000000001*1000</f>
        <v>0</v>
      </c>
      <c r="Q96" s="43"/>
      <c r="R96" s="58">
        <v>2.16</v>
      </c>
      <c r="S96" s="22"/>
      <c r="T96" s="22"/>
      <c r="U96" s="22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</row>
    <row r="97" spans="1:39">
      <c r="A97" s="18"/>
      <c r="B97" s="18"/>
      <c r="C97" s="19"/>
      <c r="D97" s="19"/>
      <c r="E97" s="19"/>
      <c r="F97" s="20"/>
      <c r="G97" s="21"/>
      <c r="H97" s="22" t="s">
        <v>42</v>
      </c>
      <c r="I97" s="22" t="s">
        <v>52</v>
      </c>
      <c r="J97" s="39">
        <v>1</v>
      </c>
      <c r="K97" s="42"/>
      <c r="L97" s="42"/>
      <c r="M97" s="42"/>
      <c r="N97" s="42"/>
      <c r="O97" s="42">
        <v>1</v>
      </c>
      <c r="P97" s="57">
        <f t="shared" si="5"/>
        <v>0</v>
      </c>
      <c r="Q97" s="43"/>
      <c r="R97" s="58">
        <v>1.44</v>
      </c>
      <c r="S97" s="22"/>
      <c r="T97" s="22"/>
      <c r="U97" s="22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</row>
    <row r="98" spans="1:39">
      <c r="A98" s="18"/>
      <c r="B98" s="18"/>
      <c r="C98" s="19"/>
      <c r="D98" s="19"/>
      <c r="E98" s="19"/>
      <c r="F98" s="20"/>
      <c r="G98" s="21"/>
      <c r="H98" s="22"/>
      <c r="I98" s="22"/>
      <c r="J98" s="39"/>
      <c r="K98" s="42"/>
      <c r="L98" s="42"/>
      <c r="M98" s="42"/>
      <c r="N98" s="42"/>
      <c r="O98" s="42"/>
      <c r="P98" s="57">
        <f t="shared" si="5"/>
        <v>0</v>
      </c>
      <c r="Q98" s="43"/>
      <c r="R98" s="58"/>
      <c r="S98" s="22"/>
      <c r="T98" s="22"/>
      <c r="U98" s="22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</row>
    <row r="99" spans="1:39">
      <c r="A99" s="18"/>
      <c r="B99" s="18"/>
      <c r="C99" s="19"/>
      <c r="D99" s="19"/>
      <c r="E99" s="19"/>
      <c r="F99" s="20"/>
      <c r="G99" s="21"/>
      <c r="H99" s="22"/>
      <c r="I99" s="22"/>
      <c r="J99" s="49"/>
      <c r="K99" s="43"/>
      <c r="L99" s="43"/>
      <c r="M99" s="43"/>
      <c r="N99" s="43"/>
      <c r="O99" s="43"/>
      <c r="P99" s="57"/>
      <c r="Q99" s="43"/>
      <c r="R99" s="58"/>
      <c r="S99" s="22"/>
      <c r="T99" s="22"/>
      <c r="U99" s="22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</row>
    <row r="100" ht="14.75" spans="1:39">
      <c r="A100" s="23"/>
      <c r="B100" s="23"/>
      <c r="C100" s="24"/>
      <c r="D100" s="24"/>
      <c r="E100" s="24"/>
      <c r="F100" s="25"/>
      <c r="G100" s="26"/>
      <c r="H100" s="27"/>
      <c r="I100" s="27"/>
      <c r="J100" s="40"/>
      <c r="K100" s="41"/>
      <c r="L100" s="41"/>
      <c r="M100" s="41"/>
      <c r="N100" s="41"/>
      <c r="O100" s="41"/>
      <c r="P100" s="67"/>
      <c r="Q100" s="41"/>
      <c r="R100" s="64"/>
      <c r="S100" s="27"/>
      <c r="T100" s="27"/>
      <c r="U100" s="27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</row>
    <row r="101" ht="14.75" spans="1:39">
      <c r="A101" s="13">
        <v>17</v>
      </c>
      <c r="B101" s="13"/>
      <c r="C101" s="14" t="s">
        <v>114</v>
      </c>
      <c r="D101" s="14" t="s">
        <v>115</v>
      </c>
      <c r="E101" s="14"/>
      <c r="F101" s="83" t="s">
        <v>104</v>
      </c>
      <c r="G101" s="16" t="s">
        <v>75</v>
      </c>
      <c r="H101" s="17" t="s">
        <v>37</v>
      </c>
      <c r="I101" s="13" t="s">
        <v>64</v>
      </c>
      <c r="J101" s="37">
        <v>3</v>
      </c>
      <c r="K101" s="50" t="s">
        <v>113</v>
      </c>
      <c r="L101" s="50"/>
      <c r="M101" s="42"/>
      <c r="N101" s="42"/>
      <c r="O101" s="42">
        <v>1</v>
      </c>
      <c r="P101" s="57">
        <f t="shared" ref="P101:P105" si="6">L101*M101*N101*7.85*0.55*0.000000001*1000</f>
        <v>0</v>
      </c>
      <c r="Q101" s="42"/>
      <c r="R101" s="58">
        <v>1.44</v>
      </c>
      <c r="S101" s="17"/>
      <c r="T101" s="22" t="s">
        <v>39</v>
      </c>
      <c r="U101" s="17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</row>
    <row r="102" spans="1:39">
      <c r="A102" s="18"/>
      <c r="B102" s="18"/>
      <c r="C102" s="19"/>
      <c r="D102" s="19"/>
      <c r="E102" s="19"/>
      <c r="F102" s="84"/>
      <c r="G102" s="21"/>
      <c r="H102" s="22" t="s">
        <v>40</v>
      </c>
      <c r="I102" s="22" t="s">
        <v>59</v>
      </c>
      <c r="J102" s="39">
        <v>1</v>
      </c>
      <c r="K102" s="42"/>
      <c r="L102" s="42"/>
      <c r="M102" s="42"/>
      <c r="N102" s="42"/>
      <c r="O102" s="42">
        <v>1</v>
      </c>
      <c r="P102" s="57">
        <f t="shared" si="6"/>
        <v>0</v>
      </c>
      <c r="Q102" s="43"/>
      <c r="R102" s="58">
        <v>2.16</v>
      </c>
      <c r="S102" s="22"/>
      <c r="T102" s="22"/>
      <c r="U102" s="22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</row>
    <row r="103" spans="1:39">
      <c r="A103" s="18"/>
      <c r="B103" s="18"/>
      <c r="C103" s="19"/>
      <c r="D103" s="19"/>
      <c r="E103" s="19"/>
      <c r="F103" s="84"/>
      <c r="G103" s="21"/>
      <c r="H103" s="22" t="s">
        <v>42</v>
      </c>
      <c r="I103" s="22" t="s">
        <v>52</v>
      </c>
      <c r="J103" s="39">
        <v>1</v>
      </c>
      <c r="K103" s="42"/>
      <c r="L103" s="42"/>
      <c r="M103" s="42"/>
      <c r="N103" s="42"/>
      <c r="O103" s="42">
        <v>1</v>
      </c>
      <c r="P103" s="57">
        <f t="shared" si="6"/>
        <v>0</v>
      </c>
      <c r="Q103" s="43"/>
      <c r="R103" s="58">
        <v>1.44</v>
      </c>
      <c r="S103" s="22"/>
      <c r="T103" s="22"/>
      <c r="U103" s="22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</row>
    <row r="104" spans="1:39">
      <c r="A104" s="18"/>
      <c r="B104" s="18"/>
      <c r="C104" s="19"/>
      <c r="D104" s="19"/>
      <c r="E104" s="19"/>
      <c r="F104" s="84"/>
      <c r="G104" s="21"/>
      <c r="H104" s="22"/>
      <c r="I104" s="22"/>
      <c r="J104" s="39"/>
      <c r="K104" s="42"/>
      <c r="L104" s="42"/>
      <c r="M104" s="42"/>
      <c r="N104" s="42"/>
      <c r="O104" s="42"/>
      <c r="P104" s="57">
        <f t="shared" si="6"/>
        <v>0</v>
      </c>
      <c r="Q104" s="43"/>
      <c r="R104" s="58"/>
      <c r="S104" s="22"/>
      <c r="T104" s="22"/>
      <c r="U104" s="22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</row>
    <row r="105" spans="1:39">
      <c r="A105" s="18"/>
      <c r="B105" s="18"/>
      <c r="C105" s="19"/>
      <c r="D105" s="19"/>
      <c r="E105" s="19"/>
      <c r="F105" s="84"/>
      <c r="G105" s="21"/>
      <c r="H105" s="22"/>
      <c r="I105" s="22"/>
      <c r="J105" s="39"/>
      <c r="K105" s="42"/>
      <c r="L105" s="42"/>
      <c r="M105" s="42"/>
      <c r="N105" s="42"/>
      <c r="O105" s="42"/>
      <c r="P105" s="57">
        <f t="shared" si="6"/>
        <v>0</v>
      </c>
      <c r="Q105" s="43"/>
      <c r="R105" s="58"/>
      <c r="S105" s="22"/>
      <c r="T105" s="22"/>
      <c r="U105" s="22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</row>
    <row r="106" ht="14.75" spans="1:39">
      <c r="A106" s="23"/>
      <c r="B106" s="23"/>
      <c r="C106" s="24"/>
      <c r="D106" s="24"/>
      <c r="E106" s="24"/>
      <c r="F106" s="85"/>
      <c r="G106" s="26"/>
      <c r="H106" s="27"/>
      <c r="I106" s="27"/>
      <c r="J106" s="40"/>
      <c r="K106" s="41"/>
      <c r="L106" s="41"/>
      <c r="M106" s="41"/>
      <c r="N106" s="41"/>
      <c r="O106" s="41"/>
      <c r="P106" s="67"/>
      <c r="Q106" s="41"/>
      <c r="R106" s="64"/>
      <c r="S106" s="27"/>
      <c r="T106" s="27"/>
      <c r="U106" s="27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</row>
    <row r="107" ht="14.75" spans="1:39">
      <c r="A107" s="13">
        <v>18</v>
      </c>
      <c r="B107" s="13"/>
      <c r="C107" s="14" t="s">
        <v>116</v>
      </c>
      <c r="D107" s="14" t="s">
        <v>117</v>
      </c>
      <c r="E107" s="14"/>
      <c r="F107" s="15" t="s">
        <v>118</v>
      </c>
      <c r="G107" s="16" t="s">
        <v>119</v>
      </c>
      <c r="H107" s="17" t="s">
        <v>37</v>
      </c>
      <c r="I107" s="90" t="s">
        <v>81</v>
      </c>
      <c r="J107" s="91">
        <v>3</v>
      </c>
      <c r="K107" s="51" t="s">
        <v>120</v>
      </c>
      <c r="L107" s="51"/>
      <c r="M107" s="13"/>
      <c r="N107" s="13"/>
      <c r="O107" s="42">
        <v>1</v>
      </c>
      <c r="P107" s="57">
        <f>L107*M107*N107*7.85*0.6*0.000000001*1000</f>
        <v>0</v>
      </c>
      <c r="Q107" s="17"/>
      <c r="R107" s="58">
        <v>4.32</v>
      </c>
      <c r="S107" s="17"/>
      <c r="T107" s="22" t="s">
        <v>39</v>
      </c>
      <c r="U107" s="17"/>
      <c r="V107" s="59"/>
      <c r="W107" s="60"/>
      <c r="X107" s="60"/>
      <c r="Y107" s="60"/>
      <c r="Z107" s="60"/>
      <c r="AA107" s="60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</row>
    <row r="108" spans="1:39">
      <c r="A108" s="18"/>
      <c r="B108" s="18"/>
      <c r="C108" s="19"/>
      <c r="D108" s="19"/>
      <c r="E108" s="19"/>
      <c r="F108" s="20"/>
      <c r="G108" s="21"/>
      <c r="H108" s="22" t="s">
        <v>40</v>
      </c>
      <c r="I108" s="92" t="s">
        <v>67</v>
      </c>
      <c r="J108" s="49">
        <v>1</v>
      </c>
      <c r="K108" s="38"/>
      <c r="L108" s="38"/>
      <c r="M108" s="13"/>
      <c r="N108" s="13"/>
      <c r="O108" s="42">
        <v>1</v>
      </c>
      <c r="P108" s="57">
        <f>L108*M108*N108*7.85*0.6*0.000000001*1000</f>
        <v>0</v>
      </c>
      <c r="Q108" s="17"/>
      <c r="R108" s="58">
        <v>4.32</v>
      </c>
      <c r="S108" s="22"/>
      <c r="T108" s="22"/>
      <c r="U108" s="22"/>
      <c r="V108" s="59"/>
      <c r="W108" s="60"/>
      <c r="X108" s="60"/>
      <c r="Y108" s="60"/>
      <c r="Z108" s="60"/>
      <c r="AA108" s="60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</row>
    <row r="109" spans="1:39">
      <c r="A109" s="18"/>
      <c r="B109" s="18"/>
      <c r="C109" s="19"/>
      <c r="D109" s="19"/>
      <c r="E109" s="19"/>
      <c r="F109" s="20"/>
      <c r="G109" s="21"/>
      <c r="H109" s="22" t="s">
        <v>42</v>
      </c>
      <c r="I109" s="92" t="s">
        <v>43</v>
      </c>
      <c r="J109" s="49">
        <v>1</v>
      </c>
      <c r="K109" s="38"/>
      <c r="L109" s="38"/>
      <c r="M109" s="13"/>
      <c r="N109" s="13"/>
      <c r="O109" s="42">
        <v>1</v>
      </c>
      <c r="P109" s="57">
        <f>L109*M109*N109*7.85*0.6*0.000000001*1000</f>
        <v>0</v>
      </c>
      <c r="Q109" s="17"/>
      <c r="R109" s="58">
        <v>5.28</v>
      </c>
      <c r="S109" s="22"/>
      <c r="T109" s="22"/>
      <c r="U109" s="22"/>
      <c r="V109" s="59"/>
      <c r="W109" s="60"/>
      <c r="X109" s="60"/>
      <c r="Y109" s="60"/>
      <c r="Z109" s="60"/>
      <c r="AA109" s="60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</row>
    <row r="110" spans="1:39">
      <c r="A110" s="18"/>
      <c r="B110" s="18"/>
      <c r="C110" s="19"/>
      <c r="D110" s="19"/>
      <c r="E110" s="19"/>
      <c r="F110" s="20"/>
      <c r="G110" s="21"/>
      <c r="H110" s="22" t="s">
        <v>44</v>
      </c>
      <c r="I110" s="94" t="s">
        <v>51</v>
      </c>
      <c r="J110" s="49">
        <v>1</v>
      </c>
      <c r="K110" s="38"/>
      <c r="L110" s="38"/>
      <c r="M110" s="13"/>
      <c r="N110" s="13"/>
      <c r="O110" s="42">
        <v>1</v>
      </c>
      <c r="P110" s="57">
        <f>L110*M110*N110*7.85*0.6*0.000000001*1000</f>
        <v>0</v>
      </c>
      <c r="Q110" s="17"/>
      <c r="R110" s="58">
        <v>4.32</v>
      </c>
      <c r="S110" s="22"/>
      <c r="T110" s="22"/>
      <c r="U110" s="22"/>
      <c r="V110" s="61"/>
      <c r="W110" s="62"/>
      <c r="X110" s="62"/>
      <c r="Y110" s="62"/>
      <c r="Z110" s="62"/>
      <c r="AA110" s="62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</row>
    <row r="111" spans="1:39">
      <c r="A111" s="18"/>
      <c r="B111" s="18"/>
      <c r="C111" s="19"/>
      <c r="D111" s="19"/>
      <c r="E111" s="19"/>
      <c r="F111" s="20"/>
      <c r="G111" s="21"/>
      <c r="H111" s="22" t="s">
        <v>45</v>
      </c>
      <c r="I111" s="92" t="s">
        <v>52</v>
      </c>
      <c r="J111" s="49">
        <v>1</v>
      </c>
      <c r="K111" s="38"/>
      <c r="L111" s="38"/>
      <c r="M111" s="13"/>
      <c r="N111" s="13"/>
      <c r="O111" s="43">
        <v>1</v>
      </c>
      <c r="P111" s="57"/>
      <c r="Q111" s="17"/>
      <c r="R111" s="58">
        <v>4.32</v>
      </c>
      <c r="S111" s="22"/>
      <c r="T111" s="22"/>
      <c r="U111" s="22"/>
      <c r="V111" s="61"/>
      <c r="W111" s="62"/>
      <c r="X111" s="62"/>
      <c r="Y111" s="62"/>
      <c r="Z111" s="62"/>
      <c r="AA111" s="62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</row>
    <row r="112" ht="14.75" spans="1:39">
      <c r="A112" s="23"/>
      <c r="B112" s="23"/>
      <c r="C112" s="24"/>
      <c r="D112" s="24"/>
      <c r="E112" s="24"/>
      <c r="F112" s="25"/>
      <c r="G112" s="26"/>
      <c r="H112" s="27"/>
      <c r="I112" s="27"/>
      <c r="J112" s="40"/>
      <c r="K112" s="41"/>
      <c r="L112" s="41"/>
      <c r="M112" s="41"/>
      <c r="N112" s="41"/>
      <c r="O112" s="41"/>
      <c r="P112" s="67"/>
      <c r="Q112" s="63"/>
      <c r="R112" s="64"/>
      <c r="S112" s="27"/>
      <c r="T112" s="27"/>
      <c r="U112" s="27"/>
      <c r="V112" s="65" t="s">
        <v>121</v>
      </c>
      <c r="W112" s="66"/>
      <c r="X112" s="72"/>
      <c r="Y112" s="72"/>
      <c r="Z112" s="66"/>
      <c r="AA112" s="66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</row>
    <row r="113" ht="14.75" spans="1:39">
      <c r="A113" s="13">
        <v>19</v>
      </c>
      <c r="B113" s="13"/>
      <c r="C113" s="14" t="s">
        <v>122</v>
      </c>
      <c r="D113" s="14" t="s">
        <v>123</v>
      </c>
      <c r="E113" s="14"/>
      <c r="F113" s="83" t="s">
        <v>118</v>
      </c>
      <c r="G113" s="16" t="s">
        <v>119</v>
      </c>
      <c r="H113" s="17" t="s">
        <v>37</v>
      </c>
      <c r="I113" s="13" t="s">
        <v>124</v>
      </c>
      <c r="J113" s="37">
        <v>3</v>
      </c>
      <c r="K113" s="51" t="s">
        <v>125</v>
      </c>
      <c r="L113" s="51"/>
      <c r="M113" s="13"/>
      <c r="N113" s="13"/>
      <c r="O113" s="42">
        <v>1</v>
      </c>
      <c r="P113" s="57">
        <f>L113*M113*N113*7.85*0.6*0.000000001*1000</f>
        <v>0</v>
      </c>
      <c r="Q113" s="17"/>
      <c r="R113" s="58">
        <v>2.04</v>
      </c>
      <c r="S113" s="17"/>
      <c r="T113" s="22" t="s">
        <v>39</v>
      </c>
      <c r="U113" s="17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</row>
    <row r="114" spans="1:39">
      <c r="A114" s="18"/>
      <c r="B114" s="18"/>
      <c r="C114" s="19"/>
      <c r="D114" s="19"/>
      <c r="E114" s="19"/>
      <c r="F114" s="84"/>
      <c r="G114" s="21"/>
      <c r="H114" s="22" t="s">
        <v>40</v>
      </c>
      <c r="I114" s="22" t="s">
        <v>43</v>
      </c>
      <c r="J114" s="39">
        <v>1</v>
      </c>
      <c r="K114" s="38"/>
      <c r="L114" s="38"/>
      <c r="M114" s="13"/>
      <c r="N114" s="13"/>
      <c r="O114" s="42">
        <v>1</v>
      </c>
      <c r="P114" s="57">
        <f t="shared" ref="P114:P121" si="7">L114*M114*N114*7.85*0.6*0.000000001*1000</f>
        <v>0</v>
      </c>
      <c r="Q114" s="17"/>
      <c r="R114" s="58">
        <v>2.76</v>
      </c>
      <c r="S114" s="22"/>
      <c r="T114" s="22"/>
      <c r="U114" s="22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</row>
    <row r="115" spans="1:39">
      <c r="A115" s="18"/>
      <c r="B115" s="18"/>
      <c r="C115" s="19"/>
      <c r="D115" s="19"/>
      <c r="E115" s="19"/>
      <c r="F115" s="84"/>
      <c r="G115" s="21"/>
      <c r="H115" s="22" t="s">
        <v>42</v>
      </c>
      <c r="I115" s="94" t="s">
        <v>51</v>
      </c>
      <c r="J115" s="49">
        <v>1</v>
      </c>
      <c r="K115" s="38"/>
      <c r="L115" s="38"/>
      <c r="M115" s="13"/>
      <c r="N115" s="13"/>
      <c r="O115" s="42">
        <v>1</v>
      </c>
      <c r="P115" s="57">
        <f t="shared" si="7"/>
        <v>0</v>
      </c>
      <c r="Q115" s="17"/>
      <c r="R115" s="58">
        <v>2.04</v>
      </c>
      <c r="S115" s="22"/>
      <c r="T115" s="22"/>
      <c r="U115" s="22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</row>
    <row r="116" spans="1:39">
      <c r="A116" s="18"/>
      <c r="B116" s="18"/>
      <c r="C116" s="19"/>
      <c r="D116" s="19"/>
      <c r="E116" s="19"/>
      <c r="F116" s="84"/>
      <c r="G116" s="21"/>
      <c r="H116" s="22" t="s">
        <v>44</v>
      </c>
      <c r="I116" s="92" t="s">
        <v>126</v>
      </c>
      <c r="J116" s="49">
        <v>1</v>
      </c>
      <c r="K116" s="38"/>
      <c r="L116" s="38"/>
      <c r="M116" s="13"/>
      <c r="N116" s="13"/>
      <c r="O116" s="42">
        <v>1</v>
      </c>
      <c r="P116" s="57">
        <f t="shared" si="7"/>
        <v>0</v>
      </c>
      <c r="Q116" s="17"/>
      <c r="R116" s="58">
        <v>2.04</v>
      </c>
      <c r="S116" s="22"/>
      <c r="T116" s="22"/>
      <c r="U116" s="22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</row>
    <row r="117" spans="1:39">
      <c r="A117" s="18"/>
      <c r="B117" s="18"/>
      <c r="C117" s="19"/>
      <c r="D117" s="19"/>
      <c r="E117" s="19"/>
      <c r="F117" s="84"/>
      <c r="G117" s="21"/>
      <c r="H117" s="22" t="s">
        <v>45</v>
      </c>
      <c r="I117" s="22" t="s">
        <v>127</v>
      </c>
      <c r="J117" s="39">
        <v>1</v>
      </c>
      <c r="K117" s="38"/>
      <c r="L117" s="38"/>
      <c r="M117" s="13"/>
      <c r="N117" s="13"/>
      <c r="O117" s="42">
        <v>1</v>
      </c>
      <c r="P117" s="57">
        <f t="shared" si="7"/>
        <v>0</v>
      </c>
      <c r="Q117" s="17"/>
      <c r="R117" s="58">
        <v>0.18</v>
      </c>
      <c r="S117" s="22"/>
      <c r="T117" s="22"/>
      <c r="U117" s="22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</row>
    <row r="118" ht="14.75" spans="1:39">
      <c r="A118" s="23"/>
      <c r="B118" s="23"/>
      <c r="C118" s="24"/>
      <c r="D118" s="24"/>
      <c r="E118" s="24"/>
      <c r="F118" s="85"/>
      <c r="G118" s="26"/>
      <c r="H118" s="27"/>
      <c r="I118" s="27"/>
      <c r="J118" s="44"/>
      <c r="K118" s="45"/>
      <c r="L118" s="45"/>
      <c r="M118" s="46"/>
      <c r="N118" s="46"/>
      <c r="O118" s="47"/>
      <c r="P118" s="67">
        <f t="shared" si="7"/>
        <v>0</v>
      </c>
      <c r="Q118" s="63"/>
      <c r="R118" s="64"/>
      <c r="S118" s="27"/>
      <c r="T118" s="27"/>
      <c r="U118" s="27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</row>
    <row r="119" ht="14.75" spans="1:39">
      <c r="A119" s="13">
        <v>20</v>
      </c>
      <c r="B119" s="13"/>
      <c r="C119" s="14" t="s">
        <v>128</v>
      </c>
      <c r="D119" s="14" t="s">
        <v>129</v>
      </c>
      <c r="E119" s="14"/>
      <c r="F119" s="83" t="s">
        <v>118</v>
      </c>
      <c r="G119" s="16" t="s">
        <v>119</v>
      </c>
      <c r="H119" s="17" t="s">
        <v>37</v>
      </c>
      <c r="I119" s="13" t="s">
        <v>124</v>
      </c>
      <c r="J119" s="37">
        <v>3</v>
      </c>
      <c r="K119" s="51" t="s">
        <v>125</v>
      </c>
      <c r="L119" s="51"/>
      <c r="M119" s="42"/>
      <c r="N119" s="42"/>
      <c r="O119" s="42">
        <v>1</v>
      </c>
      <c r="P119" s="57">
        <f t="shared" si="7"/>
        <v>0</v>
      </c>
      <c r="Q119" s="17"/>
      <c r="R119" s="58">
        <v>2.04</v>
      </c>
      <c r="S119" s="17"/>
      <c r="T119" s="22" t="s">
        <v>39</v>
      </c>
      <c r="U119" s="17"/>
      <c r="V119" s="70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</row>
    <row r="120" spans="1:39">
      <c r="A120" s="18"/>
      <c r="B120" s="18"/>
      <c r="C120" s="19"/>
      <c r="D120" s="19"/>
      <c r="E120" s="19"/>
      <c r="F120" s="84"/>
      <c r="G120" s="21"/>
      <c r="H120" s="22" t="s">
        <v>40</v>
      </c>
      <c r="I120" s="22" t="s">
        <v>43</v>
      </c>
      <c r="J120" s="39">
        <v>1</v>
      </c>
      <c r="K120" s="42"/>
      <c r="L120" s="42"/>
      <c r="M120" s="42"/>
      <c r="N120" s="42"/>
      <c r="O120" s="42">
        <v>1</v>
      </c>
      <c r="P120" s="57">
        <f t="shared" si="7"/>
        <v>0</v>
      </c>
      <c r="Q120" s="17"/>
      <c r="R120" s="58">
        <v>2.76</v>
      </c>
      <c r="S120" s="22"/>
      <c r="T120" s="22"/>
      <c r="U120" s="22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</row>
    <row r="121" spans="1:39">
      <c r="A121" s="18"/>
      <c r="B121" s="18"/>
      <c r="C121" s="19"/>
      <c r="D121" s="19"/>
      <c r="E121" s="19"/>
      <c r="F121" s="84"/>
      <c r="G121" s="21"/>
      <c r="H121" s="22" t="s">
        <v>42</v>
      </c>
      <c r="I121" s="94" t="s">
        <v>130</v>
      </c>
      <c r="K121" s="42"/>
      <c r="L121" s="42"/>
      <c r="M121" s="42"/>
      <c r="N121" s="42"/>
      <c r="O121" s="42">
        <v>0</v>
      </c>
      <c r="P121" s="57">
        <f t="shared" si="7"/>
        <v>0</v>
      </c>
      <c r="Q121" s="17"/>
      <c r="R121" s="58"/>
      <c r="S121" s="22"/>
      <c r="T121" s="22"/>
      <c r="U121" s="22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</row>
    <row r="122" spans="1:39">
      <c r="A122" s="18"/>
      <c r="B122" s="18"/>
      <c r="C122" s="19"/>
      <c r="D122" s="19"/>
      <c r="E122" s="19"/>
      <c r="F122" s="84"/>
      <c r="G122" s="21"/>
      <c r="H122" s="22" t="s">
        <v>44</v>
      </c>
      <c r="I122" s="22" t="s">
        <v>126</v>
      </c>
      <c r="J122" s="49">
        <v>1</v>
      </c>
      <c r="K122" s="43"/>
      <c r="L122" s="43"/>
      <c r="M122" s="43"/>
      <c r="N122" s="43"/>
      <c r="O122" s="43">
        <v>1</v>
      </c>
      <c r="P122" s="57"/>
      <c r="Q122" s="43"/>
      <c r="R122" s="58">
        <v>2.04</v>
      </c>
      <c r="S122" s="22"/>
      <c r="T122" s="22"/>
      <c r="U122" s="22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</row>
    <row r="123" spans="1:39">
      <c r="A123" s="18"/>
      <c r="B123" s="18"/>
      <c r="C123" s="19"/>
      <c r="D123" s="19"/>
      <c r="E123" s="19"/>
      <c r="F123" s="84"/>
      <c r="G123" s="21"/>
      <c r="H123" s="22" t="s">
        <v>45</v>
      </c>
      <c r="I123" s="22" t="s">
        <v>131</v>
      </c>
      <c r="J123" s="49"/>
      <c r="K123" s="43"/>
      <c r="L123" s="43"/>
      <c r="M123" s="43"/>
      <c r="N123" s="43"/>
      <c r="O123" s="42">
        <v>0</v>
      </c>
      <c r="P123" s="57"/>
      <c r="Q123" s="43"/>
      <c r="R123" s="58"/>
      <c r="S123" s="22"/>
      <c r="T123" s="22"/>
      <c r="U123" s="22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</row>
    <row r="124" ht="14.75" spans="1:39">
      <c r="A124" s="23"/>
      <c r="B124" s="23"/>
      <c r="C124" s="24"/>
      <c r="D124" s="24"/>
      <c r="E124" s="24"/>
      <c r="F124" s="85"/>
      <c r="G124" s="26"/>
      <c r="H124" s="27"/>
      <c r="I124" s="27"/>
      <c r="J124" s="40"/>
      <c r="K124" s="41"/>
      <c r="L124" s="41"/>
      <c r="M124" s="41"/>
      <c r="N124" s="41"/>
      <c r="O124" s="41"/>
      <c r="P124" s="67"/>
      <c r="Q124" s="41"/>
      <c r="R124" s="64"/>
      <c r="S124" s="27"/>
      <c r="T124" s="27"/>
      <c r="U124" s="27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</row>
    <row r="125" ht="14.75" spans="1:39">
      <c r="A125" s="13">
        <v>21</v>
      </c>
      <c r="B125" s="13"/>
      <c r="C125" s="14" t="s">
        <v>132</v>
      </c>
      <c r="D125" s="14" t="s">
        <v>133</v>
      </c>
      <c r="E125" s="14"/>
      <c r="F125" s="15" t="s">
        <v>74</v>
      </c>
      <c r="G125" s="16" t="s">
        <v>134</v>
      </c>
      <c r="H125" s="17" t="s">
        <v>37</v>
      </c>
      <c r="I125" s="13" t="s">
        <v>64</v>
      </c>
      <c r="J125" s="37">
        <v>3</v>
      </c>
      <c r="K125" s="42" t="s">
        <v>135</v>
      </c>
      <c r="L125" s="42"/>
      <c r="M125" s="42"/>
      <c r="N125" s="42"/>
      <c r="O125" s="42">
        <v>1</v>
      </c>
      <c r="P125" s="57">
        <f>L125*M125*N125*7.85*0.55*0.000000001*1000</f>
        <v>0</v>
      </c>
      <c r="Q125" s="42"/>
      <c r="R125" s="58">
        <v>0.6</v>
      </c>
      <c r="S125" s="17"/>
      <c r="T125" s="22" t="s">
        <v>39</v>
      </c>
      <c r="U125" s="17"/>
      <c r="V125" s="70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</row>
    <row r="126" spans="1:39">
      <c r="A126" s="18"/>
      <c r="B126" s="18"/>
      <c r="C126" s="19"/>
      <c r="D126" s="19"/>
      <c r="E126" s="19"/>
      <c r="F126" s="20"/>
      <c r="G126" s="21"/>
      <c r="H126" s="22" t="s">
        <v>40</v>
      </c>
      <c r="I126" s="22" t="s">
        <v>59</v>
      </c>
      <c r="J126" s="39">
        <v>1</v>
      </c>
      <c r="K126" s="42"/>
      <c r="L126" s="42"/>
      <c r="M126" s="42"/>
      <c r="N126" s="42"/>
      <c r="O126" s="42">
        <v>1</v>
      </c>
      <c r="P126" s="57">
        <f t="shared" ref="P126:P128" si="8">L126*M126*N126*7.85*0.55*0.000000001*1000</f>
        <v>0</v>
      </c>
      <c r="Q126" s="43"/>
      <c r="R126" s="58">
        <v>1.08</v>
      </c>
      <c r="S126" s="22"/>
      <c r="T126" s="22"/>
      <c r="U126" s="22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</row>
    <row r="127" spans="1:39">
      <c r="A127" s="18"/>
      <c r="B127" s="18"/>
      <c r="C127" s="19"/>
      <c r="D127" s="19"/>
      <c r="E127" s="19"/>
      <c r="F127" s="20"/>
      <c r="G127" s="21"/>
      <c r="H127" s="22"/>
      <c r="I127" s="22"/>
      <c r="J127" s="39"/>
      <c r="K127" s="42"/>
      <c r="L127" s="42"/>
      <c r="M127" s="42"/>
      <c r="N127" s="42"/>
      <c r="O127" s="42"/>
      <c r="P127" s="57">
        <f t="shared" si="8"/>
        <v>0</v>
      </c>
      <c r="Q127" s="43"/>
      <c r="R127" s="58"/>
      <c r="S127" s="22"/>
      <c r="T127" s="22"/>
      <c r="U127" s="22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</row>
    <row r="128" spans="1:39">
      <c r="A128" s="18"/>
      <c r="B128" s="18"/>
      <c r="C128" s="19"/>
      <c r="D128" s="19"/>
      <c r="E128" s="19"/>
      <c r="F128" s="20"/>
      <c r="G128" s="21"/>
      <c r="H128" s="22"/>
      <c r="I128" s="22"/>
      <c r="J128" s="39"/>
      <c r="K128" s="42"/>
      <c r="L128" s="42"/>
      <c r="M128" s="42"/>
      <c r="N128" s="42"/>
      <c r="O128" s="42"/>
      <c r="P128" s="57">
        <f t="shared" si="8"/>
        <v>0</v>
      </c>
      <c r="Q128" s="43"/>
      <c r="R128" s="58"/>
      <c r="S128" s="22"/>
      <c r="T128" s="22"/>
      <c r="U128" s="22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</row>
    <row r="129" spans="1:39">
      <c r="A129" s="18"/>
      <c r="B129" s="18"/>
      <c r="C129" s="19"/>
      <c r="D129" s="19"/>
      <c r="E129" s="19"/>
      <c r="F129" s="20"/>
      <c r="G129" s="21"/>
      <c r="H129" s="22"/>
      <c r="I129" s="22"/>
      <c r="J129" s="49"/>
      <c r="K129" s="43"/>
      <c r="L129" s="43"/>
      <c r="M129" s="43"/>
      <c r="N129" s="43"/>
      <c r="O129" s="43"/>
      <c r="P129" s="57"/>
      <c r="Q129" s="43"/>
      <c r="R129" s="58"/>
      <c r="S129" s="22"/>
      <c r="T129" s="22"/>
      <c r="U129" s="22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</row>
    <row r="130" ht="14.75" spans="1:39">
      <c r="A130" s="23"/>
      <c r="B130" s="23"/>
      <c r="C130" s="24"/>
      <c r="D130" s="24"/>
      <c r="E130" s="24"/>
      <c r="F130" s="25"/>
      <c r="G130" s="26"/>
      <c r="H130" s="27"/>
      <c r="I130" s="27"/>
      <c r="J130" s="40"/>
      <c r="K130" s="41"/>
      <c r="L130" s="41"/>
      <c r="M130" s="41"/>
      <c r="N130" s="41"/>
      <c r="O130" s="41"/>
      <c r="P130" s="67"/>
      <c r="Q130" s="41"/>
      <c r="R130" s="64"/>
      <c r="S130" s="27"/>
      <c r="T130" s="27"/>
      <c r="U130" s="27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</row>
    <row r="131" ht="14.75" spans="1:39">
      <c r="A131" s="13">
        <v>23</v>
      </c>
      <c r="B131" s="13"/>
      <c r="C131" s="14" t="s">
        <v>136</v>
      </c>
      <c r="D131" s="14" t="s">
        <v>137</v>
      </c>
      <c r="E131" s="14"/>
      <c r="F131" s="15" t="s">
        <v>118</v>
      </c>
      <c r="G131" s="16" t="s">
        <v>134</v>
      </c>
      <c r="H131" s="17" t="s">
        <v>37</v>
      </c>
      <c r="I131" s="13" t="s">
        <v>138</v>
      </c>
      <c r="J131" s="37">
        <v>3</v>
      </c>
      <c r="K131" s="50" t="s">
        <v>139</v>
      </c>
      <c r="L131" s="50"/>
      <c r="M131" s="42"/>
      <c r="N131" s="42"/>
      <c r="O131" s="42">
        <v>1</v>
      </c>
      <c r="P131" s="57">
        <f t="shared" ref="P131:P135" si="9">L131*M131*N131*7.85*0.55*0.000000001*1000</f>
        <v>0</v>
      </c>
      <c r="Q131" s="42"/>
      <c r="R131" s="58">
        <v>0.6</v>
      </c>
      <c r="S131" s="17"/>
      <c r="T131" s="22" t="s">
        <v>39</v>
      </c>
      <c r="U131" s="17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</row>
    <row r="132" spans="1:39">
      <c r="A132" s="18"/>
      <c r="B132" s="18"/>
      <c r="C132" s="19"/>
      <c r="D132" s="19"/>
      <c r="E132" s="19"/>
      <c r="F132" s="20"/>
      <c r="G132" s="21"/>
      <c r="H132" s="22" t="s">
        <v>40</v>
      </c>
      <c r="I132" s="22" t="s">
        <v>64</v>
      </c>
      <c r="J132" s="39">
        <v>3</v>
      </c>
      <c r="K132" s="17"/>
      <c r="L132" s="42"/>
      <c r="M132" s="42"/>
      <c r="N132" s="42"/>
      <c r="O132" s="42">
        <v>1</v>
      </c>
      <c r="P132" s="57">
        <f t="shared" si="9"/>
        <v>0</v>
      </c>
      <c r="Q132" s="43"/>
      <c r="R132" s="58">
        <v>0.6</v>
      </c>
      <c r="S132" s="22"/>
      <c r="T132" s="22"/>
      <c r="U132" s="22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</row>
    <row r="133" spans="1:39">
      <c r="A133" s="18"/>
      <c r="B133" s="18"/>
      <c r="C133" s="19"/>
      <c r="D133" s="19"/>
      <c r="E133" s="19"/>
      <c r="F133" s="20"/>
      <c r="G133" s="21"/>
      <c r="H133" s="22" t="s">
        <v>42</v>
      </c>
      <c r="I133" s="22" t="s">
        <v>43</v>
      </c>
      <c r="J133" s="39">
        <v>3</v>
      </c>
      <c r="K133" s="17"/>
      <c r="L133" s="42"/>
      <c r="M133" s="42"/>
      <c r="N133" s="42"/>
      <c r="O133" s="42">
        <v>1</v>
      </c>
      <c r="P133" s="57">
        <f t="shared" si="9"/>
        <v>0</v>
      </c>
      <c r="Q133" s="43"/>
      <c r="R133" s="58">
        <v>1.08</v>
      </c>
      <c r="S133" s="22"/>
      <c r="T133" s="22"/>
      <c r="U133" s="22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</row>
    <row r="134" spans="1:39">
      <c r="A134" s="18"/>
      <c r="B134" s="18"/>
      <c r="C134" s="19"/>
      <c r="D134" s="19"/>
      <c r="E134" s="19"/>
      <c r="F134" s="20"/>
      <c r="G134" s="21"/>
      <c r="H134" s="22" t="s">
        <v>44</v>
      </c>
      <c r="I134" s="22" t="s">
        <v>38</v>
      </c>
      <c r="J134" s="39">
        <v>1</v>
      </c>
      <c r="K134" s="17"/>
      <c r="L134" s="42"/>
      <c r="M134" s="42"/>
      <c r="N134" s="42"/>
      <c r="O134" s="42">
        <v>1</v>
      </c>
      <c r="P134" s="57">
        <f t="shared" si="9"/>
        <v>0</v>
      </c>
      <c r="Q134" s="43"/>
      <c r="R134" s="58">
        <v>0.18</v>
      </c>
      <c r="S134" s="22"/>
      <c r="T134" s="22"/>
      <c r="U134" s="22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</row>
    <row r="135" spans="1:39">
      <c r="A135" s="18"/>
      <c r="B135" s="18"/>
      <c r="C135" s="19"/>
      <c r="D135" s="19"/>
      <c r="E135" s="19"/>
      <c r="F135" s="20"/>
      <c r="G135" s="21"/>
      <c r="H135" s="22"/>
      <c r="I135" s="22"/>
      <c r="J135" s="39"/>
      <c r="K135" s="17"/>
      <c r="L135" s="42"/>
      <c r="M135" s="42"/>
      <c r="N135" s="42"/>
      <c r="O135" s="42"/>
      <c r="P135" s="57">
        <f t="shared" si="9"/>
        <v>0</v>
      </c>
      <c r="Q135" s="43"/>
      <c r="R135" s="58"/>
      <c r="S135" s="22"/>
      <c r="T135" s="22"/>
      <c r="U135" s="22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</row>
    <row r="136" ht="14.75" spans="1:39">
      <c r="A136" s="23"/>
      <c r="B136" s="23"/>
      <c r="C136" s="24"/>
      <c r="D136" s="24"/>
      <c r="E136" s="24"/>
      <c r="F136" s="25"/>
      <c r="G136" s="26"/>
      <c r="H136" s="27"/>
      <c r="I136" s="27"/>
      <c r="J136" s="40"/>
      <c r="K136" s="27"/>
      <c r="L136" s="41"/>
      <c r="M136" s="41"/>
      <c r="N136" s="41"/>
      <c r="O136" s="41"/>
      <c r="P136" s="67"/>
      <c r="Q136" s="41"/>
      <c r="R136" s="64"/>
      <c r="S136" s="27"/>
      <c r="T136" s="27"/>
      <c r="U136" s="27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</row>
    <row r="137" ht="14.75" spans="1:39">
      <c r="A137" s="13">
        <v>24</v>
      </c>
      <c r="B137" s="13"/>
      <c r="C137" s="14" t="s">
        <v>140</v>
      </c>
      <c r="D137" s="14" t="s">
        <v>141</v>
      </c>
      <c r="E137" s="14"/>
      <c r="F137" s="15" t="s">
        <v>74</v>
      </c>
      <c r="G137" s="16" t="s">
        <v>134</v>
      </c>
      <c r="H137" s="17" t="s">
        <v>37</v>
      </c>
      <c r="I137" s="13" t="s">
        <v>64</v>
      </c>
      <c r="J137" s="37">
        <v>1</v>
      </c>
      <c r="K137" s="50" t="s">
        <v>139</v>
      </c>
      <c r="L137" s="50"/>
      <c r="M137" s="42"/>
      <c r="N137" s="42"/>
      <c r="O137" s="42">
        <v>1</v>
      </c>
      <c r="P137" s="57">
        <f t="shared" ref="P137:P141" si="10">L137*M137*N137*7.85*0.55*0.000000001*1000</f>
        <v>0</v>
      </c>
      <c r="Q137" s="42"/>
      <c r="R137" s="58">
        <v>0.36</v>
      </c>
      <c r="S137" s="17"/>
      <c r="T137" s="22" t="s">
        <v>39</v>
      </c>
      <c r="U137" s="17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</row>
    <row r="138" spans="1:39">
      <c r="A138" s="18"/>
      <c r="B138" s="18"/>
      <c r="C138" s="19"/>
      <c r="D138" s="19"/>
      <c r="E138" s="19"/>
      <c r="F138" s="20"/>
      <c r="G138" s="21"/>
      <c r="H138" s="22"/>
      <c r="I138" s="22"/>
      <c r="J138" s="39"/>
      <c r="K138" s="17"/>
      <c r="L138" s="42"/>
      <c r="M138" s="42"/>
      <c r="N138" s="42"/>
      <c r="O138" s="42"/>
      <c r="P138" s="57"/>
      <c r="Q138" s="43"/>
      <c r="R138" s="58"/>
      <c r="S138" s="22"/>
      <c r="T138" s="22"/>
      <c r="U138" s="22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</row>
    <row r="139" spans="1:39">
      <c r="A139" s="18"/>
      <c r="B139" s="18"/>
      <c r="C139" s="19"/>
      <c r="D139" s="19"/>
      <c r="E139" s="19"/>
      <c r="F139" s="20"/>
      <c r="G139" s="21"/>
      <c r="H139" s="22"/>
      <c r="I139" s="22"/>
      <c r="J139" s="39"/>
      <c r="K139" s="17"/>
      <c r="L139" s="42"/>
      <c r="M139" s="42"/>
      <c r="N139" s="42"/>
      <c r="O139" s="42"/>
      <c r="P139" s="57"/>
      <c r="Q139" s="43"/>
      <c r="R139" s="58"/>
      <c r="S139" s="22"/>
      <c r="T139" s="22"/>
      <c r="U139" s="22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</row>
    <row r="140" spans="1:39">
      <c r="A140" s="18"/>
      <c r="B140" s="18"/>
      <c r="C140" s="19"/>
      <c r="D140" s="19"/>
      <c r="E140" s="19"/>
      <c r="F140" s="20"/>
      <c r="G140" s="21"/>
      <c r="H140" s="22"/>
      <c r="I140" s="22"/>
      <c r="J140" s="39"/>
      <c r="K140" s="17"/>
      <c r="L140" s="42"/>
      <c r="M140" s="42"/>
      <c r="N140" s="42"/>
      <c r="O140" s="42"/>
      <c r="P140" s="57"/>
      <c r="Q140" s="43"/>
      <c r="R140" s="58"/>
      <c r="S140" s="22"/>
      <c r="T140" s="22"/>
      <c r="U140" s="22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</row>
    <row r="141" spans="1:39">
      <c r="A141" s="18"/>
      <c r="B141" s="18"/>
      <c r="C141" s="19"/>
      <c r="D141" s="19"/>
      <c r="E141" s="19"/>
      <c r="F141" s="20"/>
      <c r="G141" s="21"/>
      <c r="H141" s="22"/>
      <c r="I141" s="22"/>
      <c r="J141" s="39"/>
      <c r="K141" s="17"/>
      <c r="L141" s="42"/>
      <c r="M141" s="42"/>
      <c r="N141" s="42"/>
      <c r="O141" s="42"/>
      <c r="P141" s="57">
        <f t="shared" si="10"/>
        <v>0</v>
      </c>
      <c r="Q141" s="43"/>
      <c r="R141" s="58"/>
      <c r="S141" s="22"/>
      <c r="T141" s="22"/>
      <c r="U141" s="22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</row>
    <row r="142" ht="14.75" spans="1:39">
      <c r="A142" s="23"/>
      <c r="B142" s="23"/>
      <c r="C142" s="24"/>
      <c r="D142" s="24"/>
      <c r="E142" s="24"/>
      <c r="F142" s="25"/>
      <c r="G142" s="26"/>
      <c r="H142" s="27"/>
      <c r="I142" s="27"/>
      <c r="J142" s="40"/>
      <c r="K142" s="27"/>
      <c r="L142" s="41"/>
      <c r="M142" s="41"/>
      <c r="N142" s="41"/>
      <c r="O142" s="41"/>
      <c r="P142" s="67"/>
      <c r="Q142" s="41"/>
      <c r="R142" s="64"/>
      <c r="S142" s="27"/>
      <c r="T142" s="27"/>
      <c r="U142" s="27"/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</row>
    <row r="143" ht="14.75" spans="1:39">
      <c r="A143" s="13">
        <v>25</v>
      </c>
      <c r="B143" s="13"/>
      <c r="C143" s="14" t="s">
        <v>142</v>
      </c>
      <c r="D143" s="14" t="s">
        <v>143</v>
      </c>
      <c r="E143" s="14"/>
      <c r="F143" s="15" t="s">
        <v>74</v>
      </c>
      <c r="G143" s="16" t="s">
        <v>134</v>
      </c>
      <c r="H143" s="17" t="s">
        <v>37</v>
      </c>
      <c r="I143" s="13" t="s">
        <v>64</v>
      </c>
      <c r="J143" s="37">
        <v>1</v>
      </c>
      <c r="K143" s="50" t="s">
        <v>139</v>
      </c>
      <c r="L143" s="50"/>
      <c r="M143" s="42"/>
      <c r="N143" s="42"/>
      <c r="O143" s="42">
        <v>1</v>
      </c>
      <c r="P143" s="57">
        <f t="shared" ref="P143" si="11">L143*M143*N143*7.85*0.55*0.000000001*1000</f>
        <v>0</v>
      </c>
      <c r="Q143" s="42"/>
      <c r="R143" s="58">
        <v>0.6</v>
      </c>
      <c r="S143" s="17"/>
      <c r="T143" s="22" t="s">
        <v>39</v>
      </c>
      <c r="U143" s="17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</row>
    <row r="144" spans="1:39">
      <c r="A144" s="18"/>
      <c r="B144" s="18"/>
      <c r="C144" s="19"/>
      <c r="D144" s="19"/>
      <c r="E144" s="19"/>
      <c r="F144" s="20"/>
      <c r="G144" s="21"/>
      <c r="H144" s="22"/>
      <c r="I144" s="22"/>
      <c r="J144" s="39"/>
      <c r="K144" s="17"/>
      <c r="L144" s="42"/>
      <c r="M144" s="42"/>
      <c r="N144" s="42"/>
      <c r="O144" s="42"/>
      <c r="P144" s="57"/>
      <c r="Q144" s="43"/>
      <c r="R144" s="58"/>
      <c r="S144" s="22"/>
      <c r="T144" s="22"/>
      <c r="U144" s="22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</row>
    <row r="145" spans="1:39">
      <c r="A145" s="18"/>
      <c r="B145" s="18"/>
      <c r="C145" s="19"/>
      <c r="D145" s="19"/>
      <c r="E145" s="19"/>
      <c r="F145" s="20"/>
      <c r="G145" s="21"/>
      <c r="H145" s="22"/>
      <c r="I145" s="22"/>
      <c r="J145" s="39"/>
      <c r="K145" s="17"/>
      <c r="L145" s="42"/>
      <c r="M145" s="42"/>
      <c r="N145" s="42"/>
      <c r="O145" s="42"/>
      <c r="P145" s="57"/>
      <c r="Q145" s="43"/>
      <c r="R145" s="58"/>
      <c r="S145" s="22"/>
      <c r="T145" s="22"/>
      <c r="U145" s="22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</row>
    <row r="146" spans="1:39">
      <c r="A146" s="18"/>
      <c r="B146" s="18"/>
      <c r="C146" s="19"/>
      <c r="D146" s="19"/>
      <c r="E146" s="19"/>
      <c r="F146" s="20"/>
      <c r="G146" s="21"/>
      <c r="H146" s="22"/>
      <c r="I146" s="22"/>
      <c r="J146" s="39"/>
      <c r="K146" s="17"/>
      <c r="L146" s="42"/>
      <c r="M146" s="42"/>
      <c r="N146" s="42"/>
      <c r="O146" s="42"/>
      <c r="P146" s="57"/>
      <c r="Q146" s="43"/>
      <c r="R146" s="58"/>
      <c r="S146" s="22"/>
      <c r="T146" s="22"/>
      <c r="U146" s="22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</row>
    <row r="147" spans="1:39">
      <c r="A147" s="18"/>
      <c r="B147" s="18"/>
      <c r="C147" s="19"/>
      <c r="D147" s="19"/>
      <c r="E147" s="19"/>
      <c r="F147" s="20"/>
      <c r="G147" s="21"/>
      <c r="H147" s="22"/>
      <c r="I147" s="22"/>
      <c r="J147" s="39"/>
      <c r="K147" s="17"/>
      <c r="L147" s="42"/>
      <c r="M147" s="42"/>
      <c r="N147" s="42"/>
      <c r="O147" s="42"/>
      <c r="P147" s="57">
        <f t="shared" ref="P147" si="12">L147*M147*N147*7.85*0.55*0.000000001*1000</f>
        <v>0</v>
      </c>
      <c r="Q147" s="43"/>
      <c r="R147" s="58"/>
      <c r="S147" s="22"/>
      <c r="T147" s="22"/>
      <c r="U147" s="22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</row>
    <row r="148" ht="14.75" spans="1:39">
      <c r="A148" s="23"/>
      <c r="B148" s="23"/>
      <c r="C148" s="24"/>
      <c r="D148" s="24"/>
      <c r="E148" s="24"/>
      <c r="F148" s="25"/>
      <c r="G148" s="26"/>
      <c r="H148" s="27"/>
      <c r="I148" s="27"/>
      <c r="J148" s="40"/>
      <c r="K148" s="27"/>
      <c r="L148" s="41"/>
      <c r="M148" s="41"/>
      <c r="N148" s="41"/>
      <c r="O148" s="41"/>
      <c r="P148" s="67"/>
      <c r="Q148" s="41"/>
      <c r="R148" s="64"/>
      <c r="S148" s="27"/>
      <c r="T148" s="27"/>
      <c r="U148" s="27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</row>
    <row r="149" ht="14.75" spans="15:18">
      <c r="O149" s="96">
        <f>SUM(O5:O148)</f>
        <v>72</v>
      </c>
      <c r="R149" s="97">
        <f>SUM(R5:R148)</f>
        <v>129.42</v>
      </c>
    </row>
    <row r="150" spans="19:19">
      <c r="S150" s="98"/>
    </row>
    <row r="151" spans="19:19">
      <c r="S151" s="98"/>
    </row>
    <row r="152" spans="19:19">
      <c r="S152" s="99"/>
    </row>
  </sheetData>
  <autoFilter ref="A4:CP149">
    <extLst/>
  </autoFilter>
  <mergeCells count="265">
    <mergeCell ref="L3:N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3:A4"/>
    <mergeCell ref="A5:A10"/>
    <mergeCell ref="A11:A16"/>
    <mergeCell ref="A17:A22"/>
    <mergeCell ref="A23:A28"/>
    <mergeCell ref="A29:A34"/>
    <mergeCell ref="A35:A40"/>
    <mergeCell ref="A41:A46"/>
    <mergeCell ref="A47:A52"/>
    <mergeCell ref="A53:A58"/>
    <mergeCell ref="A59:A64"/>
    <mergeCell ref="A65:A70"/>
    <mergeCell ref="A71:A76"/>
    <mergeCell ref="A77:A82"/>
    <mergeCell ref="A83:A88"/>
    <mergeCell ref="A89:A94"/>
    <mergeCell ref="A95:A100"/>
    <mergeCell ref="A101:A106"/>
    <mergeCell ref="A107:A112"/>
    <mergeCell ref="A113:A118"/>
    <mergeCell ref="A119:A124"/>
    <mergeCell ref="A125:A130"/>
    <mergeCell ref="A131:A136"/>
    <mergeCell ref="A137:A142"/>
    <mergeCell ref="A143:A148"/>
    <mergeCell ref="B3:B4"/>
    <mergeCell ref="B5:B10"/>
    <mergeCell ref="B11:B16"/>
    <mergeCell ref="B17:B22"/>
    <mergeCell ref="B23:B28"/>
    <mergeCell ref="B29:B34"/>
    <mergeCell ref="B35:B40"/>
    <mergeCell ref="B41:B46"/>
    <mergeCell ref="B47:B52"/>
    <mergeCell ref="B53:B58"/>
    <mergeCell ref="B59:B64"/>
    <mergeCell ref="B65:B70"/>
    <mergeCell ref="B71:B76"/>
    <mergeCell ref="B77:B82"/>
    <mergeCell ref="B83:B88"/>
    <mergeCell ref="B89:B94"/>
    <mergeCell ref="B95:B100"/>
    <mergeCell ref="B101:B106"/>
    <mergeCell ref="B107:B112"/>
    <mergeCell ref="B113:B118"/>
    <mergeCell ref="B119:B124"/>
    <mergeCell ref="B125:B130"/>
    <mergeCell ref="B131:B136"/>
    <mergeCell ref="B137:B142"/>
    <mergeCell ref="B143:B148"/>
    <mergeCell ref="C3:C4"/>
    <mergeCell ref="C5:C10"/>
    <mergeCell ref="C11:C16"/>
    <mergeCell ref="C17:C22"/>
    <mergeCell ref="C23:C28"/>
    <mergeCell ref="C29:C34"/>
    <mergeCell ref="C35:C40"/>
    <mergeCell ref="C41:C46"/>
    <mergeCell ref="C47:C52"/>
    <mergeCell ref="C53:C58"/>
    <mergeCell ref="C59:C64"/>
    <mergeCell ref="C65:C70"/>
    <mergeCell ref="C71:C76"/>
    <mergeCell ref="C77:C82"/>
    <mergeCell ref="C83:C88"/>
    <mergeCell ref="C89:C94"/>
    <mergeCell ref="C95:C100"/>
    <mergeCell ref="C101:C106"/>
    <mergeCell ref="C107:C112"/>
    <mergeCell ref="C113:C118"/>
    <mergeCell ref="C119:C124"/>
    <mergeCell ref="C125:C130"/>
    <mergeCell ref="C131:C136"/>
    <mergeCell ref="C137:C142"/>
    <mergeCell ref="C143:C148"/>
    <mergeCell ref="D3:D4"/>
    <mergeCell ref="D5:D10"/>
    <mergeCell ref="D11:D16"/>
    <mergeCell ref="D17:D22"/>
    <mergeCell ref="D23:D28"/>
    <mergeCell ref="D29:D34"/>
    <mergeCell ref="D35:D40"/>
    <mergeCell ref="D41:D46"/>
    <mergeCell ref="D47:D52"/>
    <mergeCell ref="D53:D58"/>
    <mergeCell ref="D59:D64"/>
    <mergeCell ref="D65:D70"/>
    <mergeCell ref="D71:D76"/>
    <mergeCell ref="D77:D82"/>
    <mergeCell ref="D83:D88"/>
    <mergeCell ref="D89:D94"/>
    <mergeCell ref="D95:D100"/>
    <mergeCell ref="D101:D106"/>
    <mergeCell ref="D107:D112"/>
    <mergeCell ref="D113:D118"/>
    <mergeCell ref="D119:D124"/>
    <mergeCell ref="D125:D130"/>
    <mergeCell ref="D131:D136"/>
    <mergeCell ref="D137:D142"/>
    <mergeCell ref="D143:D148"/>
    <mergeCell ref="E3:E4"/>
    <mergeCell ref="E5:E10"/>
    <mergeCell ref="E11:E16"/>
    <mergeCell ref="E17:E22"/>
    <mergeCell ref="E23:E28"/>
    <mergeCell ref="E29:E34"/>
    <mergeCell ref="E35:E40"/>
    <mergeCell ref="E41:E46"/>
    <mergeCell ref="E47:E52"/>
    <mergeCell ref="E53:E58"/>
    <mergeCell ref="E59:E64"/>
    <mergeCell ref="E65:E70"/>
    <mergeCell ref="E71:E76"/>
    <mergeCell ref="E77:E82"/>
    <mergeCell ref="E83:E88"/>
    <mergeCell ref="E89:E94"/>
    <mergeCell ref="E95:E100"/>
    <mergeCell ref="E101:E106"/>
    <mergeCell ref="E107:E112"/>
    <mergeCell ref="E113:E118"/>
    <mergeCell ref="E119:E124"/>
    <mergeCell ref="E125:E130"/>
    <mergeCell ref="E131:E136"/>
    <mergeCell ref="E137:E142"/>
    <mergeCell ref="E143:E148"/>
    <mergeCell ref="F3:F4"/>
    <mergeCell ref="F5:F10"/>
    <mergeCell ref="F11:F16"/>
    <mergeCell ref="F17:F22"/>
    <mergeCell ref="F23:F28"/>
    <mergeCell ref="F29:F34"/>
    <mergeCell ref="F35:F40"/>
    <mergeCell ref="F41:F46"/>
    <mergeCell ref="F47:F52"/>
    <mergeCell ref="F53:F58"/>
    <mergeCell ref="F59:F64"/>
    <mergeCell ref="F65:F70"/>
    <mergeCell ref="F71:F76"/>
    <mergeCell ref="F77:F82"/>
    <mergeCell ref="F83:F88"/>
    <mergeCell ref="F89:F94"/>
    <mergeCell ref="F95:F100"/>
    <mergeCell ref="F101:F106"/>
    <mergeCell ref="F107:F112"/>
    <mergeCell ref="F113:F118"/>
    <mergeCell ref="F119:F124"/>
    <mergeCell ref="F125:F130"/>
    <mergeCell ref="F131:F136"/>
    <mergeCell ref="F137:F142"/>
    <mergeCell ref="F143:F148"/>
    <mergeCell ref="G3:G4"/>
    <mergeCell ref="G5:G10"/>
    <mergeCell ref="G11:G16"/>
    <mergeCell ref="G17:G22"/>
    <mergeCell ref="G23:G28"/>
    <mergeCell ref="G29:G34"/>
    <mergeCell ref="G35:G40"/>
    <mergeCell ref="G41:G46"/>
    <mergeCell ref="G47:G52"/>
    <mergeCell ref="G53:G58"/>
    <mergeCell ref="G59:G64"/>
    <mergeCell ref="G65:G70"/>
    <mergeCell ref="G71:G76"/>
    <mergeCell ref="G77:G82"/>
    <mergeCell ref="G83:G88"/>
    <mergeCell ref="G89:G94"/>
    <mergeCell ref="G95:G100"/>
    <mergeCell ref="G101:G106"/>
    <mergeCell ref="G107:G112"/>
    <mergeCell ref="G113:G118"/>
    <mergeCell ref="G119:G124"/>
    <mergeCell ref="G125:G130"/>
    <mergeCell ref="G131:G136"/>
    <mergeCell ref="G137:G142"/>
    <mergeCell ref="G143:G148"/>
    <mergeCell ref="H3:H4"/>
    <mergeCell ref="I3:I4"/>
    <mergeCell ref="J3:J4"/>
    <mergeCell ref="O3:O4"/>
    <mergeCell ref="P3:P4"/>
    <mergeCell ref="Q3:Q4"/>
    <mergeCell ref="R3:R4"/>
    <mergeCell ref="S3:S4"/>
    <mergeCell ref="S5:S10"/>
    <mergeCell ref="S11:S16"/>
    <mergeCell ref="S17:S22"/>
    <mergeCell ref="S23:S28"/>
    <mergeCell ref="S29:S34"/>
    <mergeCell ref="S35:S40"/>
    <mergeCell ref="S41:S46"/>
    <mergeCell ref="S47:S52"/>
    <mergeCell ref="S53:S58"/>
    <mergeCell ref="S59:S64"/>
    <mergeCell ref="S65:S70"/>
    <mergeCell ref="S71:S76"/>
    <mergeCell ref="S77:S82"/>
    <mergeCell ref="S83:S88"/>
    <mergeCell ref="S89:S94"/>
    <mergeCell ref="S95:S100"/>
    <mergeCell ref="S101:S106"/>
    <mergeCell ref="S107:S112"/>
    <mergeCell ref="S113:S118"/>
    <mergeCell ref="S119:S124"/>
    <mergeCell ref="S125:S130"/>
    <mergeCell ref="S131:S136"/>
    <mergeCell ref="S137:S142"/>
    <mergeCell ref="S143:S148"/>
    <mergeCell ref="T3:T4"/>
    <mergeCell ref="T5:T10"/>
    <mergeCell ref="T11:T16"/>
    <mergeCell ref="T17:T22"/>
    <mergeCell ref="T23:T28"/>
    <mergeCell ref="T29:T34"/>
    <mergeCell ref="T35:T40"/>
    <mergeCell ref="T41:T46"/>
    <mergeCell ref="T47:T52"/>
    <mergeCell ref="T53:T58"/>
    <mergeCell ref="T59:T64"/>
    <mergeCell ref="T65:T70"/>
    <mergeCell ref="T71:T76"/>
    <mergeCell ref="T77:T82"/>
    <mergeCell ref="T83:T88"/>
    <mergeCell ref="T89:T94"/>
    <mergeCell ref="T95:T100"/>
    <mergeCell ref="T101:T106"/>
    <mergeCell ref="T107:T112"/>
    <mergeCell ref="T113:T118"/>
    <mergeCell ref="T119:T124"/>
    <mergeCell ref="T125:T130"/>
    <mergeCell ref="T131:T136"/>
    <mergeCell ref="T137:T142"/>
    <mergeCell ref="T143:T148"/>
    <mergeCell ref="U3:U4"/>
    <mergeCell ref="U5:U10"/>
    <mergeCell ref="U11:U16"/>
    <mergeCell ref="U17:U22"/>
    <mergeCell ref="U23:U34"/>
    <mergeCell ref="U35:U46"/>
    <mergeCell ref="U47:U52"/>
    <mergeCell ref="U53:U58"/>
    <mergeCell ref="U59:U64"/>
    <mergeCell ref="U65:U70"/>
    <mergeCell ref="U71:U82"/>
    <mergeCell ref="U83:U88"/>
    <mergeCell ref="U89:U94"/>
    <mergeCell ref="U95:U100"/>
    <mergeCell ref="U101:U106"/>
    <mergeCell ref="U107:U112"/>
    <mergeCell ref="U113:U118"/>
    <mergeCell ref="U119:U124"/>
    <mergeCell ref="U125:U130"/>
    <mergeCell ref="U131:U136"/>
    <mergeCell ref="U137:U142"/>
    <mergeCell ref="U143:U148"/>
    <mergeCell ref="A1:AM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P152"/>
  <sheetViews>
    <sheetView tabSelected="1" workbookViewId="0">
      <pane xSplit="9" topLeftCell="J1" activePane="topRight" state="frozen"/>
      <selection/>
      <selection pane="topRight" activeCell="D5" sqref="D5:D10"/>
    </sheetView>
  </sheetViews>
  <sheetFormatPr defaultColWidth="9" defaultRowHeight="14"/>
  <cols>
    <col min="1" max="1" width="5.63636363636364" style="3" customWidth="1"/>
    <col min="2" max="3" width="11.6363636363636" style="3" customWidth="1"/>
    <col min="4" max="4" width="11.6363636363636" style="4" customWidth="1"/>
    <col min="5" max="5" width="10.6363636363636" style="3" hidden="1" customWidth="1"/>
    <col min="6" max="6" width="8.63636363636364" style="5" hidden="1" customWidth="1"/>
    <col min="7" max="7" width="8.63636363636364" style="3" hidden="1" customWidth="1"/>
    <col min="8" max="8" width="8.63636363636364" style="3" customWidth="1"/>
    <col min="9" max="9" width="34" style="6" customWidth="1"/>
    <col min="10" max="10" width="21" style="6" customWidth="1"/>
    <col min="11" max="11" width="8.36363636363636" style="7" hidden="1" customWidth="1"/>
    <col min="12" max="12" width="14.7272727272727" style="6" hidden="1" customWidth="1"/>
    <col min="13" max="17" width="8.63636363636364" style="8" hidden="1" customWidth="1"/>
    <col min="18" max="18" width="8.63636363636364" style="8" customWidth="1"/>
    <col min="19" max="19" width="8.63636363636364" style="9" customWidth="1"/>
    <col min="20" max="22" width="8.63636363636364" style="3" customWidth="1"/>
    <col min="23" max="23" width="9" style="3" customWidth="1"/>
    <col min="24" max="24" width="9.90909090909091" style="3" customWidth="1"/>
    <col min="25" max="25" width="17.0909090909091" style="3" customWidth="1"/>
    <col min="26" max="26" width="19.0909090909091" style="3" customWidth="1"/>
    <col min="27" max="27" width="9" style="3" customWidth="1"/>
    <col min="28" max="28" width="12.9090909090909" style="3" customWidth="1"/>
    <col min="29" max="42" width="9" style="3" customWidth="1"/>
    <col min="43" max="16384" width="9" style="3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31"/>
      <c r="J1" s="31"/>
      <c r="K1" s="32"/>
      <c r="L1" s="31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/>
      <c r="B2" s="10"/>
      <c r="C2" s="10"/>
      <c r="D2" s="10"/>
      <c r="E2" s="10"/>
      <c r="F2" s="10"/>
      <c r="G2" s="10"/>
      <c r="H2" s="10"/>
      <c r="I2" s="31"/>
      <c r="J2" s="31"/>
      <c r="K2" s="32"/>
      <c r="L2" s="31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ht="23.15" customHeight="1" spans="1:40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2" t="s">
        <v>6</v>
      </c>
      <c r="G3" s="11" t="s">
        <v>7</v>
      </c>
      <c r="H3" s="11" t="s">
        <v>8</v>
      </c>
      <c r="I3" s="33" t="s">
        <v>9</v>
      </c>
      <c r="J3" s="33" t="s">
        <v>144</v>
      </c>
      <c r="K3" s="34" t="s">
        <v>10</v>
      </c>
      <c r="L3" s="33"/>
      <c r="M3" s="35" t="s">
        <v>11</v>
      </c>
      <c r="N3" s="35"/>
      <c r="O3" s="35"/>
      <c r="P3" s="11" t="s">
        <v>12</v>
      </c>
      <c r="Q3" s="11" t="s">
        <v>13</v>
      </c>
      <c r="R3" s="11" t="s">
        <v>14</v>
      </c>
      <c r="S3" s="52" t="s">
        <v>15</v>
      </c>
      <c r="T3" s="11" t="s">
        <v>16</v>
      </c>
      <c r="U3" s="11" t="s">
        <v>17</v>
      </c>
      <c r="V3" s="11" t="s">
        <v>18</v>
      </c>
      <c r="W3" s="53" t="s">
        <v>19</v>
      </c>
      <c r="X3" s="54"/>
      <c r="Y3" s="54" t="s">
        <v>20</v>
      </c>
      <c r="Z3" s="54"/>
      <c r="AA3" s="75" t="s">
        <v>21</v>
      </c>
      <c r="AB3" s="54"/>
      <c r="AC3" s="54" t="s">
        <v>22</v>
      </c>
      <c r="AD3" s="54"/>
      <c r="AE3" s="54" t="s">
        <v>23</v>
      </c>
      <c r="AF3" s="54"/>
      <c r="AG3" s="54" t="s">
        <v>24</v>
      </c>
      <c r="AH3" s="54"/>
      <c r="AI3" s="54" t="s">
        <v>25</v>
      </c>
      <c r="AJ3" s="54"/>
      <c r="AK3" s="54" t="s">
        <v>26</v>
      </c>
      <c r="AL3" s="54"/>
      <c r="AM3" s="54" t="s">
        <v>27</v>
      </c>
      <c r="AN3" s="54"/>
    </row>
    <row r="4" s="1" customFormat="1" ht="23.15" customHeight="1" spans="1:94">
      <c r="A4" s="11"/>
      <c r="B4" s="11"/>
      <c r="C4" s="11"/>
      <c r="D4" s="11"/>
      <c r="E4" s="11"/>
      <c r="F4" s="12"/>
      <c r="G4" s="11"/>
      <c r="H4" s="11"/>
      <c r="I4" s="33"/>
      <c r="J4" s="33"/>
      <c r="K4" s="36"/>
      <c r="L4" s="33" t="s">
        <v>28</v>
      </c>
      <c r="M4" s="11" t="s">
        <v>29</v>
      </c>
      <c r="N4" s="11" t="s">
        <v>30</v>
      </c>
      <c r="O4" s="11" t="s">
        <v>31</v>
      </c>
      <c r="P4" s="11"/>
      <c r="Q4" s="11"/>
      <c r="R4" s="11"/>
      <c r="S4" s="52"/>
      <c r="T4" s="11"/>
      <c r="U4" s="11"/>
      <c r="V4" s="11"/>
      <c r="W4" s="55" t="s">
        <v>32</v>
      </c>
      <c r="X4" s="56" t="s">
        <v>33</v>
      </c>
      <c r="Y4" s="76" t="s">
        <v>32</v>
      </c>
      <c r="Z4" s="56" t="s">
        <v>33</v>
      </c>
      <c r="AA4" s="76" t="s">
        <v>32</v>
      </c>
      <c r="AB4" s="56" t="s">
        <v>33</v>
      </c>
      <c r="AC4" s="76" t="s">
        <v>32</v>
      </c>
      <c r="AD4" s="56" t="s">
        <v>33</v>
      </c>
      <c r="AE4" s="76" t="s">
        <v>32</v>
      </c>
      <c r="AF4" s="56" t="s">
        <v>33</v>
      </c>
      <c r="AG4" s="76" t="s">
        <v>32</v>
      </c>
      <c r="AH4" s="56" t="s">
        <v>33</v>
      </c>
      <c r="AI4" s="76" t="s">
        <v>32</v>
      </c>
      <c r="AJ4" s="56" t="s">
        <v>33</v>
      </c>
      <c r="AK4" s="76" t="s">
        <v>32</v>
      </c>
      <c r="AL4" s="56" t="s">
        <v>33</v>
      </c>
      <c r="AM4" s="76" t="s">
        <v>32</v>
      </c>
      <c r="AN4" s="56" t="s">
        <v>33</v>
      </c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9"/>
    </row>
    <row r="5" s="2" customFormat="1" ht="16" customHeight="1" spans="1:40">
      <c r="A5" s="13">
        <v>1</v>
      </c>
      <c r="B5" s="13"/>
      <c r="C5" s="14" t="s">
        <v>34</v>
      </c>
      <c r="D5" s="14" t="s">
        <v>35</v>
      </c>
      <c r="E5" s="14"/>
      <c r="F5" s="15">
        <v>1.6</v>
      </c>
      <c r="G5" s="16" t="s">
        <v>36</v>
      </c>
      <c r="H5" s="17" t="s">
        <v>37</v>
      </c>
      <c r="I5" s="13" t="s">
        <v>38</v>
      </c>
      <c r="J5" s="13" t="s">
        <v>38</v>
      </c>
      <c r="K5" s="37">
        <v>1</v>
      </c>
      <c r="L5" s="13"/>
      <c r="M5" s="38"/>
      <c r="N5" s="13"/>
      <c r="O5" s="13"/>
      <c r="P5" s="13">
        <v>1</v>
      </c>
      <c r="Q5" s="57">
        <f t="shared" ref="Q5:Q21" si="0">M5*N5*O5*7.85*0.6*0.000000001*1000</f>
        <v>0</v>
      </c>
      <c r="R5" s="17"/>
      <c r="S5" s="58">
        <v>3.36</v>
      </c>
      <c r="T5" s="22"/>
      <c r="U5" s="22" t="s">
        <v>39</v>
      </c>
      <c r="V5" s="22"/>
      <c r="W5" s="59"/>
      <c r="X5" s="60"/>
      <c r="Y5" s="60"/>
      <c r="Z5" s="60"/>
      <c r="AA5" s="60"/>
      <c r="AB5" s="60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</row>
    <row r="6" s="2" customFormat="1" ht="16" customHeight="1" spans="1:40">
      <c r="A6" s="18"/>
      <c r="B6" s="18"/>
      <c r="C6" s="19"/>
      <c r="D6" s="19"/>
      <c r="E6" s="19"/>
      <c r="F6" s="20"/>
      <c r="G6" s="21"/>
      <c r="H6" s="22" t="s">
        <v>40</v>
      </c>
      <c r="I6" s="18" t="s">
        <v>41</v>
      </c>
      <c r="J6" s="18" t="s">
        <v>41</v>
      </c>
      <c r="K6" s="37">
        <v>2</v>
      </c>
      <c r="L6" s="13"/>
      <c r="M6" s="38"/>
      <c r="N6" s="13"/>
      <c r="O6" s="13"/>
      <c r="P6" s="13">
        <v>1</v>
      </c>
      <c r="Q6" s="57">
        <f t="shared" si="0"/>
        <v>0</v>
      </c>
      <c r="R6" s="17"/>
      <c r="S6" s="58">
        <v>2.52</v>
      </c>
      <c r="T6" s="22"/>
      <c r="U6" s="22"/>
      <c r="V6" s="22"/>
      <c r="W6" s="59"/>
      <c r="X6" s="60"/>
      <c r="Y6" s="60"/>
      <c r="Z6" s="60"/>
      <c r="AA6" s="60"/>
      <c r="AB6" s="60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</row>
    <row r="7" s="2" customFormat="1" ht="16" customHeight="1" spans="1:40">
      <c r="A7" s="18"/>
      <c r="B7" s="18"/>
      <c r="C7" s="19"/>
      <c r="D7" s="19"/>
      <c r="E7" s="19"/>
      <c r="F7" s="20"/>
      <c r="G7" s="21"/>
      <c r="H7" s="22" t="s">
        <v>42</v>
      </c>
      <c r="I7" s="22" t="s">
        <v>43</v>
      </c>
      <c r="J7" s="22" t="s">
        <v>43</v>
      </c>
      <c r="K7" s="39">
        <v>1</v>
      </c>
      <c r="L7" s="17"/>
      <c r="M7" s="38"/>
      <c r="N7" s="13"/>
      <c r="O7" s="13"/>
      <c r="P7" s="13">
        <v>1</v>
      </c>
      <c r="Q7" s="57">
        <f t="shared" si="0"/>
        <v>0</v>
      </c>
      <c r="R7" s="17"/>
      <c r="S7" s="58">
        <v>3</v>
      </c>
      <c r="T7" s="22"/>
      <c r="U7" s="22"/>
      <c r="V7" s="22"/>
      <c r="W7" s="59"/>
      <c r="X7" s="60"/>
      <c r="Y7" s="60"/>
      <c r="Z7" s="60"/>
      <c r="AA7" s="60"/>
      <c r="AB7" s="60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</row>
    <row r="8" ht="16" customHeight="1" spans="1:40">
      <c r="A8" s="18"/>
      <c r="B8" s="18"/>
      <c r="C8" s="19"/>
      <c r="D8" s="19"/>
      <c r="E8" s="19"/>
      <c r="F8" s="20"/>
      <c r="G8" s="21"/>
      <c r="H8" s="22" t="s">
        <v>44</v>
      </c>
      <c r="I8" s="22" t="s">
        <v>38</v>
      </c>
      <c r="J8" s="22" t="s">
        <v>38</v>
      </c>
      <c r="K8" s="39">
        <v>1</v>
      </c>
      <c r="L8" s="17"/>
      <c r="M8" s="38"/>
      <c r="N8" s="13"/>
      <c r="O8" s="13"/>
      <c r="P8" s="13">
        <v>1</v>
      </c>
      <c r="Q8" s="57">
        <f t="shared" si="0"/>
        <v>0</v>
      </c>
      <c r="R8" s="17"/>
      <c r="S8" s="58">
        <v>2.04</v>
      </c>
      <c r="T8" s="22"/>
      <c r="U8" s="22"/>
      <c r="V8" s="22"/>
      <c r="W8" s="61"/>
      <c r="X8" s="62"/>
      <c r="Y8" s="62"/>
      <c r="Z8" s="62"/>
      <c r="AA8" s="62"/>
      <c r="AB8" s="62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</row>
    <row r="9" spans="1:40">
      <c r="A9" s="18"/>
      <c r="B9" s="18"/>
      <c r="C9" s="19"/>
      <c r="D9" s="19"/>
      <c r="E9" s="19"/>
      <c r="F9" s="20"/>
      <c r="G9" s="21"/>
      <c r="H9" s="22" t="s">
        <v>45</v>
      </c>
      <c r="I9" s="22" t="s">
        <v>46</v>
      </c>
      <c r="J9" s="22" t="s">
        <v>46</v>
      </c>
      <c r="K9" s="39">
        <v>1</v>
      </c>
      <c r="L9" s="17"/>
      <c r="M9" s="38"/>
      <c r="N9" s="13"/>
      <c r="O9" s="13"/>
      <c r="P9" s="13">
        <v>1</v>
      </c>
      <c r="Q9" s="57">
        <f t="shared" si="0"/>
        <v>0</v>
      </c>
      <c r="R9" s="17"/>
      <c r="S9" s="58">
        <v>1.8</v>
      </c>
      <c r="T9" s="22"/>
      <c r="U9" s="22"/>
      <c r="V9" s="22"/>
      <c r="W9" s="61"/>
      <c r="X9" s="62"/>
      <c r="Y9" s="62"/>
      <c r="Z9" s="62"/>
      <c r="AA9" s="62"/>
      <c r="AB9" s="62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</row>
    <row r="10" ht="14.75" spans="1:40">
      <c r="A10" s="23"/>
      <c r="B10" s="23"/>
      <c r="C10" s="24"/>
      <c r="D10" s="24"/>
      <c r="E10" s="24"/>
      <c r="F10" s="25"/>
      <c r="G10" s="26"/>
      <c r="H10" s="27" t="s">
        <v>47</v>
      </c>
      <c r="I10" s="27" t="s">
        <v>48</v>
      </c>
      <c r="J10" s="27" t="s">
        <v>48</v>
      </c>
      <c r="K10" s="40">
        <v>1</v>
      </c>
      <c r="L10" s="27"/>
      <c r="M10" s="41"/>
      <c r="N10" s="41"/>
      <c r="O10" s="41"/>
      <c r="P10" s="41">
        <v>1</v>
      </c>
      <c r="Q10" s="57">
        <f t="shared" si="0"/>
        <v>0</v>
      </c>
      <c r="R10" s="63"/>
      <c r="S10" s="64">
        <v>2.76</v>
      </c>
      <c r="T10" s="27"/>
      <c r="U10" s="27"/>
      <c r="V10" s="27"/>
      <c r="W10" s="65"/>
      <c r="X10" s="66"/>
      <c r="Y10" s="66"/>
      <c r="Z10" s="66"/>
      <c r="AA10" s="66"/>
      <c r="AB10" s="66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</row>
    <row r="11" ht="14.75" spans="1:40">
      <c r="A11" s="13">
        <v>2</v>
      </c>
      <c r="B11" s="13"/>
      <c r="C11" s="14" t="s">
        <v>49</v>
      </c>
      <c r="D11" s="14" t="s">
        <v>50</v>
      </c>
      <c r="E11" s="14"/>
      <c r="F11" s="15">
        <v>1.6</v>
      </c>
      <c r="G11" s="16" t="s">
        <v>36</v>
      </c>
      <c r="H11" s="17" t="s">
        <v>37</v>
      </c>
      <c r="I11" s="13" t="s">
        <v>38</v>
      </c>
      <c r="J11" s="13" t="s">
        <v>38</v>
      </c>
      <c r="K11" s="37">
        <v>1</v>
      </c>
      <c r="L11" s="13"/>
      <c r="M11" s="38"/>
      <c r="N11" s="13"/>
      <c r="O11" s="13"/>
      <c r="P11" s="42">
        <v>1</v>
      </c>
      <c r="Q11" s="57">
        <f t="shared" si="0"/>
        <v>0</v>
      </c>
      <c r="R11" s="17"/>
      <c r="S11" s="58">
        <v>1.8</v>
      </c>
      <c r="T11" s="17"/>
      <c r="U11" s="22" t="s">
        <v>39</v>
      </c>
      <c r="V11" s="17"/>
      <c r="W11" s="59"/>
      <c r="X11" s="60"/>
      <c r="Y11" s="60"/>
      <c r="Z11" s="60"/>
      <c r="AA11" s="60"/>
      <c r="AB11" s="60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</row>
    <row r="12" spans="1:40">
      <c r="A12" s="18"/>
      <c r="B12" s="18"/>
      <c r="C12" s="19"/>
      <c r="D12" s="19"/>
      <c r="E12" s="19"/>
      <c r="F12" s="20"/>
      <c r="G12" s="21"/>
      <c r="H12" s="22" t="s">
        <v>40</v>
      </c>
      <c r="I12" s="22" t="s">
        <v>41</v>
      </c>
      <c r="J12" s="22" t="s">
        <v>41</v>
      </c>
      <c r="K12" s="37">
        <v>2</v>
      </c>
      <c r="L12" s="17"/>
      <c r="M12" s="38"/>
      <c r="N12" s="13"/>
      <c r="O12" s="13"/>
      <c r="P12" s="42">
        <v>1</v>
      </c>
      <c r="Q12" s="57">
        <f t="shared" si="0"/>
        <v>0</v>
      </c>
      <c r="R12" s="17"/>
      <c r="S12" s="58">
        <v>2.4</v>
      </c>
      <c r="T12" s="22"/>
      <c r="U12" s="22"/>
      <c r="V12" s="22"/>
      <c r="W12" s="59"/>
      <c r="X12" s="60"/>
      <c r="Y12" s="60"/>
      <c r="Z12" s="60"/>
      <c r="AA12" s="60"/>
      <c r="AB12" s="60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</row>
    <row r="13" spans="1:40">
      <c r="A13" s="18"/>
      <c r="B13" s="18"/>
      <c r="C13" s="19"/>
      <c r="D13" s="19"/>
      <c r="E13" s="19"/>
      <c r="F13" s="20"/>
      <c r="G13" s="21"/>
      <c r="H13" s="22" t="s">
        <v>42</v>
      </c>
      <c r="I13" s="22" t="s">
        <v>43</v>
      </c>
      <c r="J13" s="22" t="s">
        <v>43</v>
      </c>
      <c r="K13" s="37">
        <v>1</v>
      </c>
      <c r="L13" s="17"/>
      <c r="M13" s="38"/>
      <c r="N13" s="13"/>
      <c r="O13" s="13"/>
      <c r="P13" s="42">
        <v>1</v>
      </c>
      <c r="Q13" s="57">
        <f t="shared" si="0"/>
        <v>0</v>
      </c>
      <c r="R13" s="17"/>
      <c r="S13" s="58">
        <v>2.88</v>
      </c>
      <c r="T13" s="22"/>
      <c r="U13" s="22"/>
      <c r="V13" s="22"/>
      <c r="W13" s="59"/>
      <c r="X13" s="60"/>
      <c r="Y13" s="60"/>
      <c r="Z13" s="60"/>
      <c r="AA13" s="60"/>
      <c r="AB13" s="60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</row>
    <row r="14" spans="1:40">
      <c r="A14" s="18"/>
      <c r="B14" s="18"/>
      <c r="C14" s="19"/>
      <c r="D14" s="19"/>
      <c r="E14" s="19"/>
      <c r="F14" s="20"/>
      <c r="G14" s="21"/>
      <c r="H14" s="22" t="s">
        <v>44</v>
      </c>
      <c r="I14" s="22" t="s">
        <v>51</v>
      </c>
      <c r="J14" s="22" t="s">
        <v>51</v>
      </c>
      <c r="K14" s="37">
        <v>1</v>
      </c>
      <c r="L14" s="17"/>
      <c r="M14" s="38"/>
      <c r="N14" s="13"/>
      <c r="O14" s="13"/>
      <c r="P14" s="42">
        <v>1</v>
      </c>
      <c r="Q14" s="57">
        <f t="shared" si="0"/>
        <v>0</v>
      </c>
      <c r="R14" s="17"/>
      <c r="S14" s="58">
        <v>2.16</v>
      </c>
      <c r="T14" s="22"/>
      <c r="U14" s="22"/>
      <c r="V14" s="22"/>
      <c r="W14" s="61"/>
      <c r="X14" s="62"/>
      <c r="Y14" s="62"/>
      <c r="Z14" s="62"/>
      <c r="AA14" s="62"/>
      <c r="AB14" s="62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</row>
    <row r="15" spans="1:40">
      <c r="A15" s="18"/>
      <c r="B15" s="18"/>
      <c r="C15" s="19"/>
      <c r="D15" s="19"/>
      <c r="E15" s="19"/>
      <c r="F15" s="20"/>
      <c r="G15" s="21"/>
      <c r="H15" s="22" t="s">
        <v>45</v>
      </c>
      <c r="I15" s="22" t="s">
        <v>52</v>
      </c>
      <c r="J15" s="22" t="s">
        <v>52</v>
      </c>
      <c r="K15" s="37">
        <v>1</v>
      </c>
      <c r="L15" s="17"/>
      <c r="M15" s="38"/>
      <c r="N15" s="13"/>
      <c r="O15" s="13"/>
      <c r="P15" s="43">
        <v>1</v>
      </c>
      <c r="Q15" s="57">
        <f t="shared" si="0"/>
        <v>0</v>
      </c>
      <c r="R15" s="17"/>
      <c r="S15" s="58">
        <v>2.28</v>
      </c>
      <c r="T15" s="22"/>
      <c r="U15" s="22"/>
      <c r="V15" s="22"/>
      <c r="W15" s="61"/>
      <c r="X15" s="62"/>
      <c r="Y15" s="62"/>
      <c r="Z15" s="62"/>
      <c r="AA15" s="62"/>
      <c r="AB15" s="62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</row>
    <row r="16" ht="14.75" spans="1:40">
      <c r="A16" s="23"/>
      <c r="B16" s="23"/>
      <c r="C16" s="24"/>
      <c r="D16" s="24"/>
      <c r="E16" s="24"/>
      <c r="F16" s="25"/>
      <c r="G16" s="26"/>
      <c r="H16" s="27" t="s">
        <v>47</v>
      </c>
      <c r="I16" s="27" t="s">
        <v>43</v>
      </c>
      <c r="J16" s="27" t="s">
        <v>43</v>
      </c>
      <c r="K16" s="40">
        <v>1</v>
      </c>
      <c r="L16" s="27"/>
      <c r="M16" s="41"/>
      <c r="N16" s="41"/>
      <c r="O16" s="41"/>
      <c r="P16" s="41">
        <v>1</v>
      </c>
      <c r="Q16" s="57">
        <f t="shared" si="0"/>
        <v>0</v>
      </c>
      <c r="R16" s="63"/>
      <c r="S16" s="64">
        <v>1.92</v>
      </c>
      <c r="T16" s="27"/>
      <c r="U16" s="27"/>
      <c r="V16" s="27"/>
      <c r="W16" s="65"/>
      <c r="X16" s="66"/>
      <c r="Y16" s="66"/>
      <c r="Z16" s="66"/>
      <c r="AA16" s="66"/>
      <c r="AB16" s="66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</row>
    <row r="17" ht="14.75" spans="1:40">
      <c r="A17" s="13">
        <v>3</v>
      </c>
      <c r="B17" s="13"/>
      <c r="C17" s="14" t="s">
        <v>53</v>
      </c>
      <c r="D17" s="14" t="s">
        <v>54</v>
      </c>
      <c r="E17" s="14"/>
      <c r="F17" s="15">
        <v>1.5</v>
      </c>
      <c r="G17" s="16" t="s">
        <v>55</v>
      </c>
      <c r="H17" s="17" t="s">
        <v>37</v>
      </c>
      <c r="I17" s="13" t="s">
        <v>56</v>
      </c>
      <c r="J17" s="13" t="s">
        <v>56</v>
      </c>
      <c r="K17" s="37">
        <v>1</v>
      </c>
      <c r="L17" s="13"/>
      <c r="M17" s="38"/>
      <c r="N17" s="13"/>
      <c r="O17" s="13"/>
      <c r="P17" s="42">
        <v>1</v>
      </c>
      <c r="Q17" s="57">
        <f t="shared" si="0"/>
        <v>0</v>
      </c>
      <c r="R17" s="17"/>
      <c r="S17" s="58">
        <v>0.96</v>
      </c>
      <c r="T17" s="17"/>
      <c r="U17" s="22" t="s">
        <v>39</v>
      </c>
      <c r="V17" s="17"/>
      <c r="W17" s="59"/>
      <c r="X17" s="60"/>
      <c r="Y17" s="60"/>
      <c r="Z17" s="60"/>
      <c r="AA17" s="60"/>
      <c r="AB17" s="60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</row>
    <row r="18" spans="1:40">
      <c r="A18" s="18"/>
      <c r="B18" s="18"/>
      <c r="C18" s="19"/>
      <c r="D18" s="19"/>
      <c r="E18" s="19"/>
      <c r="F18" s="20"/>
      <c r="G18" s="21"/>
      <c r="H18" s="22" t="s">
        <v>40</v>
      </c>
      <c r="I18" s="18" t="s">
        <v>57</v>
      </c>
      <c r="J18" s="18" t="s">
        <v>57</v>
      </c>
      <c r="K18" s="37">
        <v>1</v>
      </c>
      <c r="L18" s="38"/>
      <c r="M18" s="38"/>
      <c r="N18" s="13"/>
      <c r="O18" s="13"/>
      <c r="P18" s="42">
        <v>1</v>
      </c>
      <c r="Q18" s="57">
        <f t="shared" si="0"/>
        <v>0</v>
      </c>
      <c r="R18" s="17"/>
      <c r="S18" s="58">
        <v>0.96</v>
      </c>
      <c r="T18" s="22"/>
      <c r="U18" s="22"/>
      <c r="V18" s="22"/>
      <c r="W18" s="59"/>
      <c r="X18" s="60"/>
      <c r="Y18" s="60"/>
      <c r="Z18" s="60"/>
      <c r="AA18" s="60"/>
      <c r="AB18" s="60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</row>
    <row r="19" spans="1:40">
      <c r="A19" s="18"/>
      <c r="B19" s="18"/>
      <c r="C19" s="19"/>
      <c r="D19" s="19"/>
      <c r="E19" s="19"/>
      <c r="F19" s="20"/>
      <c r="G19" s="21"/>
      <c r="H19" s="22" t="s">
        <v>42</v>
      </c>
      <c r="I19" s="22" t="s">
        <v>58</v>
      </c>
      <c r="J19" s="22" t="s">
        <v>58</v>
      </c>
      <c r="K19" s="39">
        <v>1</v>
      </c>
      <c r="L19" s="38"/>
      <c r="M19" s="38"/>
      <c r="N19" s="13"/>
      <c r="O19" s="13"/>
      <c r="P19" s="42">
        <v>1</v>
      </c>
      <c r="Q19" s="57">
        <f t="shared" si="0"/>
        <v>0</v>
      </c>
      <c r="R19" s="17"/>
      <c r="S19" s="58">
        <v>0.96</v>
      </c>
      <c r="T19" s="22"/>
      <c r="U19" s="22"/>
      <c r="V19" s="22"/>
      <c r="W19" s="59"/>
      <c r="X19" s="60"/>
      <c r="Y19" s="60"/>
      <c r="Z19" s="60"/>
      <c r="AA19" s="60"/>
      <c r="AB19" s="60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</row>
    <row r="20" spans="1:40">
      <c r="A20" s="18"/>
      <c r="B20" s="18"/>
      <c r="C20" s="19"/>
      <c r="D20" s="19"/>
      <c r="E20" s="19"/>
      <c r="F20" s="20"/>
      <c r="G20" s="21"/>
      <c r="H20" s="22" t="s">
        <v>44</v>
      </c>
      <c r="I20" s="22" t="s">
        <v>59</v>
      </c>
      <c r="J20" s="22" t="s">
        <v>59</v>
      </c>
      <c r="K20" s="39">
        <v>1</v>
      </c>
      <c r="L20" s="38"/>
      <c r="M20" s="38"/>
      <c r="N20" s="13"/>
      <c r="O20" s="13"/>
      <c r="P20" s="42">
        <v>1</v>
      </c>
      <c r="Q20" s="57">
        <f t="shared" si="0"/>
        <v>0</v>
      </c>
      <c r="R20" s="17"/>
      <c r="S20" s="58">
        <v>0.96</v>
      </c>
      <c r="T20" s="22"/>
      <c r="U20" s="22"/>
      <c r="V20" s="22"/>
      <c r="W20" s="61"/>
      <c r="X20" s="62"/>
      <c r="Y20" s="62"/>
      <c r="Z20" s="62"/>
      <c r="AA20" s="62"/>
      <c r="AB20" s="62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</row>
    <row r="21" spans="1:40">
      <c r="A21" s="18"/>
      <c r="B21" s="18"/>
      <c r="C21" s="19"/>
      <c r="D21" s="19"/>
      <c r="E21" s="19"/>
      <c r="F21" s="20"/>
      <c r="G21" s="21"/>
      <c r="H21" s="22" t="s">
        <v>45</v>
      </c>
      <c r="I21" s="22" t="s">
        <v>52</v>
      </c>
      <c r="J21" s="22" t="s">
        <v>52</v>
      </c>
      <c r="K21" s="39">
        <v>1</v>
      </c>
      <c r="L21" s="38"/>
      <c r="M21" s="38"/>
      <c r="N21" s="13"/>
      <c r="O21" s="13"/>
      <c r="P21" s="42">
        <v>0</v>
      </c>
      <c r="Q21" s="57">
        <f t="shared" si="0"/>
        <v>0</v>
      </c>
      <c r="R21" s="17"/>
      <c r="S21" s="58">
        <v>0.96</v>
      </c>
      <c r="T21" s="22"/>
      <c r="U21" s="22"/>
      <c r="V21" s="22"/>
      <c r="W21" s="61"/>
      <c r="X21" s="62"/>
      <c r="Y21" s="62"/>
      <c r="Z21" s="62"/>
      <c r="AA21" s="62"/>
      <c r="AB21" s="62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</row>
    <row r="22" ht="14.75" spans="1:40">
      <c r="A22" s="23"/>
      <c r="B22" s="23"/>
      <c r="C22" s="24"/>
      <c r="D22" s="24"/>
      <c r="E22" s="24"/>
      <c r="F22" s="25"/>
      <c r="G22" s="26"/>
      <c r="H22" s="22" t="s">
        <v>47</v>
      </c>
      <c r="I22" s="27" t="s">
        <v>60</v>
      </c>
      <c r="J22" s="27" t="s">
        <v>60</v>
      </c>
      <c r="K22" s="40">
        <v>1</v>
      </c>
      <c r="L22" s="41"/>
      <c r="M22" s="41"/>
      <c r="N22" s="41"/>
      <c r="O22" s="41"/>
      <c r="P22" s="41">
        <v>1</v>
      </c>
      <c r="Q22" s="67"/>
      <c r="R22" s="63"/>
      <c r="S22" s="58">
        <v>0.96</v>
      </c>
      <c r="T22" s="27"/>
      <c r="U22" s="27"/>
      <c r="V22" s="27"/>
      <c r="W22" s="65"/>
      <c r="X22" s="66"/>
      <c r="Y22" s="66"/>
      <c r="Z22" s="66"/>
      <c r="AA22" s="66"/>
      <c r="AB22" s="66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</row>
    <row r="23" ht="14.75" spans="1:40">
      <c r="A23" s="13">
        <v>4</v>
      </c>
      <c r="B23" s="13"/>
      <c r="C23" s="14" t="s">
        <v>61</v>
      </c>
      <c r="D23" s="14" t="s">
        <v>62</v>
      </c>
      <c r="E23" s="14"/>
      <c r="F23" s="15" t="s">
        <v>63</v>
      </c>
      <c r="G23" s="16" t="s">
        <v>36</v>
      </c>
      <c r="H23" s="17" t="s">
        <v>37</v>
      </c>
      <c r="I23" s="13" t="s">
        <v>64</v>
      </c>
      <c r="J23" s="13" t="s">
        <v>64</v>
      </c>
      <c r="K23" s="37">
        <v>3</v>
      </c>
      <c r="L23" s="38" t="s">
        <v>65</v>
      </c>
      <c r="M23" s="38"/>
      <c r="N23" s="13"/>
      <c r="O23" s="13"/>
      <c r="P23" s="42">
        <v>1</v>
      </c>
      <c r="Q23" s="57">
        <f t="shared" ref="Q23:Q26" si="1">M23*N23*O23*7.85*0.6*0.000000001*1000</f>
        <v>0</v>
      </c>
      <c r="R23" s="17"/>
      <c r="S23" s="58">
        <v>0.36</v>
      </c>
      <c r="T23" s="17"/>
      <c r="U23" s="22" t="s">
        <v>39</v>
      </c>
      <c r="V23" s="68" t="s">
        <v>66</v>
      </c>
      <c r="W23" s="59"/>
      <c r="X23" s="60"/>
      <c r="Y23" s="60"/>
      <c r="Z23" s="60"/>
      <c r="AA23" s="60"/>
      <c r="AB23" s="60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</row>
    <row r="24" spans="1:40">
      <c r="A24" s="18"/>
      <c r="B24" s="18"/>
      <c r="C24" s="19"/>
      <c r="D24" s="19"/>
      <c r="E24" s="19"/>
      <c r="F24" s="20"/>
      <c r="G24" s="21"/>
      <c r="H24" s="22" t="s">
        <v>40</v>
      </c>
      <c r="I24" s="22" t="s">
        <v>67</v>
      </c>
      <c r="J24" s="22" t="s">
        <v>67</v>
      </c>
      <c r="K24" s="39">
        <v>3</v>
      </c>
      <c r="L24" s="38"/>
      <c r="M24" s="38"/>
      <c r="N24" s="13"/>
      <c r="O24" s="13"/>
      <c r="P24" s="42">
        <v>1</v>
      </c>
      <c r="Q24" s="57">
        <f t="shared" si="1"/>
        <v>0</v>
      </c>
      <c r="R24" s="17"/>
      <c r="S24" s="58">
        <v>0.36</v>
      </c>
      <c r="T24" s="22"/>
      <c r="U24" s="22"/>
      <c r="V24" s="69"/>
      <c r="W24" s="59"/>
      <c r="X24" s="60"/>
      <c r="Y24" s="60"/>
      <c r="Z24" s="60"/>
      <c r="AA24" s="60"/>
      <c r="AB24" s="60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</row>
    <row r="25" spans="1:40">
      <c r="A25" s="18"/>
      <c r="B25" s="18"/>
      <c r="C25" s="19"/>
      <c r="D25" s="19"/>
      <c r="E25" s="19"/>
      <c r="F25" s="20"/>
      <c r="G25" s="21"/>
      <c r="H25" s="22" t="s">
        <v>68</v>
      </c>
      <c r="I25" s="22" t="s">
        <v>67</v>
      </c>
      <c r="J25" s="22" t="s">
        <v>67</v>
      </c>
      <c r="K25" s="39">
        <v>1</v>
      </c>
      <c r="L25" s="38"/>
      <c r="M25" s="38"/>
      <c r="N25" s="13"/>
      <c r="O25" s="13"/>
      <c r="P25" s="42">
        <v>1</v>
      </c>
      <c r="Q25" s="57">
        <f t="shared" si="1"/>
        <v>0</v>
      </c>
      <c r="R25" s="17"/>
      <c r="S25" s="58">
        <v>0.18</v>
      </c>
      <c r="T25" s="22"/>
      <c r="U25" s="22"/>
      <c r="V25" s="69"/>
      <c r="W25" s="59"/>
      <c r="X25" s="60"/>
      <c r="Y25" s="60"/>
      <c r="Z25" s="60"/>
      <c r="AA25" s="60"/>
      <c r="AB25" s="60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</row>
    <row r="26" spans="1:40">
      <c r="A26" s="18"/>
      <c r="B26" s="18"/>
      <c r="C26" s="19"/>
      <c r="D26" s="19"/>
      <c r="E26" s="19"/>
      <c r="F26" s="20"/>
      <c r="G26" s="21"/>
      <c r="H26" s="22"/>
      <c r="I26" s="22"/>
      <c r="J26" s="22"/>
      <c r="K26" s="39"/>
      <c r="L26" s="38"/>
      <c r="M26" s="38"/>
      <c r="N26" s="13"/>
      <c r="O26" s="13"/>
      <c r="P26" s="42"/>
      <c r="Q26" s="57"/>
      <c r="R26" s="17"/>
      <c r="S26" s="58"/>
      <c r="T26" s="22"/>
      <c r="U26" s="22"/>
      <c r="V26" s="69"/>
      <c r="W26" s="61"/>
      <c r="X26" s="62"/>
      <c r="Y26" s="62"/>
      <c r="Z26" s="62"/>
      <c r="AA26" s="62"/>
      <c r="AB26" s="62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</row>
    <row r="27" spans="1:40">
      <c r="A27" s="18"/>
      <c r="B27" s="18"/>
      <c r="C27" s="19"/>
      <c r="D27" s="19"/>
      <c r="E27" s="19"/>
      <c r="F27" s="20"/>
      <c r="G27" s="21"/>
      <c r="H27" s="22"/>
      <c r="I27" s="22"/>
      <c r="J27" s="22"/>
      <c r="K27" s="39"/>
      <c r="L27" s="38"/>
      <c r="M27" s="38"/>
      <c r="N27" s="13"/>
      <c r="O27" s="13"/>
      <c r="P27" s="43"/>
      <c r="Q27" s="57"/>
      <c r="R27" s="17"/>
      <c r="S27" s="58"/>
      <c r="T27" s="22"/>
      <c r="U27" s="22"/>
      <c r="V27" s="69"/>
      <c r="W27" s="61"/>
      <c r="X27" s="62"/>
      <c r="Y27" s="62"/>
      <c r="Z27" s="62"/>
      <c r="AA27" s="62"/>
      <c r="AB27" s="62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</row>
    <row r="28" ht="14.75" spans="1:40">
      <c r="A28" s="23"/>
      <c r="B28" s="23"/>
      <c r="C28" s="24"/>
      <c r="D28" s="24"/>
      <c r="E28" s="24"/>
      <c r="F28" s="25"/>
      <c r="G28" s="26"/>
      <c r="H28" s="27"/>
      <c r="I28" s="27"/>
      <c r="J28" s="27"/>
      <c r="K28" s="40"/>
      <c r="L28" s="41"/>
      <c r="M28" s="41"/>
      <c r="N28" s="41"/>
      <c r="O28" s="41"/>
      <c r="P28" s="41"/>
      <c r="Q28" s="67"/>
      <c r="R28" s="63"/>
      <c r="S28" s="64"/>
      <c r="T28" s="27"/>
      <c r="U28" s="27"/>
      <c r="V28" s="69"/>
      <c r="W28" s="65"/>
      <c r="X28" s="66"/>
      <c r="Y28" s="72"/>
      <c r="Z28" s="72"/>
      <c r="AA28" s="66"/>
      <c r="AB28" s="66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</row>
    <row r="29" ht="14.75" spans="1:40">
      <c r="A29" s="13">
        <v>5</v>
      </c>
      <c r="B29" s="13"/>
      <c r="C29" s="14" t="s">
        <v>69</v>
      </c>
      <c r="D29" s="14" t="s">
        <v>70</v>
      </c>
      <c r="E29" s="14"/>
      <c r="F29" s="15" t="s">
        <v>63</v>
      </c>
      <c r="G29" s="16" t="s">
        <v>36</v>
      </c>
      <c r="H29" s="17" t="s">
        <v>37</v>
      </c>
      <c r="I29" s="13" t="s">
        <v>71</v>
      </c>
      <c r="J29" s="13" t="s">
        <v>71</v>
      </c>
      <c r="K29" s="37"/>
      <c r="L29" s="38"/>
      <c r="M29" s="38"/>
      <c r="N29" s="13"/>
      <c r="O29" s="13"/>
      <c r="P29" s="42">
        <v>0</v>
      </c>
      <c r="Q29" s="57">
        <f t="shared" ref="Q29:Q37" si="2">M29*N29*O29*7.85*0.6*0.000000001*1000</f>
        <v>0</v>
      </c>
      <c r="R29" s="17"/>
      <c r="S29" s="58"/>
      <c r="T29" s="17"/>
      <c r="U29" s="22" t="s">
        <v>39</v>
      </c>
      <c r="V29" s="69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</row>
    <row r="30" spans="1:40">
      <c r="A30" s="18"/>
      <c r="B30" s="18"/>
      <c r="C30" s="19"/>
      <c r="D30" s="19"/>
      <c r="E30" s="19"/>
      <c r="F30" s="20"/>
      <c r="G30" s="21"/>
      <c r="H30" s="22" t="s">
        <v>40</v>
      </c>
      <c r="I30" s="13" t="s">
        <v>71</v>
      </c>
      <c r="J30" s="13" t="s">
        <v>71</v>
      </c>
      <c r="K30" s="37"/>
      <c r="L30" s="38"/>
      <c r="M30" s="38"/>
      <c r="N30" s="13"/>
      <c r="O30" s="13"/>
      <c r="P30" s="42">
        <v>0</v>
      </c>
      <c r="Q30" s="57">
        <f t="shared" si="2"/>
        <v>0</v>
      </c>
      <c r="R30" s="17"/>
      <c r="S30" s="58"/>
      <c r="T30" s="22"/>
      <c r="U30" s="22"/>
      <c r="V30" s="69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</row>
    <row r="31" spans="1:40">
      <c r="A31" s="18"/>
      <c r="B31" s="18"/>
      <c r="C31" s="19"/>
      <c r="D31" s="19"/>
      <c r="E31" s="19"/>
      <c r="F31" s="20"/>
      <c r="G31" s="21"/>
      <c r="H31" s="22" t="s">
        <v>68</v>
      </c>
      <c r="I31" s="13" t="s">
        <v>71</v>
      </c>
      <c r="J31" s="13" t="s">
        <v>71</v>
      </c>
      <c r="K31" s="39"/>
      <c r="L31" s="38"/>
      <c r="M31" s="38"/>
      <c r="N31" s="13"/>
      <c r="O31" s="13"/>
      <c r="P31" s="42">
        <v>0</v>
      </c>
      <c r="Q31" s="57">
        <f t="shared" si="2"/>
        <v>0</v>
      </c>
      <c r="R31" s="17"/>
      <c r="S31" s="58"/>
      <c r="T31" s="22"/>
      <c r="U31" s="22"/>
      <c r="V31" s="69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</row>
    <row r="32" spans="1:40">
      <c r="A32" s="18"/>
      <c r="B32" s="18"/>
      <c r="C32" s="19"/>
      <c r="D32" s="19"/>
      <c r="E32" s="19"/>
      <c r="F32" s="20"/>
      <c r="G32" s="21"/>
      <c r="H32" s="22"/>
      <c r="I32" s="22"/>
      <c r="J32" s="22"/>
      <c r="K32" s="39"/>
      <c r="L32" s="38"/>
      <c r="M32" s="38"/>
      <c r="N32" s="13"/>
      <c r="O32" s="13"/>
      <c r="P32" s="42"/>
      <c r="Q32" s="57">
        <f t="shared" si="2"/>
        <v>0</v>
      </c>
      <c r="R32" s="17"/>
      <c r="S32" s="58"/>
      <c r="T32" s="22"/>
      <c r="U32" s="22"/>
      <c r="V32" s="69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</row>
    <row r="33" spans="1:40">
      <c r="A33" s="18"/>
      <c r="B33" s="18"/>
      <c r="C33" s="19"/>
      <c r="D33" s="19"/>
      <c r="E33" s="19"/>
      <c r="F33" s="20"/>
      <c r="G33" s="21"/>
      <c r="H33" s="22"/>
      <c r="I33" s="22"/>
      <c r="J33" s="22"/>
      <c r="K33" s="39"/>
      <c r="L33" s="38"/>
      <c r="M33" s="38"/>
      <c r="N33" s="13"/>
      <c r="O33" s="13"/>
      <c r="P33" s="42"/>
      <c r="Q33" s="57">
        <f t="shared" si="2"/>
        <v>0</v>
      </c>
      <c r="R33" s="17"/>
      <c r="S33" s="58"/>
      <c r="T33" s="22"/>
      <c r="U33" s="22"/>
      <c r="V33" s="69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</row>
    <row r="34" ht="14.75" spans="1:40">
      <c r="A34" s="23"/>
      <c r="B34" s="23"/>
      <c r="C34" s="24"/>
      <c r="D34" s="24"/>
      <c r="E34" s="24"/>
      <c r="F34" s="25"/>
      <c r="G34" s="26"/>
      <c r="H34" s="27"/>
      <c r="I34" s="27"/>
      <c r="J34" s="27"/>
      <c r="K34" s="44"/>
      <c r="L34" s="45"/>
      <c r="M34" s="45"/>
      <c r="N34" s="46"/>
      <c r="O34" s="46"/>
      <c r="P34" s="47"/>
      <c r="Q34" s="67">
        <f t="shared" si="2"/>
        <v>0</v>
      </c>
      <c r="R34" s="63"/>
      <c r="S34" s="64"/>
      <c r="T34" s="27"/>
      <c r="U34" s="27"/>
      <c r="V34" s="63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</row>
    <row r="35" ht="14.75" spans="1:40">
      <c r="A35" s="13">
        <v>6</v>
      </c>
      <c r="B35" s="13"/>
      <c r="C35" s="14" t="s">
        <v>72</v>
      </c>
      <c r="D35" s="28" t="s">
        <v>73</v>
      </c>
      <c r="E35" s="14"/>
      <c r="F35" s="15" t="s">
        <v>74</v>
      </c>
      <c r="G35" s="16" t="s">
        <v>75</v>
      </c>
      <c r="H35" s="17" t="s">
        <v>37</v>
      </c>
      <c r="I35" s="13" t="s">
        <v>64</v>
      </c>
      <c r="J35" s="13" t="s">
        <v>145</v>
      </c>
      <c r="K35" s="37">
        <v>3</v>
      </c>
      <c r="L35" s="17" t="s">
        <v>76</v>
      </c>
      <c r="M35" s="17"/>
      <c r="N35" s="42"/>
      <c r="O35" s="42"/>
      <c r="P35" s="42">
        <v>1</v>
      </c>
      <c r="Q35" s="57">
        <f t="shared" si="2"/>
        <v>0</v>
      </c>
      <c r="R35" s="17"/>
      <c r="S35" s="58"/>
      <c r="T35" s="17"/>
      <c r="U35" s="22" t="s">
        <v>39</v>
      </c>
      <c r="V35" s="68" t="s">
        <v>66</v>
      </c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</row>
    <row r="36" spans="1:40">
      <c r="A36" s="18"/>
      <c r="B36" s="18"/>
      <c r="C36" s="19"/>
      <c r="D36" s="29"/>
      <c r="E36" s="19"/>
      <c r="F36" s="20"/>
      <c r="G36" s="21"/>
      <c r="H36" s="22" t="s">
        <v>40</v>
      </c>
      <c r="I36" s="22" t="s">
        <v>59</v>
      </c>
      <c r="J36" s="48" t="s">
        <v>146</v>
      </c>
      <c r="K36" s="39">
        <v>1</v>
      </c>
      <c r="L36" s="42"/>
      <c r="M36" s="42"/>
      <c r="N36" s="42"/>
      <c r="O36" s="42"/>
      <c r="P36" s="42">
        <v>1</v>
      </c>
      <c r="Q36" s="57">
        <f t="shared" si="2"/>
        <v>0</v>
      </c>
      <c r="R36" s="17"/>
      <c r="S36" s="58"/>
      <c r="T36" s="22"/>
      <c r="U36" s="22"/>
      <c r="V36" s="69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</row>
    <row r="37" spans="1:40">
      <c r="A37" s="18"/>
      <c r="B37" s="18"/>
      <c r="C37" s="19"/>
      <c r="D37" s="29"/>
      <c r="E37" s="19"/>
      <c r="F37" s="20"/>
      <c r="G37" s="21"/>
      <c r="H37" s="22"/>
      <c r="I37" s="22"/>
      <c r="J37" s="48"/>
      <c r="K37" s="39"/>
      <c r="L37" s="42"/>
      <c r="M37" s="42"/>
      <c r="N37" s="42"/>
      <c r="O37" s="42"/>
      <c r="P37" s="42"/>
      <c r="Q37" s="57">
        <f t="shared" si="2"/>
        <v>0</v>
      </c>
      <c r="R37" s="17"/>
      <c r="S37" s="58"/>
      <c r="T37" s="22"/>
      <c r="U37" s="22"/>
      <c r="V37" s="69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</row>
    <row r="38" spans="1:40">
      <c r="A38" s="18"/>
      <c r="B38" s="18"/>
      <c r="C38" s="19"/>
      <c r="D38" s="29"/>
      <c r="E38" s="19"/>
      <c r="F38" s="20"/>
      <c r="G38" s="21"/>
      <c r="H38" s="22"/>
      <c r="I38" s="22"/>
      <c r="J38" s="22"/>
      <c r="K38" s="49"/>
      <c r="L38" s="43"/>
      <c r="M38" s="43"/>
      <c r="N38" s="43"/>
      <c r="O38" s="43"/>
      <c r="P38" s="43"/>
      <c r="Q38" s="57"/>
      <c r="R38" s="43"/>
      <c r="S38" s="58"/>
      <c r="T38" s="22"/>
      <c r="U38" s="22"/>
      <c r="V38" s="69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</row>
    <row r="39" spans="1:40">
      <c r="A39" s="18"/>
      <c r="B39" s="18"/>
      <c r="C39" s="19"/>
      <c r="D39" s="29"/>
      <c r="E39" s="19"/>
      <c r="F39" s="20"/>
      <c r="G39" s="21"/>
      <c r="H39" s="22"/>
      <c r="I39" s="22"/>
      <c r="J39" s="22"/>
      <c r="K39" s="49"/>
      <c r="L39" s="43"/>
      <c r="M39" s="43"/>
      <c r="N39" s="43"/>
      <c r="O39" s="43"/>
      <c r="P39" s="43"/>
      <c r="Q39" s="57"/>
      <c r="R39" s="43"/>
      <c r="S39" s="58"/>
      <c r="T39" s="22"/>
      <c r="U39" s="22"/>
      <c r="V39" s="69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</row>
    <row r="40" ht="14.75" spans="1:40">
      <c r="A40" s="23"/>
      <c r="B40" s="23"/>
      <c r="C40" s="24"/>
      <c r="D40" s="30"/>
      <c r="E40" s="24"/>
      <c r="F40" s="25"/>
      <c r="G40" s="26"/>
      <c r="H40" s="27"/>
      <c r="I40" s="27"/>
      <c r="J40" s="27"/>
      <c r="K40" s="40"/>
      <c r="L40" s="41"/>
      <c r="M40" s="41"/>
      <c r="N40" s="41"/>
      <c r="O40" s="41"/>
      <c r="P40" s="41"/>
      <c r="Q40" s="67"/>
      <c r="R40" s="41"/>
      <c r="S40" s="64"/>
      <c r="T40" s="27"/>
      <c r="U40" s="27"/>
      <c r="V40" s="69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</row>
    <row r="41" ht="14.75" spans="1:40">
      <c r="A41" s="13">
        <v>7</v>
      </c>
      <c r="B41" s="13"/>
      <c r="C41" s="14" t="s">
        <v>77</v>
      </c>
      <c r="D41" s="28" t="s">
        <v>78</v>
      </c>
      <c r="E41" s="14"/>
      <c r="F41" s="15" t="s">
        <v>74</v>
      </c>
      <c r="G41" s="16" t="s">
        <v>75</v>
      </c>
      <c r="H41" s="17" t="s">
        <v>37</v>
      </c>
      <c r="I41" s="13" t="s">
        <v>71</v>
      </c>
      <c r="J41" s="13" t="s">
        <v>145</v>
      </c>
      <c r="K41" s="37"/>
      <c r="L41" s="42"/>
      <c r="M41" s="42"/>
      <c r="N41" s="42"/>
      <c r="O41" s="42"/>
      <c r="P41" s="42">
        <v>0</v>
      </c>
      <c r="Q41" s="57">
        <f t="shared" ref="Q41:Q44" si="3">M41*N41*O41*7.85*0.55*0.000000001*1000</f>
        <v>0</v>
      </c>
      <c r="R41" s="42"/>
      <c r="S41" s="58"/>
      <c r="T41" s="17"/>
      <c r="U41" s="22" t="s">
        <v>39</v>
      </c>
      <c r="V41" s="69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</row>
    <row r="42" spans="1:40">
      <c r="A42" s="18"/>
      <c r="B42" s="18"/>
      <c r="C42" s="19"/>
      <c r="D42" s="29"/>
      <c r="E42" s="19"/>
      <c r="F42" s="20"/>
      <c r="G42" s="21"/>
      <c r="H42" s="22" t="s">
        <v>40</v>
      </c>
      <c r="I42" s="13" t="s">
        <v>71</v>
      </c>
      <c r="J42" s="48" t="s">
        <v>146</v>
      </c>
      <c r="K42" s="37"/>
      <c r="L42" s="42"/>
      <c r="M42" s="42"/>
      <c r="N42" s="42"/>
      <c r="O42" s="42"/>
      <c r="P42" s="42">
        <v>0</v>
      </c>
      <c r="Q42" s="57">
        <f t="shared" si="3"/>
        <v>0</v>
      </c>
      <c r="R42" s="43"/>
      <c r="S42" s="58"/>
      <c r="T42" s="22"/>
      <c r="U42" s="22"/>
      <c r="V42" s="69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</row>
    <row r="43" spans="1:40">
      <c r="A43" s="18"/>
      <c r="B43" s="18"/>
      <c r="C43" s="19"/>
      <c r="D43" s="29"/>
      <c r="E43" s="19"/>
      <c r="F43" s="20"/>
      <c r="G43" s="21"/>
      <c r="H43" s="22"/>
      <c r="I43" s="22"/>
      <c r="J43" s="48"/>
      <c r="K43" s="39"/>
      <c r="L43" s="42"/>
      <c r="M43" s="42"/>
      <c r="N43" s="42"/>
      <c r="O43" s="42"/>
      <c r="P43" s="42"/>
      <c r="Q43" s="57">
        <f t="shared" si="3"/>
        <v>0</v>
      </c>
      <c r="R43" s="43"/>
      <c r="S43" s="58"/>
      <c r="T43" s="22"/>
      <c r="U43" s="22"/>
      <c r="V43" s="69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</row>
    <row r="44" spans="1:40">
      <c r="A44" s="18"/>
      <c r="B44" s="18"/>
      <c r="C44" s="19"/>
      <c r="D44" s="29"/>
      <c r="E44" s="19"/>
      <c r="F44" s="20"/>
      <c r="G44" s="21"/>
      <c r="H44" s="22"/>
      <c r="I44" s="22"/>
      <c r="J44" s="48"/>
      <c r="K44" s="39"/>
      <c r="L44" s="42"/>
      <c r="M44" s="42"/>
      <c r="N44" s="42"/>
      <c r="O44" s="42"/>
      <c r="P44" s="42"/>
      <c r="Q44" s="57">
        <f t="shared" si="3"/>
        <v>0</v>
      </c>
      <c r="R44" s="43"/>
      <c r="S44" s="58"/>
      <c r="T44" s="22"/>
      <c r="U44" s="22"/>
      <c r="V44" s="69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</row>
    <row r="45" spans="1:40">
      <c r="A45" s="18"/>
      <c r="B45" s="18"/>
      <c r="C45" s="19"/>
      <c r="D45" s="29"/>
      <c r="E45" s="19"/>
      <c r="F45" s="20"/>
      <c r="G45" s="21"/>
      <c r="H45" s="22"/>
      <c r="I45" s="22"/>
      <c r="J45" s="22"/>
      <c r="K45" s="49"/>
      <c r="L45" s="43"/>
      <c r="M45" s="43"/>
      <c r="N45" s="43"/>
      <c r="O45" s="43"/>
      <c r="P45" s="43"/>
      <c r="Q45" s="57"/>
      <c r="R45" s="43"/>
      <c r="S45" s="58"/>
      <c r="T45" s="22"/>
      <c r="U45" s="22"/>
      <c r="V45" s="69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</row>
    <row r="46" ht="14.75" spans="1:40">
      <c r="A46" s="23"/>
      <c r="B46" s="23"/>
      <c r="C46" s="24"/>
      <c r="D46" s="30"/>
      <c r="E46" s="24"/>
      <c r="F46" s="25"/>
      <c r="G46" s="26"/>
      <c r="H46" s="27"/>
      <c r="I46" s="27"/>
      <c r="J46" s="27"/>
      <c r="K46" s="40"/>
      <c r="L46" s="41"/>
      <c r="M46" s="41"/>
      <c r="N46" s="41"/>
      <c r="O46" s="41"/>
      <c r="P46" s="41"/>
      <c r="Q46" s="67"/>
      <c r="R46" s="41"/>
      <c r="S46" s="64"/>
      <c r="T46" s="27"/>
      <c r="U46" s="27"/>
      <c r="V46" s="63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</row>
    <row r="47" ht="14.75" spans="1:40">
      <c r="A47" s="13">
        <v>8</v>
      </c>
      <c r="B47" s="13"/>
      <c r="C47" s="14" t="s">
        <v>79</v>
      </c>
      <c r="D47" s="28" t="s">
        <v>80</v>
      </c>
      <c r="E47" s="14"/>
      <c r="F47" s="15" t="s">
        <v>74</v>
      </c>
      <c r="G47" s="16" t="s">
        <v>75</v>
      </c>
      <c r="H47" s="17" t="s">
        <v>37</v>
      </c>
      <c r="I47" s="13" t="s">
        <v>81</v>
      </c>
      <c r="J47" s="13" t="s">
        <v>145</v>
      </c>
      <c r="K47" s="37">
        <v>3</v>
      </c>
      <c r="L47" s="42" t="s">
        <v>82</v>
      </c>
      <c r="M47" s="42"/>
      <c r="N47" s="42"/>
      <c r="O47" s="42"/>
      <c r="P47" s="42">
        <v>1</v>
      </c>
      <c r="Q47" s="57">
        <f t="shared" ref="Q47:Q51" si="4">M47*N47*O47*7.85*0.55*0.000000001*1000</f>
        <v>0</v>
      </c>
      <c r="R47" s="42"/>
      <c r="S47" s="58"/>
      <c r="T47" s="17"/>
      <c r="U47" s="22" t="s">
        <v>39</v>
      </c>
      <c r="V47" s="17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</row>
    <row r="48" spans="1:40">
      <c r="A48" s="18"/>
      <c r="B48" s="18"/>
      <c r="C48" s="19"/>
      <c r="D48" s="29"/>
      <c r="E48" s="19"/>
      <c r="F48" s="20"/>
      <c r="G48" s="21"/>
      <c r="H48" s="22" t="s">
        <v>40</v>
      </c>
      <c r="I48" s="22" t="s">
        <v>43</v>
      </c>
      <c r="J48" s="48" t="s">
        <v>146</v>
      </c>
      <c r="K48" s="39">
        <v>1</v>
      </c>
      <c r="L48" s="42"/>
      <c r="M48" s="42"/>
      <c r="N48" s="42"/>
      <c r="O48" s="42"/>
      <c r="P48" s="42">
        <v>1</v>
      </c>
      <c r="Q48" s="57">
        <f t="shared" si="4"/>
        <v>0</v>
      </c>
      <c r="R48" s="43"/>
      <c r="S48" s="58"/>
      <c r="T48" s="22"/>
      <c r="U48" s="22"/>
      <c r="V48" s="22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</row>
    <row r="49" spans="1:40">
      <c r="A49" s="18"/>
      <c r="B49" s="18"/>
      <c r="C49" s="19"/>
      <c r="D49" s="29"/>
      <c r="E49" s="19"/>
      <c r="F49" s="20"/>
      <c r="G49" s="21"/>
      <c r="H49" s="22"/>
      <c r="I49" s="22"/>
      <c r="J49" s="48"/>
      <c r="K49" s="39"/>
      <c r="L49" s="42"/>
      <c r="M49" s="42"/>
      <c r="N49" s="42"/>
      <c r="O49" s="42"/>
      <c r="P49" s="42"/>
      <c r="Q49" s="57">
        <f t="shared" si="4"/>
        <v>0</v>
      </c>
      <c r="R49" s="43"/>
      <c r="S49" s="58"/>
      <c r="T49" s="22"/>
      <c r="U49" s="22"/>
      <c r="V49" s="22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</row>
    <row r="50" spans="1:40">
      <c r="A50" s="18"/>
      <c r="B50" s="18"/>
      <c r="C50" s="19"/>
      <c r="D50" s="29"/>
      <c r="E50" s="19"/>
      <c r="F50" s="20"/>
      <c r="G50" s="21"/>
      <c r="H50" s="22"/>
      <c r="I50" s="22"/>
      <c r="J50" s="48"/>
      <c r="K50" s="39"/>
      <c r="L50" s="42"/>
      <c r="M50" s="42"/>
      <c r="N50" s="42"/>
      <c r="O50" s="42"/>
      <c r="P50" s="42"/>
      <c r="Q50" s="57">
        <f t="shared" si="4"/>
        <v>0</v>
      </c>
      <c r="R50" s="43"/>
      <c r="S50" s="58"/>
      <c r="T50" s="22"/>
      <c r="U50" s="22"/>
      <c r="V50" s="22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</row>
    <row r="51" spans="1:40">
      <c r="A51" s="18"/>
      <c r="B51" s="18"/>
      <c r="C51" s="19"/>
      <c r="D51" s="29"/>
      <c r="E51" s="19"/>
      <c r="F51" s="20"/>
      <c r="G51" s="21"/>
      <c r="H51" s="22"/>
      <c r="I51" s="22"/>
      <c r="J51" s="48"/>
      <c r="K51" s="39"/>
      <c r="L51" s="42"/>
      <c r="M51" s="42"/>
      <c r="N51" s="42"/>
      <c r="O51" s="42"/>
      <c r="P51" s="42"/>
      <c r="Q51" s="57">
        <f t="shared" si="4"/>
        <v>0</v>
      </c>
      <c r="R51" s="43"/>
      <c r="S51" s="58"/>
      <c r="T51" s="22"/>
      <c r="U51" s="22"/>
      <c r="V51" s="22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</row>
    <row r="52" ht="14.75" spans="1:40">
      <c r="A52" s="23"/>
      <c r="B52" s="23"/>
      <c r="C52" s="24"/>
      <c r="D52" s="30"/>
      <c r="E52" s="24"/>
      <c r="F52" s="25"/>
      <c r="G52" s="26"/>
      <c r="H52" s="27"/>
      <c r="I52" s="27"/>
      <c r="J52" s="27"/>
      <c r="K52" s="40"/>
      <c r="L52" s="41"/>
      <c r="M52" s="41"/>
      <c r="N52" s="41"/>
      <c r="O52" s="41"/>
      <c r="P52" s="41"/>
      <c r="Q52" s="67"/>
      <c r="R52" s="41"/>
      <c r="S52" s="64"/>
      <c r="T52" s="27"/>
      <c r="U52" s="27"/>
      <c r="V52" s="27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</row>
    <row r="53" ht="14.75" spans="1:40">
      <c r="A53" s="13">
        <v>9</v>
      </c>
      <c r="B53" s="13"/>
      <c r="C53" s="14" t="s">
        <v>83</v>
      </c>
      <c r="D53" s="28" t="s">
        <v>84</v>
      </c>
      <c r="E53" s="14"/>
      <c r="F53" s="15" t="s">
        <v>74</v>
      </c>
      <c r="G53" s="16" t="s">
        <v>75</v>
      </c>
      <c r="H53" s="17" t="s">
        <v>37</v>
      </c>
      <c r="I53" s="13" t="s">
        <v>64</v>
      </c>
      <c r="J53" s="13" t="s">
        <v>145</v>
      </c>
      <c r="K53" s="37">
        <v>3</v>
      </c>
      <c r="L53" s="50" t="s">
        <v>85</v>
      </c>
      <c r="M53" s="50"/>
      <c r="N53" s="42"/>
      <c r="O53" s="42"/>
      <c r="P53" s="42">
        <v>1</v>
      </c>
      <c r="Q53" s="57">
        <f t="shared" ref="Q53:Q55" si="5">M53*N53*O53*7.85*0.55*0.000000001*1000</f>
        <v>0</v>
      </c>
      <c r="R53" s="42"/>
      <c r="S53" s="58"/>
      <c r="T53" s="17"/>
      <c r="U53" s="22" t="s">
        <v>39</v>
      </c>
      <c r="V53" s="17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</row>
    <row r="54" spans="1:40">
      <c r="A54" s="18"/>
      <c r="B54" s="18"/>
      <c r="C54" s="19"/>
      <c r="D54" s="29"/>
      <c r="E54" s="19"/>
      <c r="F54" s="20"/>
      <c r="G54" s="21"/>
      <c r="H54" s="22" t="s">
        <v>40</v>
      </c>
      <c r="I54" s="22" t="s">
        <v>86</v>
      </c>
      <c r="J54" s="48" t="s">
        <v>146</v>
      </c>
      <c r="K54" s="39">
        <v>1</v>
      </c>
      <c r="L54" s="42"/>
      <c r="M54" s="42"/>
      <c r="N54" s="42"/>
      <c r="O54" s="42"/>
      <c r="P54" s="42">
        <v>1</v>
      </c>
      <c r="Q54" s="57">
        <f t="shared" si="5"/>
        <v>0</v>
      </c>
      <c r="R54" s="43"/>
      <c r="S54" s="58"/>
      <c r="T54" s="22"/>
      <c r="U54" s="22"/>
      <c r="V54" s="22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</row>
    <row r="55" spans="1:40">
      <c r="A55" s="18"/>
      <c r="B55" s="18"/>
      <c r="C55" s="19"/>
      <c r="D55" s="29"/>
      <c r="E55" s="19"/>
      <c r="F55" s="20"/>
      <c r="G55" s="21"/>
      <c r="H55" s="22" t="s">
        <v>42</v>
      </c>
      <c r="I55" s="22" t="s">
        <v>43</v>
      </c>
      <c r="J55" s="48"/>
      <c r="K55" s="39">
        <v>1</v>
      </c>
      <c r="L55" s="42"/>
      <c r="M55" s="42"/>
      <c r="N55" s="42"/>
      <c r="O55" s="42"/>
      <c r="P55" s="42">
        <v>1</v>
      </c>
      <c r="Q55" s="57">
        <f t="shared" si="5"/>
        <v>0</v>
      </c>
      <c r="R55" s="43"/>
      <c r="S55" s="58"/>
      <c r="T55" s="22"/>
      <c r="U55" s="22"/>
      <c r="V55" s="22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</row>
    <row r="56" spans="1:40">
      <c r="A56" s="18"/>
      <c r="B56" s="18"/>
      <c r="C56" s="19"/>
      <c r="D56" s="29"/>
      <c r="E56" s="19"/>
      <c r="F56" s="20"/>
      <c r="G56" s="21"/>
      <c r="H56" s="22" t="s">
        <v>44</v>
      </c>
      <c r="I56" s="22" t="s">
        <v>51</v>
      </c>
      <c r="J56" s="22"/>
      <c r="K56" s="49">
        <v>1</v>
      </c>
      <c r="L56" s="43"/>
      <c r="M56" s="43"/>
      <c r="N56" s="43"/>
      <c r="O56" s="43"/>
      <c r="P56" s="43">
        <v>1</v>
      </c>
      <c r="Q56" s="57"/>
      <c r="R56" s="43"/>
      <c r="S56" s="58"/>
      <c r="T56" s="22"/>
      <c r="U56" s="22"/>
      <c r="V56" s="22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</row>
    <row r="57" spans="1:40">
      <c r="A57" s="18"/>
      <c r="B57" s="18"/>
      <c r="C57" s="19"/>
      <c r="D57" s="29"/>
      <c r="E57" s="19"/>
      <c r="F57" s="20"/>
      <c r="G57" s="21"/>
      <c r="H57" s="22"/>
      <c r="I57" s="22"/>
      <c r="J57" s="22"/>
      <c r="K57" s="49"/>
      <c r="L57" s="43"/>
      <c r="M57" s="43"/>
      <c r="N57" s="43"/>
      <c r="O57" s="43"/>
      <c r="P57" s="43"/>
      <c r="Q57" s="43"/>
      <c r="R57" s="43"/>
      <c r="S57" s="73"/>
      <c r="T57" s="22"/>
      <c r="U57" s="22"/>
      <c r="V57" s="22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</row>
    <row r="58" ht="14.75" spans="1:40">
      <c r="A58" s="23"/>
      <c r="B58" s="23"/>
      <c r="C58" s="24"/>
      <c r="D58" s="30"/>
      <c r="E58" s="24"/>
      <c r="F58" s="25"/>
      <c r="G58" s="26"/>
      <c r="H58" s="27"/>
      <c r="I58" s="27"/>
      <c r="J58" s="27"/>
      <c r="K58" s="40"/>
      <c r="L58" s="41"/>
      <c r="M58" s="41"/>
      <c r="N58" s="41"/>
      <c r="O58" s="41"/>
      <c r="P58" s="41"/>
      <c r="Q58" s="41"/>
      <c r="R58" s="41"/>
      <c r="S58" s="74"/>
      <c r="T58" s="27"/>
      <c r="U58" s="27"/>
      <c r="V58" s="27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</row>
    <row r="59" s="2" customFormat="1" ht="16" customHeight="1" spans="1:40">
      <c r="A59" s="13">
        <v>10</v>
      </c>
      <c r="B59" s="13"/>
      <c r="C59" s="14" t="s">
        <v>87</v>
      </c>
      <c r="D59" s="28" t="s">
        <v>88</v>
      </c>
      <c r="E59" s="14"/>
      <c r="F59" s="15" t="s">
        <v>74</v>
      </c>
      <c r="G59" s="16" t="s">
        <v>75</v>
      </c>
      <c r="H59" s="17" t="s">
        <v>37</v>
      </c>
      <c r="I59" s="13" t="s">
        <v>64</v>
      </c>
      <c r="J59" s="13" t="s">
        <v>145</v>
      </c>
      <c r="K59" s="37">
        <v>3</v>
      </c>
      <c r="L59" s="51" t="s">
        <v>89</v>
      </c>
      <c r="M59" s="51"/>
      <c r="N59" s="13"/>
      <c r="O59" s="13"/>
      <c r="P59" s="13">
        <v>1</v>
      </c>
      <c r="Q59" s="57">
        <f t="shared" ref="Q59:Q63" si="6">M59*N59*O59*7.85*0.6*0.000000001*1000</f>
        <v>0</v>
      </c>
      <c r="R59" s="17"/>
      <c r="S59" s="58"/>
      <c r="T59" s="22"/>
      <c r="U59" s="22" t="s">
        <v>39</v>
      </c>
      <c r="V59" s="22"/>
      <c r="W59" s="59"/>
      <c r="X59" s="60"/>
      <c r="Y59" s="60"/>
      <c r="Z59" s="60"/>
      <c r="AA59" s="60"/>
      <c r="AB59" s="60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</row>
    <row r="60" s="2" customFormat="1" ht="16" customHeight="1" spans="1:40">
      <c r="A60" s="18"/>
      <c r="B60" s="18"/>
      <c r="C60" s="19"/>
      <c r="D60" s="29"/>
      <c r="E60" s="19"/>
      <c r="F60" s="20"/>
      <c r="G60" s="21"/>
      <c r="H60" s="22" t="s">
        <v>40</v>
      </c>
      <c r="I60" s="18" t="s">
        <v>86</v>
      </c>
      <c r="J60" s="48" t="s">
        <v>146</v>
      </c>
      <c r="K60" s="37">
        <v>1</v>
      </c>
      <c r="L60" s="38"/>
      <c r="M60" s="38"/>
      <c r="N60" s="13"/>
      <c r="O60" s="13"/>
      <c r="P60" s="13">
        <v>1</v>
      </c>
      <c r="Q60" s="57">
        <f t="shared" si="6"/>
        <v>0</v>
      </c>
      <c r="R60" s="17"/>
      <c r="S60" s="58"/>
      <c r="T60" s="22"/>
      <c r="U60" s="22"/>
      <c r="V60" s="22"/>
      <c r="W60" s="59"/>
      <c r="X60" s="60"/>
      <c r="Y60" s="60"/>
      <c r="Z60" s="60"/>
      <c r="AA60" s="60"/>
      <c r="AB60" s="60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</row>
    <row r="61" s="2" customFormat="1" ht="16" customHeight="1" spans="1:40">
      <c r="A61" s="18"/>
      <c r="B61" s="18"/>
      <c r="C61" s="19"/>
      <c r="D61" s="29"/>
      <c r="E61" s="19"/>
      <c r="F61" s="20"/>
      <c r="G61" s="21"/>
      <c r="H61" s="22" t="s">
        <v>42</v>
      </c>
      <c r="I61" s="22" t="s">
        <v>43</v>
      </c>
      <c r="J61" s="48"/>
      <c r="K61" s="39">
        <v>1</v>
      </c>
      <c r="L61" s="38"/>
      <c r="M61" s="38"/>
      <c r="N61" s="13"/>
      <c r="O61" s="13"/>
      <c r="P61" s="13">
        <v>1</v>
      </c>
      <c r="Q61" s="57">
        <f t="shared" si="6"/>
        <v>0</v>
      </c>
      <c r="R61" s="17"/>
      <c r="S61" s="58"/>
      <c r="T61" s="22"/>
      <c r="U61" s="22"/>
      <c r="V61" s="22"/>
      <c r="W61" s="59"/>
      <c r="X61" s="60"/>
      <c r="Y61" s="60"/>
      <c r="Z61" s="60"/>
      <c r="AA61" s="60"/>
      <c r="AB61" s="60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</row>
    <row r="62" ht="16" customHeight="1" spans="1:40">
      <c r="A62" s="18"/>
      <c r="B62" s="18"/>
      <c r="C62" s="19"/>
      <c r="D62" s="29"/>
      <c r="E62" s="19"/>
      <c r="F62" s="20"/>
      <c r="G62" s="21"/>
      <c r="H62" s="22" t="s">
        <v>44</v>
      </c>
      <c r="I62" s="22" t="s">
        <v>51</v>
      </c>
      <c r="J62" s="48"/>
      <c r="K62" s="39">
        <v>1</v>
      </c>
      <c r="L62" s="38"/>
      <c r="M62" s="38"/>
      <c r="N62" s="13"/>
      <c r="O62" s="13"/>
      <c r="P62" s="13">
        <v>1</v>
      </c>
      <c r="Q62" s="57">
        <f t="shared" si="6"/>
        <v>0</v>
      </c>
      <c r="R62" s="17"/>
      <c r="S62" s="58"/>
      <c r="T62" s="22"/>
      <c r="U62" s="22"/>
      <c r="V62" s="22"/>
      <c r="W62" s="61"/>
      <c r="X62" s="62"/>
      <c r="Y62" s="62"/>
      <c r="Z62" s="62"/>
      <c r="AA62" s="62"/>
      <c r="AB62" s="62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</row>
    <row r="63" spans="1:40">
      <c r="A63" s="18"/>
      <c r="B63" s="18"/>
      <c r="C63" s="19"/>
      <c r="D63" s="29"/>
      <c r="E63" s="19"/>
      <c r="F63" s="20"/>
      <c r="G63" s="21"/>
      <c r="H63" s="22"/>
      <c r="I63" s="22"/>
      <c r="J63" s="48"/>
      <c r="K63" s="39"/>
      <c r="L63" s="38"/>
      <c r="M63" s="38"/>
      <c r="N63" s="13"/>
      <c r="O63" s="13"/>
      <c r="P63" s="13"/>
      <c r="Q63" s="57">
        <f t="shared" si="6"/>
        <v>0</v>
      </c>
      <c r="R63" s="17"/>
      <c r="S63" s="58"/>
      <c r="T63" s="22"/>
      <c r="U63" s="22"/>
      <c r="V63" s="22"/>
      <c r="W63" s="61"/>
      <c r="X63" s="62"/>
      <c r="Y63" s="62"/>
      <c r="Z63" s="62"/>
      <c r="AA63" s="62"/>
      <c r="AB63" s="62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</row>
    <row r="64" ht="14.75" spans="1:40">
      <c r="A64" s="23"/>
      <c r="B64" s="23"/>
      <c r="C64" s="24"/>
      <c r="D64" s="30"/>
      <c r="E64" s="24"/>
      <c r="F64" s="25"/>
      <c r="G64" s="26"/>
      <c r="H64" s="27"/>
      <c r="I64" s="27"/>
      <c r="J64" s="27"/>
      <c r="K64" s="40"/>
      <c r="L64" s="41"/>
      <c r="M64" s="41"/>
      <c r="N64" s="41"/>
      <c r="O64" s="41"/>
      <c r="P64" s="41"/>
      <c r="Q64" s="67"/>
      <c r="R64" s="63"/>
      <c r="S64" s="64"/>
      <c r="T64" s="27"/>
      <c r="U64" s="27"/>
      <c r="V64" s="27"/>
      <c r="W64" s="65"/>
      <c r="X64" s="66"/>
      <c r="Y64" s="66"/>
      <c r="Z64" s="66"/>
      <c r="AA64" s="66"/>
      <c r="AB64" s="66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</row>
    <row r="65" ht="14.75" spans="1:40">
      <c r="A65" s="13">
        <v>11</v>
      </c>
      <c r="B65" s="13"/>
      <c r="C65" s="14" t="s">
        <v>90</v>
      </c>
      <c r="D65" s="80" t="s">
        <v>91</v>
      </c>
      <c r="E65" s="14"/>
      <c r="F65" s="15" t="s">
        <v>74</v>
      </c>
      <c r="G65" s="16" t="s">
        <v>75</v>
      </c>
      <c r="H65" s="17" t="s">
        <v>37</v>
      </c>
      <c r="I65" s="13" t="s">
        <v>64</v>
      </c>
      <c r="J65" s="13" t="s">
        <v>145</v>
      </c>
      <c r="K65" s="37">
        <v>3</v>
      </c>
      <c r="L65" s="51" t="s">
        <v>92</v>
      </c>
      <c r="M65" s="51"/>
      <c r="N65" s="13"/>
      <c r="O65" s="13"/>
      <c r="P65" s="42">
        <v>1</v>
      </c>
      <c r="Q65" s="57">
        <f t="shared" ref="Q65:Q68" si="7">M65*N65*O65*7.85*0.6*0.000000001*1000</f>
        <v>0</v>
      </c>
      <c r="R65" s="17"/>
      <c r="S65" s="58"/>
      <c r="T65" s="17"/>
      <c r="U65" s="22" t="s">
        <v>39</v>
      </c>
      <c r="V65" s="17"/>
      <c r="W65" s="59"/>
      <c r="X65" s="60"/>
      <c r="Y65" s="60"/>
      <c r="Z65" s="60"/>
      <c r="AA65" s="60"/>
      <c r="AB65" s="60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</row>
    <row r="66" spans="1:40">
      <c r="A66" s="18"/>
      <c r="B66" s="18"/>
      <c r="C66" s="19"/>
      <c r="D66" s="81"/>
      <c r="E66" s="19"/>
      <c r="F66" s="20"/>
      <c r="G66" s="21"/>
      <c r="H66" s="22" t="s">
        <v>40</v>
      </c>
      <c r="I66" s="22" t="s">
        <v>38</v>
      </c>
      <c r="J66" s="48" t="s">
        <v>146</v>
      </c>
      <c r="K66" s="39">
        <v>1</v>
      </c>
      <c r="L66" s="38"/>
      <c r="M66" s="38"/>
      <c r="N66" s="13"/>
      <c r="O66" s="13"/>
      <c r="P66" s="42">
        <v>1</v>
      </c>
      <c r="Q66" s="57">
        <f t="shared" si="7"/>
        <v>0</v>
      </c>
      <c r="R66" s="17"/>
      <c r="S66" s="58"/>
      <c r="T66" s="22"/>
      <c r="U66" s="22"/>
      <c r="V66" s="22"/>
      <c r="W66" s="59"/>
      <c r="X66" s="60"/>
      <c r="Y66" s="60"/>
      <c r="Z66" s="60"/>
      <c r="AA66" s="60"/>
      <c r="AB66" s="60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</row>
    <row r="67" spans="1:40">
      <c r="A67" s="18"/>
      <c r="B67" s="18"/>
      <c r="C67" s="19"/>
      <c r="D67" s="81"/>
      <c r="E67" s="19"/>
      <c r="F67" s="20"/>
      <c r="G67" s="21"/>
      <c r="H67" s="22" t="s">
        <v>42</v>
      </c>
      <c r="I67" s="22" t="s">
        <v>86</v>
      </c>
      <c r="J67" s="86" t="s">
        <v>38</v>
      </c>
      <c r="K67" s="39">
        <v>1</v>
      </c>
      <c r="L67" s="38"/>
      <c r="M67" s="38"/>
      <c r="N67" s="13"/>
      <c r="O67" s="13"/>
      <c r="P67" s="42">
        <v>1</v>
      </c>
      <c r="Q67" s="57">
        <f t="shared" si="7"/>
        <v>0</v>
      </c>
      <c r="R67" s="17"/>
      <c r="S67" s="58">
        <v>1.32</v>
      </c>
      <c r="T67" s="22"/>
      <c r="U67" s="22"/>
      <c r="V67" s="22"/>
      <c r="W67" s="59"/>
      <c r="X67" s="60"/>
      <c r="Y67" s="60"/>
      <c r="Z67" s="60"/>
      <c r="AA67" s="60"/>
      <c r="AB67" s="60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>
      <c r="A68" s="18"/>
      <c r="B68" s="18"/>
      <c r="C68" s="19"/>
      <c r="D68" s="81"/>
      <c r="E68" s="19"/>
      <c r="F68" s="20"/>
      <c r="G68" s="21"/>
      <c r="H68" s="22" t="s">
        <v>44</v>
      </c>
      <c r="I68" s="22" t="s">
        <v>59</v>
      </c>
      <c r="J68" s="48"/>
      <c r="K68" s="39">
        <v>1</v>
      </c>
      <c r="L68" s="38"/>
      <c r="M68" s="38"/>
      <c r="N68" s="13"/>
      <c r="O68" s="13"/>
      <c r="P68" s="42">
        <v>1</v>
      </c>
      <c r="Q68" s="57">
        <f t="shared" si="7"/>
        <v>0</v>
      </c>
      <c r="R68" s="17"/>
      <c r="S68" s="58"/>
      <c r="T68" s="22"/>
      <c r="U68" s="22"/>
      <c r="V68" s="22"/>
      <c r="W68" s="61"/>
      <c r="X68" s="62"/>
      <c r="Y68" s="62"/>
      <c r="Z68" s="62"/>
      <c r="AA68" s="62"/>
      <c r="AB68" s="62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</row>
    <row r="69" spans="1:40">
      <c r="A69" s="18"/>
      <c r="B69" s="18"/>
      <c r="C69" s="19"/>
      <c r="D69" s="81"/>
      <c r="E69" s="19"/>
      <c r="F69" s="20"/>
      <c r="G69" s="21"/>
      <c r="H69" s="22"/>
      <c r="I69" s="22"/>
      <c r="J69" s="48"/>
      <c r="K69" s="39"/>
      <c r="L69" s="38"/>
      <c r="M69" s="38"/>
      <c r="N69" s="13"/>
      <c r="O69" s="13"/>
      <c r="P69" s="43"/>
      <c r="Q69" s="57"/>
      <c r="R69" s="17"/>
      <c r="S69" s="58"/>
      <c r="T69" s="22"/>
      <c r="U69" s="22"/>
      <c r="V69" s="22"/>
      <c r="W69" s="61"/>
      <c r="X69" s="62"/>
      <c r="Y69" s="62"/>
      <c r="Z69" s="62"/>
      <c r="AA69" s="62"/>
      <c r="AB69" s="62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</row>
    <row r="70" ht="14.75" spans="1:40">
      <c r="A70" s="23"/>
      <c r="B70" s="23"/>
      <c r="C70" s="24"/>
      <c r="D70" s="82"/>
      <c r="E70" s="24"/>
      <c r="F70" s="25"/>
      <c r="G70" s="26"/>
      <c r="H70" s="27"/>
      <c r="I70" s="27"/>
      <c r="J70" s="27"/>
      <c r="K70" s="40"/>
      <c r="L70" s="41"/>
      <c r="M70" s="41"/>
      <c r="N70" s="41"/>
      <c r="O70" s="41"/>
      <c r="P70" s="41"/>
      <c r="Q70" s="67"/>
      <c r="R70" s="63"/>
      <c r="S70" s="64"/>
      <c r="T70" s="27"/>
      <c r="U70" s="27"/>
      <c r="V70" s="27"/>
      <c r="W70" s="65"/>
      <c r="X70" s="66"/>
      <c r="Y70" s="66"/>
      <c r="Z70" s="66"/>
      <c r="AA70" s="66"/>
      <c r="AB70" s="66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</row>
    <row r="71" ht="14.75" spans="1:40">
      <c r="A71" s="13">
        <v>12</v>
      </c>
      <c r="B71" s="13"/>
      <c r="C71" s="14" t="s">
        <v>93</v>
      </c>
      <c r="D71" s="80" t="s">
        <v>94</v>
      </c>
      <c r="E71" s="14"/>
      <c r="F71" s="15" t="s">
        <v>63</v>
      </c>
      <c r="G71" s="16" t="s">
        <v>75</v>
      </c>
      <c r="H71" s="17" t="s">
        <v>37</v>
      </c>
      <c r="I71" s="13" t="s">
        <v>64</v>
      </c>
      <c r="J71" s="13" t="s">
        <v>145</v>
      </c>
      <c r="K71" s="37">
        <v>3</v>
      </c>
      <c r="L71" s="51" t="s">
        <v>95</v>
      </c>
      <c r="M71" s="51"/>
      <c r="N71" s="13"/>
      <c r="O71" s="13"/>
      <c r="P71" s="42">
        <v>1</v>
      </c>
      <c r="Q71" s="57">
        <f t="shared" ref="Q71:Q75" si="8">M71*N71*O71*7.85*0.6*0.000000001*1000</f>
        <v>0</v>
      </c>
      <c r="R71" s="17"/>
      <c r="S71" s="58"/>
      <c r="T71" s="17"/>
      <c r="U71" s="22" t="s">
        <v>39</v>
      </c>
      <c r="V71" s="68" t="s">
        <v>66</v>
      </c>
      <c r="W71" s="59"/>
      <c r="X71" s="60"/>
      <c r="Y71" s="60"/>
      <c r="Z71" s="60"/>
      <c r="AA71" s="60"/>
      <c r="AB71" s="60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</row>
    <row r="72" spans="1:40">
      <c r="A72" s="18"/>
      <c r="B72" s="18"/>
      <c r="C72" s="19"/>
      <c r="D72" s="81"/>
      <c r="E72" s="19"/>
      <c r="F72" s="20"/>
      <c r="G72" s="21"/>
      <c r="H72" s="22" t="s">
        <v>40</v>
      </c>
      <c r="I72" s="18" t="s">
        <v>96</v>
      </c>
      <c r="J72" s="48" t="s">
        <v>146</v>
      </c>
      <c r="K72" s="37">
        <v>3</v>
      </c>
      <c r="L72" s="38"/>
      <c r="M72" s="38"/>
      <c r="N72" s="13"/>
      <c r="O72" s="13"/>
      <c r="P72" s="42">
        <v>1</v>
      </c>
      <c r="Q72" s="57">
        <f t="shared" si="8"/>
        <v>0</v>
      </c>
      <c r="R72" s="17"/>
      <c r="S72" s="58"/>
      <c r="T72" s="22"/>
      <c r="U72" s="22"/>
      <c r="V72" s="69"/>
      <c r="W72" s="59"/>
      <c r="X72" s="60"/>
      <c r="Y72" s="60"/>
      <c r="Z72" s="60"/>
      <c r="AA72" s="60"/>
      <c r="AB72" s="60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</row>
    <row r="73" spans="1:40">
      <c r="A73" s="18"/>
      <c r="B73" s="18"/>
      <c r="C73" s="19"/>
      <c r="D73" s="81"/>
      <c r="E73" s="19"/>
      <c r="F73" s="20"/>
      <c r="G73" s="21"/>
      <c r="H73" s="22" t="s">
        <v>42</v>
      </c>
      <c r="I73" s="22" t="s">
        <v>97</v>
      </c>
      <c r="J73" s="86" t="s">
        <v>147</v>
      </c>
      <c r="K73" s="39">
        <v>3</v>
      </c>
      <c r="L73" s="38"/>
      <c r="M73" s="38"/>
      <c r="N73" s="13"/>
      <c r="O73" s="13"/>
      <c r="P73" s="42">
        <v>1</v>
      </c>
      <c r="Q73" s="57">
        <f t="shared" si="8"/>
        <v>0</v>
      </c>
      <c r="R73" s="17"/>
      <c r="S73" s="58">
        <v>0.48</v>
      </c>
      <c r="T73" s="22"/>
      <c r="U73" s="22"/>
      <c r="V73" s="69"/>
      <c r="W73" s="59"/>
      <c r="X73" s="60"/>
      <c r="Y73" s="60"/>
      <c r="Z73" s="60"/>
      <c r="AA73" s="60"/>
      <c r="AB73" s="60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</row>
    <row r="74" spans="1:40">
      <c r="A74" s="18"/>
      <c r="B74" s="18"/>
      <c r="C74" s="19"/>
      <c r="D74" s="81"/>
      <c r="E74" s="19"/>
      <c r="F74" s="20"/>
      <c r="G74" s="21"/>
      <c r="H74" s="22"/>
      <c r="I74" s="18" t="s">
        <v>98</v>
      </c>
      <c r="J74" s="87"/>
      <c r="K74" s="39">
        <v>1</v>
      </c>
      <c r="L74" s="38"/>
      <c r="M74" s="38"/>
      <c r="N74" s="13"/>
      <c r="O74" s="13"/>
      <c r="P74" s="42">
        <v>1</v>
      </c>
      <c r="Q74" s="57">
        <f t="shared" si="8"/>
        <v>0</v>
      </c>
      <c r="R74" s="17"/>
      <c r="S74" s="58"/>
      <c r="T74" s="22"/>
      <c r="U74" s="22"/>
      <c r="V74" s="69"/>
      <c r="W74" s="61"/>
      <c r="X74" s="62"/>
      <c r="Y74" s="62"/>
      <c r="Z74" s="62"/>
      <c r="AA74" s="62"/>
      <c r="AB74" s="62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</row>
    <row r="75" spans="1:40">
      <c r="A75" s="18"/>
      <c r="B75" s="18"/>
      <c r="C75" s="19"/>
      <c r="D75" s="81"/>
      <c r="E75" s="19"/>
      <c r="F75" s="20"/>
      <c r="G75" s="21"/>
      <c r="H75" s="22"/>
      <c r="I75" s="18" t="s">
        <v>99</v>
      </c>
      <c r="J75" s="87"/>
      <c r="K75" s="39">
        <v>1</v>
      </c>
      <c r="L75" s="38"/>
      <c r="M75" s="38"/>
      <c r="N75" s="13"/>
      <c r="O75" s="13"/>
      <c r="P75" s="42">
        <v>1</v>
      </c>
      <c r="Q75" s="57">
        <f t="shared" si="8"/>
        <v>0</v>
      </c>
      <c r="R75" s="17"/>
      <c r="S75" s="58"/>
      <c r="T75" s="22"/>
      <c r="U75" s="22"/>
      <c r="V75" s="69"/>
      <c r="W75" s="61"/>
      <c r="X75" s="62"/>
      <c r="Y75" s="62"/>
      <c r="Z75" s="62"/>
      <c r="AA75" s="62"/>
      <c r="AB75" s="62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</row>
    <row r="76" ht="14.75" spans="1:40">
      <c r="A76" s="23"/>
      <c r="B76" s="23"/>
      <c r="C76" s="24"/>
      <c r="D76" s="82"/>
      <c r="E76" s="24"/>
      <c r="F76" s="25"/>
      <c r="G76" s="26"/>
      <c r="H76" s="27"/>
      <c r="I76" s="27"/>
      <c r="J76" s="27"/>
      <c r="K76" s="40"/>
      <c r="L76" s="41"/>
      <c r="M76" s="41"/>
      <c r="N76" s="41"/>
      <c r="O76" s="41"/>
      <c r="P76" s="41"/>
      <c r="Q76" s="67"/>
      <c r="R76" s="63"/>
      <c r="S76" s="64"/>
      <c r="T76" s="27"/>
      <c r="U76" s="27"/>
      <c r="V76" s="69"/>
      <c r="W76" s="65"/>
      <c r="X76" s="66"/>
      <c r="Y76" s="66"/>
      <c r="Z76" s="66"/>
      <c r="AA76" s="66"/>
      <c r="AB76" s="66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</row>
    <row r="77" ht="14.75" spans="1:40">
      <c r="A77" s="13">
        <v>13</v>
      </c>
      <c r="B77" s="13"/>
      <c r="C77" s="14" t="s">
        <v>100</v>
      </c>
      <c r="D77" s="80" t="s">
        <v>101</v>
      </c>
      <c r="E77" s="14"/>
      <c r="F77" s="15" t="s">
        <v>63</v>
      </c>
      <c r="G77" s="16" t="s">
        <v>75</v>
      </c>
      <c r="H77" s="17" t="s">
        <v>37</v>
      </c>
      <c r="I77" s="13" t="s">
        <v>71</v>
      </c>
      <c r="J77" s="13" t="s">
        <v>145</v>
      </c>
      <c r="K77" s="37"/>
      <c r="L77" s="38"/>
      <c r="M77" s="38"/>
      <c r="N77" s="13"/>
      <c r="O77" s="13"/>
      <c r="P77" s="42">
        <v>0</v>
      </c>
      <c r="Q77" s="57">
        <f t="shared" ref="Q77:Q80" si="9">M77*N77*O77*7.85*0.6*0.000000001*1000</f>
        <v>0</v>
      </c>
      <c r="R77" s="17"/>
      <c r="S77" s="58"/>
      <c r="T77" s="17"/>
      <c r="U77" s="22" t="s">
        <v>39</v>
      </c>
      <c r="V77" s="69"/>
      <c r="W77" s="59"/>
      <c r="X77" s="60"/>
      <c r="Y77" s="60"/>
      <c r="Z77" s="60"/>
      <c r="AA77" s="60"/>
      <c r="AB77" s="60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</row>
    <row r="78" spans="1:40">
      <c r="A78" s="18"/>
      <c r="B78" s="18"/>
      <c r="C78" s="19"/>
      <c r="D78" s="81"/>
      <c r="E78" s="19"/>
      <c r="F78" s="20"/>
      <c r="G78" s="21"/>
      <c r="H78" s="22" t="s">
        <v>40</v>
      </c>
      <c r="I78" s="13" t="s">
        <v>71</v>
      </c>
      <c r="J78" s="48" t="s">
        <v>146</v>
      </c>
      <c r="K78" s="37"/>
      <c r="L78" s="38"/>
      <c r="M78" s="38"/>
      <c r="N78" s="13"/>
      <c r="O78" s="13"/>
      <c r="P78" s="42">
        <v>0</v>
      </c>
      <c r="Q78" s="57">
        <f t="shared" si="9"/>
        <v>0</v>
      </c>
      <c r="R78" s="17"/>
      <c r="S78" s="58"/>
      <c r="T78" s="22"/>
      <c r="U78" s="22"/>
      <c r="V78" s="69"/>
      <c r="W78" s="59"/>
      <c r="X78" s="60"/>
      <c r="Y78" s="60"/>
      <c r="Z78" s="60"/>
      <c r="AA78" s="60"/>
      <c r="AB78" s="60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</row>
    <row r="79" spans="1:40">
      <c r="A79" s="18"/>
      <c r="B79" s="18"/>
      <c r="C79" s="19"/>
      <c r="D79" s="81"/>
      <c r="E79" s="19"/>
      <c r="F79" s="20"/>
      <c r="G79" s="21"/>
      <c r="H79" s="22" t="s">
        <v>42</v>
      </c>
      <c r="I79" s="13" t="s">
        <v>71</v>
      </c>
      <c r="J79" s="86" t="s">
        <v>147</v>
      </c>
      <c r="K79" s="37"/>
      <c r="L79" s="38"/>
      <c r="M79" s="38"/>
      <c r="N79" s="13"/>
      <c r="O79" s="13"/>
      <c r="P79" s="42">
        <v>0</v>
      </c>
      <c r="Q79" s="57">
        <f t="shared" si="9"/>
        <v>0</v>
      </c>
      <c r="R79" s="17"/>
      <c r="S79" s="58">
        <v>0.48</v>
      </c>
      <c r="T79" s="22"/>
      <c r="U79" s="22"/>
      <c r="V79" s="69"/>
      <c r="W79" s="59"/>
      <c r="X79" s="60"/>
      <c r="Y79" s="60"/>
      <c r="Z79" s="60"/>
      <c r="AA79" s="60"/>
      <c r="AB79" s="60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</row>
    <row r="80" spans="1:40">
      <c r="A80" s="18"/>
      <c r="B80" s="18"/>
      <c r="C80" s="19"/>
      <c r="D80" s="81"/>
      <c r="E80" s="19"/>
      <c r="F80" s="20"/>
      <c r="G80" s="21"/>
      <c r="H80" s="22"/>
      <c r="I80" s="22"/>
      <c r="J80" s="48"/>
      <c r="K80" s="39"/>
      <c r="L80" s="38"/>
      <c r="M80" s="38"/>
      <c r="N80" s="13"/>
      <c r="O80" s="13"/>
      <c r="P80" s="42"/>
      <c r="Q80" s="57">
        <f t="shared" si="9"/>
        <v>0</v>
      </c>
      <c r="R80" s="17"/>
      <c r="S80" s="58"/>
      <c r="T80" s="22"/>
      <c r="U80" s="22"/>
      <c r="V80" s="69"/>
      <c r="W80" s="61"/>
      <c r="X80" s="62"/>
      <c r="Y80" s="62"/>
      <c r="Z80" s="62"/>
      <c r="AA80" s="62"/>
      <c r="AB80" s="62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</row>
    <row r="81" spans="1:40">
      <c r="A81" s="18"/>
      <c r="B81" s="18"/>
      <c r="C81" s="19"/>
      <c r="D81" s="81"/>
      <c r="E81" s="19"/>
      <c r="F81" s="20"/>
      <c r="G81" s="21"/>
      <c r="H81" s="22"/>
      <c r="I81" s="22"/>
      <c r="J81" s="48"/>
      <c r="K81" s="39"/>
      <c r="L81" s="38"/>
      <c r="M81" s="38"/>
      <c r="N81" s="13"/>
      <c r="O81" s="13"/>
      <c r="P81" s="43"/>
      <c r="Q81" s="57"/>
      <c r="R81" s="17"/>
      <c r="S81" s="58"/>
      <c r="T81" s="22"/>
      <c r="U81" s="22"/>
      <c r="V81" s="69"/>
      <c r="W81" s="61"/>
      <c r="X81" s="62"/>
      <c r="Y81" s="62"/>
      <c r="Z81" s="62"/>
      <c r="AA81" s="62"/>
      <c r="AB81" s="62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</row>
    <row r="82" ht="14.75" spans="1:40">
      <c r="A82" s="23"/>
      <c r="B82" s="23"/>
      <c r="C82" s="24"/>
      <c r="D82" s="82"/>
      <c r="E82" s="24"/>
      <c r="F82" s="25"/>
      <c r="G82" s="26"/>
      <c r="H82" s="27"/>
      <c r="I82" s="27"/>
      <c r="J82" s="27"/>
      <c r="K82" s="40"/>
      <c r="L82" s="41"/>
      <c r="M82" s="41"/>
      <c r="N82" s="41"/>
      <c r="O82" s="41"/>
      <c r="P82" s="41"/>
      <c r="Q82" s="67"/>
      <c r="R82" s="63"/>
      <c r="S82" s="64"/>
      <c r="T82" s="27"/>
      <c r="U82" s="27"/>
      <c r="V82" s="63"/>
      <c r="W82" s="65"/>
      <c r="X82" s="66"/>
      <c r="Y82" s="72"/>
      <c r="Z82" s="72"/>
      <c r="AA82" s="66"/>
      <c r="AB82" s="66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</row>
    <row r="83" ht="14.75" spans="1:40">
      <c r="A83" s="13">
        <v>14</v>
      </c>
      <c r="B83" s="13"/>
      <c r="C83" s="14" t="s">
        <v>102</v>
      </c>
      <c r="D83" s="80" t="s">
        <v>103</v>
      </c>
      <c r="E83" s="14"/>
      <c r="F83" s="15" t="s">
        <v>104</v>
      </c>
      <c r="G83" s="16" t="s">
        <v>75</v>
      </c>
      <c r="H83" s="17" t="s">
        <v>37</v>
      </c>
      <c r="I83" s="13" t="s">
        <v>64</v>
      </c>
      <c r="J83" s="13" t="s">
        <v>145</v>
      </c>
      <c r="K83" s="37">
        <v>3</v>
      </c>
      <c r="L83" s="51" t="s">
        <v>105</v>
      </c>
      <c r="M83" s="51"/>
      <c r="N83" s="13"/>
      <c r="O83" s="13"/>
      <c r="P83" s="42">
        <v>1</v>
      </c>
      <c r="Q83" s="57">
        <f t="shared" ref="Q83:Q91" si="10">M83*N83*O83*7.85*0.6*0.000000001*1000</f>
        <v>0</v>
      </c>
      <c r="R83" s="17"/>
      <c r="S83" s="58"/>
      <c r="T83" s="17"/>
      <c r="U83" s="22" t="s">
        <v>39</v>
      </c>
      <c r="V83" s="17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</row>
    <row r="84" spans="1:40">
      <c r="A84" s="18"/>
      <c r="B84" s="18"/>
      <c r="C84" s="19"/>
      <c r="D84" s="81"/>
      <c r="E84" s="19"/>
      <c r="F84" s="20"/>
      <c r="G84" s="21"/>
      <c r="H84" s="22" t="s">
        <v>40</v>
      </c>
      <c r="I84" s="22" t="s">
        <v>106</v>
      </c>
      <c r="J84" s="88" t="s">
        <v>106</v>
      </c>
      <c r="K84" s="39">
        <v>1</v>
      </c>
      <c r="L84" s="38"/>
      <c r="M84" s="38"/>
      <c r="N84" s="13"/>
      <c r="O84" s="13"/>
      <c r="P84" s="42">
        <v>1</v>
      </c>
      <c r="Q84" s="57">
        <f t="shared" si="10"/>
        <v>0</v>
      </c>
      <c r="R84" s="17"/>
      <c r="S84" s="58">
        <v>2.4</v>
      </c>
      <c r="T84" s="22"/>
      <c r="U84" s="22"/>
      <c r="V84" s="22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</row>
    <row r="85" spans="1:40">
      <c r="A85" s="18"/>
      <c r="B85" s="18"/>
      <c r="C85" s="19"/>
      <c r="D85" s="81"/>
      <c r="E85" s="19"/>
      <c r="F85" s="20"/>
      <c r="G85" s="21"/>
      <c r="H85" s="22" t="s">
        <v>42</v>
      </c>
      <c r="I85" s="22" t="s">
        <v>48</v>
      </c>
      <c r="J85" s="48"/>
      <c r="K85" s="39">
        <v>1</v>
      </c>
      <c r="L85" s="38"/>
      <c r="M85" s="38"/>
      <c r="N85" s="13"/>
      <c r="O85" s="13"/>
      <c r="P85" s="42">
        <v>1</v>
      </c>
      <c r="Q85" s="57">
        <f t="shared" si="10"/>
        <v>0</v>
      </c>
      <c r="R85" s="17"/>
      <c r="S85" s="58"/>
      <c r="T85" s="22"/>
      <c r="U85" s="22"/>
      <c r="V85" s="22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</row>
    <row r="86" spans="1:40">
      <c r="A86" s="18"/>
      <c r="B86" s="18"/>
      <c r="C86" s="19"/>
      <c r="D86" s="81"/>
      <c r="E86" s="19"/>
      <c r="F86" s="20"/>
      <c r="G86" s="21"/>
      <c r="H86" s="22"/>
      <c r="I86" s="22"/>
      <c r="J86" s="48"/>
      <c r="K86" s="39"/>
      <c r="L86" s="38"/>
      <c r="M86" s="38"/>
      <c r="N86" s="13"/>
      <c r="O86" s="13"/>
      <c r="P86" s="42"/>
      <c r="Q86" s="57">
        <f t="shared" si="10"/>
        <v>0</v>
      </c>
      <c r="R86" s="17"/>
      <c r="S86" s="58"/>
      <c r="T86" s="22"/>
      <c r="U86" s="22"/>
      <c r="V86" s="22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</row>
    <row r="87" spans="1:40">
      <c r="A87" s="18"/>
      <c r="B87" s="18"/>
      <c r="C87" s="19"/>
      <c r="D87" s="81"/>
      <c r="E87" s="19"/>
      <c r="F87" s="20"/>
      <c r="G87" s="21"/>
      <c r="H87" s="22"/>
      <c r="I87" s="22"/>
      <c r="J87" s="48"/>
      <c r="K87" s="39"/>
      <c r="L87" s="38"/>
      <c r="M87" s="38"/>
      <c r="N87" s="13"/>
      <c r="O87" s="13"/>
      <c r="P87" s="42"/>
      <c r="Q87" s="57">
        <f t="shared" si="10"/>
        <v>0</v>
      </c>
      <c r="R87" s="17"/>
      <c r="S87" s="58"/>
      <c r="T87" s="22"/>
      <c r="U87" s="22"/>
      <c r="V87" s="22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</row>
    <row r="88" ht="14.75" spans="1:40">
      <c r="A88" s="23"/>
      <c r="B88" s="23"/>
      <c r="C88" s="24"/>
      <c r="D88" s="82"/>
      <c r="E88" s="24"/>
      <c r="F88" s="25"/>
      <c r="G88" s="26"/>
      <c r="H88" s="27"/>
      <c r="I88" s="27"/>
      <c r="J88" s="89"/>
      <c r="K88" s="44"/>
      <c r="L88" s="45"/>
      <c r="M88" s="45"/>
      <c r="N88" s="46"/>
      <c r="O88" s="46"/>
      <c r="P88" s="47"/>
      <c r="Q88" s="67">
        <f t="shared" si="10"/>
        <v>0</v>
      </c>
      <c r="R88" s="63"/>
      <c r="S88" s="64"/>
      <c r="T88" s="27"/>
      <c r="U88" s="27"/>
      <c r="V88" s="27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</row>
    <row r="89" ht="14.75" spans="1:40">
      <c r="A89" s="13">
        <v>15</v>
      </c>
      <c r="B89" s="13"/>
      <c r="C89" s="14" t="s">
        <v>107</v>
      </c>
      <c r="D89" s="80" t="s">
        <v>108</v>
      </c>
      <c r="E89" s="14"/>
      <c r="F89" s="15" t="s">
        <v>104</v>
      </c>
      <c r="G89" s="16" t="s">
        <v>75</v>
      </c>
      <c r="H89" s="17" t="s">
        <v>37</v>
      </c>
      <c r="I89" s="13" t="s">
        <v>109</v>
      </c>
      <c r="J89" s="13" t="s">
        <v>145</v>
      </c>
      <c r="K89" s="37"/>
      <c r="L89" s="42"/>
      <c r="M89" s="42"/>
      <c r="N89" s="42"/>
      <c r="O89" s="42"/>
      <c r="P89" s="42">
        <v>0</v>
      </c>
      <c r="Q89" s="57">
        <f t="shared" si="10"/>
        <v>0</v>
      </c>
      <c r="R89" s="17"/>
      <c r="S89" s="58"/>
      <c r="T89" s="17"/>
      <c r="U89" s="22" t="s">
        <v>39</v>
      </c>
      <c r="V89" s="17"/>
      <c r="W89" s="70"/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</row>
    <row r="90" spans="1:40">
      <c r="A90" s="18"/>
      <c r="B90" s="18"/>
      <c r="C90" s="19"/>
      <c r="D90" s="81"/>
      <c r="E90" s="19"/>
      <c r="F90" s="20"/>
      <c r="G90" s="21"/>
      <c r="H90" s="22" t="s">
        <v>40</v>
      </c>
      <c r="I90" s="22" t="s">
        <v>110</v>
      </c>
      <c r="J90" s="88" t="s">
        <v>110</v>
      </c>
      <c r="K90" s="39"/>
      <c r="L90" s="42"/>
      <c r="M90" s="42"/>
      <c r="N90" s="42"/>
      <c r="O90" s="42"/>
      <c r="P90" s="42">
        <v>0</v>
      </c>
      <c r="Q90" s="57">
        <f t="shared" si="10"/>
        <v>0</v>
      </c>
      <c r="R90" s="17"/>
      <c r="S90" s="58"/>
      <c r="T90" s="22"/>
      <c r="U90" s="22"/>
      <c r="V90" s="22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</row>
    <row r="91" spans="1:40">
      <c r="A91" s="18"/>
      <c r="B91" s="18"/>
      <c r="C91" s="19"/>
      <c r="D91" s="81"/>
      <c r="E91" s="19"/>
      <c r="F91" s="20"/>
      <c r="G91" s="21"/>
      <c r="H91" s="22" t="s">
        <v>42</v>
      </c>
      <c r="I91" s="22" t="s">
        <v>48</v>
      </c>
      <c r="J91" s="48"/>
      <c r="K91" s="39">
        <v>1</v>
      </c>
      <c r="L91" s="42"/>
      <c r="M91" s="42"/>
      <c r="N91" s="42"/>
      <c r="O91" s="42"/>
      <c r="P91" s="42">
        <v>1</v>
      </c>
      <c r="Q91" s="57">
        <f t="shared" si="10"/>
        <v>0</v>
      </c>
      <c r="R91" s="17"/>
      <c r="S91" s="58"/>
      <c r="T91" s="22"/>
      <c r="U91" s="22"/>
      <c r="V91" s="22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</row>
    <row r="92" spans="1:40">
      <c r="A92" s="18"/>
      <c r="B92" s="18"/>
      <c r="C92" s="19"/>
      <c r="D92" s="81"/>
      <c r="E92" s="19"/>
      <c r="F92" s="20"/>
      <c r="G92" s="21"/>
      <c r="H92" s="22"/>
      <c r="I92" s="22"/>
      <c r="J92" s="22"/>
      <c r="K92" s="49"/>
      <c r="L92" s="43"/>
      <c r="M92" s="43"/>
      <c r="N92" s="43"/>
      <c r="O92" s="43"/>
      <c r="P92" s="43"/>
      <c r="Q92" s="57"/>
      <c r="R92" s="43"/>
      <c r="S92" s="58"/>
      <c r="T92" s="22"/>
      <c r="U92" s="22"/>
      <c r="V92" s="22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</row>
    <row r="93" spans="1:40">
      <c r="A93" s="18"/>
      <c r="B93" s="18"/>
      <c r="C93" s="19"/>
      <c r="D93" s="81"/>
      <c r="E93" s="19"/>
      <c r="F93" s="20"/>
      <c r="G93" s="21"/>
      <c r="H93" s="22"/>
      <c r="I93" s="22"/>
      <c r="J93" s="22"/>
      <c r="K93" s="49"/>
      <c r="L93" s="43"/>
      <c r="M93" s="43"/>
      <c r="N93" s="43"/>
      <c r="O93" s="43"/>
      <c r="P93" s="43"/>
      <c r="Q93" s="57"/>
      <c r="R93" s="43"/>
      <c r="S93" s="58"/>
      <c r="T93" s="22"/>
      <c r="U93" s="22"/>
      <c r="V93" s="22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</row>
    <row r="94" ht="14.75" spans="1:40">
      <c r="A94" s="23"/>
      <c r="B94" s="23"/>
      <c r="C94" s="24"/>
      <c r="D94" s="82"/>
      <c r="E94" s="24"/>
      <c r="F94" s="25"/>
      <c r="G94" s="26"/>
      <c r="H94" s="27"/>
      <c r="I94" s="27"/>
      <c r="J94" s="27"/>
      <c r="K94" s="40"/>
      <c r="L94" s="41"/>
      <c r="M94" s="41"/>
      <c r="N94" s="41"/>
      <c r="O94" s="41"/>
      <c r="P94" s="41"/>
      <c r="Q94" s="67"/>
      <c r="R94" s="41"/>
      <c r="S94" s="64"/>
      <c r="T94" s="27"/>
      <c r="U94" s="27"/>
      <c r="V94" s="27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</row>
    <row r="95" ht="14.75" spans="1:40">
      <c r="A95" s="13">
        <v>16</v>
      </c>
      <c r="B95" s="13"/>
      <c r="C95" s="14" t="s">
        <v>111</v>
      </c>
      <c r="D95" s="28" t="s">
        <v>112</v>
      </c>
      <c r="E95" s="14"/>
      <c r="F95" s="15" t="s">
        <v>104</v>
      </c>
      <c r="G95" s="16" t="s">
        <v>75</v>
      </c>
      <c r="H95" s="17" t="s">
        <v>37</v>
      </c>
      <c r="I95" s="13" t="s">
        <v>64</v>
      </c>
      <c r="J95" s="13" t="s">
        <v>145</v>
      </c>
      <c r="K95" s="37">
        <v>3</v>
      </c>
      <c r="L95" s="50" t="s">
        <v>113</v>
      </c>
      <c r="M95" s="50"/>
      <c r="N95" s="42"/>
      <c r="O95" s="42"/>
      <c r="P95" s="42">
        <v>1</v>
      </c>
      <c r="Q95" s="57">
        <f t="shared" ref="Q95:Q98" si="11">M95*N95*O95*7.85*0.55*0.000000001*1000</f>
        <v>0</v>
      </c>
      <c r="R95" s="42"/>
      <c r="S95" s="58"/>
      <c r="T95" s="17"/>
      <c r="U95" s="22" t="s">
        <v>39</v>
      </c>
      <c r="V95" s="17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  <c r="AM95" s="70"/>
      <c r="AN95" s="70"/>
    </row>
    <row r="96" spans="1:40">
      <c r="A96" s="18"/>
      <c r="B96" s="18"/>
      <c r="C96" s="19"/>
      <c r="D96" s="29"/>
      <c r="E96" s="19"/>
      <c r="F96" s="20"/>
      <c r="G96" s="21"/>
      <c r="H96" s="22" t="s">
        <v>40</v>
      </c>
      <c r="I96" s="22" t="s">
        <v>59</v>
      </c>
      <c r="J96" s="48" t="s">
        <v>146</v>
      </c>
      <c r="K96" s="39">
        <v>1</v>
      </c>
      <c r="L96" s="42"/>
      <c r="M96" s="42"/>
      <c r="N96" s="42"/>
      <c r="O96" s="42"/>
      <c r="P96" s="42">
        <v>1</v>
      </c>
      <c r="Q96" s="57">
        <f t="shared" si="11"/>
        <v>0</v>
      </c>
      <c r="R96" s="43"/>
      <c r="S96" s="58"/>
      <c r="T96" s="22"/>
      <c r="U96" s="22"/>
      <c r="V96" s="22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</row>
    <row r="97" spans="1:40">
      <c r="A97" s="18"/>
      <c r="B97" s="18"/>
      <c r="C97" s="19"/>
      <c r="D97" s="29"/>
      <c r="E97" s="19"/>
      <c r="F97" s="20"/>
      <c r="G97" s="21"/>
      <c r="H97" s="22" t="s">
        <v>42</v>
      </c>
      <c r="I97" s="22" t="s">
        <v>52</v>
      </c>
      <c r="J97" s="48"/>
      <c r="K97" s="39">
        <v>1</v>
      </c>
      <c r="L97" s="42"/>
      <c r="M97" s="42"/>
      <c r="N97" s="42"/>
      <c r="O97" s="42"/>
      <c r="P97" s="42">
        <v>1</v>
      </c>
      <c r="Q97" s="57">
        <f t="shared" si="11"/>
        <v>0</v>
      </c>
      <c r="R97" s="43"/>
      <c r="S97" s="58"/>
      <c r="T97" s="22"/>
      <c r="U97" s="22"/>
      <c r="V97" s="22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</row>
    <row r="98" spans="1:40">
      <c r="A98" s="18"/>
      <c r="B98" s="18"/>
      <c r="C98" s="19"/>
      <c r="D98" s="29"/>
      <c r="E98" s="19"/>
      <c r="F98" s="20"/>
      <c r="G98" s="21"/>
      <c r="H98" s="22"/>
      <c r="I98" s="22"/>
      <c r="J98" s="48"/>
      <c r="K98" s="39"/>
      <c r="L98" s="42"/>
      <c r="M98" s="42"/>
      <c r="N98" s="42"/>
      <c r="O98" s="42"/>
      <c r="P98" s="42"/>
      <c r="Q98" s="57">
        <f t="shared" si="11"/>
        <v>0</v>
      </c>
      <c r="R98" s="43"/>
      <c r="S98" s="58"/>
      <c r="T98" s="22"/>
      <c r="U98" s="22"/>
      <c r="V98" s="22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</row>
    <row r="99" spans="1:40">
      <c r="A99" s="18"/>
      <c r="B99" s="18"/>
      <c r="C99" s="19"/>
      <c r="D99" s="29"/>
      <c r="E99" s="19"/>
      <c r="F99" s="20"/>
      <c r="G99" s="21"/>
      <c r="H99" s="22"/>
      <c r="I99" s="22"/>
      <c r="J99" s="22"/>
      <c r="K99" s="49"/>
      <c r="L99" s="43"/>
      <c r="M99" s="43"/>
      <c r="N99" s="43"/>
      <c r="O99" s="43"/>
      <c r="P99" s="43"/>
      <c r="Q99" s="57"/>
      <c r="R99" s="43"/>
      <c r="S99" s="58"/>
      <c r="T99" s="22"/>
      <c r="U99" s="22"/>
      <c r="V99" s="22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</row>
    <row r="100" ht="14.75" spans="1:40">
      <c r="A100" s="23"/>
      <c r="B100" s="23"/>
      <c r="C100" s="24"/>
      <c r="D100" s="30"/>
      <c r="E100" s="24"/>
      <c r="F100" s="25"/>
      <c r="G100" s="26"/>
      <c r="H100" s="27"/>
      <c r="I100" s="27"/>
      <c r="J100" s="27"/>
      <c r="K100" s="40"/>
      <c r="L100" s="41"/>
      <c r="M100" s="41"/>
      <c r="N100" s="41"/>
      <c r="O100" s="41"/>
      <c r="P100" s="41"/>
      <c r="Q100" s="67"/>
      <c r="R100" s="41"/>
      <c r="S100" s="64"/>
      <c r="T100" s="27"/>
      <c r="U100" s="27"/>
      <c r="V100" s="27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</row>
    <row r="101" ht="14.75" spans="1:40">
      <c r="A101" s="13">
        <v>17</v>
      </c>
      <c r="B101" s="13"/>
      <c r="C101" s="14" t="s">
        <v>114</v>
      </c>
      <c r="D101" s="28" t="s">
        <v>115</v>
      </c>
      <c r="E101" s="14"/>
      <c r="F101" s="83" t="s">
        <v>104</v>
      </c>
      <c r="G101" s="16" t="s">
        <v>75</v>
      </c>
      <c r="H101" s="17" t="s">
        <v>37</v>
      </c>
      <c r="I101" s="13" t="s">
        <v>64</v>
      </c>
      <c r="J101" s="13" t="s">
        <v>145</v>
      </c>
      <c r="K101" s="37">
        <v>3</v>
      </c>
      <c r="L101" s="50" t="s">
        <v>113</v>
      </c>
      <c r="M101" s="50"/>
      <c r="N101" s="42"/>
      <c r="O101" s="42"/>
      <c r="P101" s="42">
        <v>1</v>
      </c>
      <c r="Q101" s="57">
        <f t="shared" ref="Q101:Q105" si="12">M101*N101*O101*7.85*0.55*0.000000001*1000</f>
        <v>0</v>
      </c>
      <c r="R101" s="42"/>
      <c r="S101" s="58"/>
      <c r="T101" s="17"/>
      <c r="U101" s="22" t="s">
        <v>39</v>
      </c>
      <c r="V101" s="17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</row>
    <row r="102" spans="1:40">
      <c r="A102" s="18"/>
      <c r="B102" s="18"/>
      <c r="C102" s="19"/>
      <c r="D102" s="29"/>
      <c r="E102" s="19"/>
      <c r="F102" s="84"/>
      <c r="G102" s="21"/>
      <c r="H102" s="22" t="s">
        <v>40</v>
      </c>
      <c r="I102" s="22" t="s">
        <v>59</v>
      </c>
      <c r="J102" s="48" t="s">
        <v>146</v>
      </c>
      <c r="K102" s="39">
        <v>1</v>
      </c>
      <c r="L102" s="42"/>
      <c r="M102" s="42"/>
      <c r="N102" s="42"/>
      <c r="O102" s="42"/>
      <c r="P102" s="42">
        <v>1</v>
      </c>
      <c r="Q102" s="57">
        <f t="shared" si="12"/>
        <v>0</v>
      </c>
      <c r="R102" s="43"/>
      <c r="S102" s="58"/>
      <c r="T102" s="22"/>
      <c r="U102" s="22"/>
      <c r="V102" s="22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</row>
    <row r="103" spans="1:40">
      <c r="A103" s="18"/>
      <c r="B103" s="18"/>
      <c r="C103" s="19"/>
      <c r="D103" s="29"/>
      <c r="E103" s="19"/>
      <c r="F103" s="84"/>
      <c r="G103" s="21"/>
      <c r="H103" s="22" t="s">
        <v>42</v>
      </c>
      <c r="I103" s="22" t="s">
        <v>52</v>
      </c>
      <c r="J103" s="48"/>
      <c r="K103" s="39">
        <v>1</v>
      </c>
      <c r="L103" s="42"/>
      <c r="M103" s="42"/>
      <c r="N103" s="42"/>
      <c r="O103" s="42"/>
      <c r="P103" s="42">
        <v>1</v>
      </c>
      <c r="Q103" s="57">
        <f t="shared" si="12"/>
        <v>0</v>
      </c>
      <c r="R103" s="43"/>
      <c r="S103" s="58"/>
      <c r="T103" s="22"/>
      <c r="U103" s="22"/>
      <c r="V103" s="22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</row>
    <row r="104" spans="1:40">
      <c r="A104" s="18"/>
      <c r="B104" s="18"/>
      <c r="C104" s="19"/>
      <c r="D104" s="29"/>
      <c r="E104" s="19"/>
      <c r="F104" s="84"/>
      <c r="G104" s="21"/>
      <c r="H104" s="22"/>
      <c r="I104" s="22"/>
      <c r="J104" s="48"/>
      <c r="K104" s="39"/>
      <c r="L104" s="42"/>
      <c r="M104" s="42"/>
      <c r="N104" s="42"/>
      <c r="O104" s="42"/>
      <c r="P104" s="42"/>
      <c r="Q104" s="57">
        <f t="shared" si="12"/>
        <v>0</v>
      </c>
      <c r="R104" s="43"/>
      <c r="S104" s="58"/>
      <c r="T104" s="22"/>
      <c r="U104" s="22"/>
      <c r="V104" s="22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</row>
    <row r="105" spans="1:40">
      <c r="A105" s="18"/>
      <c r="B105" s="18"/>
      <c r="C105" s="19"/>
      <c r="D105" s="29"/>
      <c r="E105" s="19"/>
      <c r="F105" s="84"/>
      <c r="G105" s="21"/>
      <c r="H105" s="22"/>
      <c r="I105" s="22"/>
      <c r="J105" s="48"/>
      <c r="K105" s="39"/>
      <c r="L105" s="42"/>
      <c r="M105" s="42"/>
      <c r="N105" s="42"/>
      <c r="O105" s="42"/>
      <c r="P105" s="42"/>
      <c r="Q105" s="57">
        <f t="shared" si="12"/>
        <v>0</v>
      </c>
      <c r="R105" s="43"/>
      <c r="S105" s="58"/>
      <c r="T105" s="22"/>
      <c r="U105" s="22"/>
      <c r="V105" s="22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</row>
    <row r="106" ht="14.75" spans="1:40">
      <c r="A106" s="23"/>
      <c r="B106" s="23"/>
      <c r="C106" s="24"/>
      <c r="D106" s="30"/>
      <c r="E106" s="24"/>
      <c r="F106" s="85"/>
      <c r="G106" s="26"/>
      <c r="H106" s="27"/>
      <c r="I106" s="27"/>
      <c r="J106" s="27"/>
      <c r="K106" s="40"/>
      <c r="L106" s="41"/>
      <c r="M106" s="41"/>
      <c r="N106" s="41"/>
      <c r="O106" s="41"/>
      <c r="P106" s="41"/>
      <c r="Q106" s="67"/>
      <c r="R106" s="41"/>
      <c r="S106" s="64"/>
      <c r="T106" s="27"/>
      <c r="U106" s="27"/>
      <c r="V106" s="27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</row>
    <row r="107" ht="14.75" spans="1:40">
      <c r="A107" s="13">
        <v>18</v>
      </c>
      <c r="B107" s="13"/>
      <c r="C107" s="14" t="s">
        <v>116</v>
      </c>
      <c r="D107" s="80" t="s">
        <v>117</v>
      </c>
      <c r="E107" s="14"/>
      <c r="F107" s="15" t="s">
        <v>118</v>
      </c>
      <c r="G107" s="16" t="s">
        <v>119</v>
      </c>
      <c r="H107" s="17" t="s">
        <v>37</v>
      </c>
      <c r="I107" s="90" t="s">
        <v>81</v>
      </c>
      <c r="J107" s="90"/>
      <c r="K107" s="91">
        <v>3</v>
      </c>
      <c r="L107" s="51" t="s">
        <v>120</v>
      </c>
      <c r="M107" s="51"/>
      <c r="N107" s="13"/>
      <c r="O107" s="13"/>
      <c r="P107" s="42">
        <v>1</v>
      </c>
      <c r="Q107" s="57">
        <f t="shared" ref="Q107:Q110" si="13">M107*N107*O107*7.85*0.6*0.000000001*1000</f>
        <v>0</v>
      </c>
      <c r="R107" s="17"/>
      <c r="S107" s="58"/>
      <c r="T107" s="17"/>
      <c r="U107" s="22" t="s">
        <v>39</v>
      </c>
      <c r="V107" s="17"/>
      <c r="W107" s="59"/>
      <c r="X107" s="60"/>
      <c r="Y107" s="60"/>
      <c r="Z107" s="60"/>
      <c r="AA107" s="60"/>
      <c r="AB107" s="60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</row>
    <row r="108" spans="1:40">
      <c r="A108" s="18"/>
      <c r="B108" s="18"/>
      <c r="C108" s="19"/>
      <c r="D108" s="81"/>
      <c r="E108" s="19"/>
      <c r="F108" s="20"/>
      <c r="G108" s="21"/>
      <c r="H108" s="22" t="s">
        <v>40</v>
      </c>
      <c r="I108" s="92" t="s">
        <v>67</v>
      </c>
      <c r="J108" s="93"/>
      <c r="K108" s="49">
        <v>1</v>
      </c>
      <c r="L108" s="38"/>
      <c r="M108" s="38"/>
      <c r="N108" s="13"/>
      <c r="O108" s="13"/>
      <c r="P108" s="42">
        <v>1</v>
      </c>
      <c r="Q108" s="57">
        <f t="shared" si="13"/>
        <v>0</v>
      </c>
      <c r="R108" s="17"/>
      <c r="S108" s="58"/>
      <c r="T108" s="22"/>
      <c r="U108" s="22"/>
      <c r="V108" s="22"/>
      <c r="W108" s="59"/>
      <c r="X108" s="60"/>
      <c r="Y108" s="60"/>
      <c r="Z108" s="60"/>
      <c r="AA108" s="60"/>
      <c r="AB108" s="60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</row>
    <row r="109" spans="1:40">
      <c r="A109" s="18"/>
      <c r="B109" s="18"/>
      <c r="C109" s="19"/>
      <c r="D109" s="81"/>
      <c r="E109" s="19"/>
      <c r="F109" s="20"/>
      <c r="G109" s="21"/>
      <c r="H109" s="22" t="s">
        <v>42</v>
      </c>
      <c r="I109" s="92" t="s">
        <v>43</v>
      </c>
      <c r="J109" s="92" t="s">
        <v>43</v>
      </c>
      <c r="K109" s="49">
        <v>1</v>
      </c>
      <c r="L109" s="38"/>
      <c r="M109" s="38"/>
      <c r="N109" s="13"/>
      <c r="O109" s="13"/>
      <c r="P109" s="42">
        <v>1</v>
      </c>
      <c r="Q109" s="57">
        <f t="shared" si="13"/>
        <v>0</v>
      </c>
      <c r="R109" s="17"/>
      <c r="S109" s="58">
        <v>5.28</v>
      </c>
      <c r="T109" s="22"/>
      <c r="U109" s="22"/>
      <c r="V109" s="22"/>
      <c r="W109" s="59"/>
      <c r="X109" s="60"/>
      <c r="Y109" s="60"/>
      <c r="Z109" s="60"/>
      <c r="AA109" s="60"/>
      <c r="AB109" s="60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</row>
    <row r="110" spans="1:40">
      <c r="A110" s="18"/>
      <c r="B110" s="18"/>
      <c r="C110" s="19"/>
      <c r="D110" s="81"/>
      <c r="E110" s="19"/>
      <c r="F110" s="20"/>
      <c r="G110" s="21"/>
      <c r="H110" s="22" t="s">
        <v>44</v>
      </c>
      <c r="I110" s="94" t="s">
        <v>51</v>
      </c>
      <c r="J110" s="94"/>
      <c r="K110" s="49">
        <v>1</v>
      </c>
      <c r="L110" s="38"/>
      <c r="M110" s="38"/>
      <c r="N110" s="13"/>
      <c r="O110" s="13"/>
      <c r="P110" s="42">
        <v>1</v>
      </c>
      <c r="Q110" s="57">
        <f t="shared" si="13"/>
        <v>0</v>
      </c>
      <c r="R110" s="17"/>
      <c r="S110" s="58"/>
      <c r="T110" s="22"/>
      <c r="U110" s="22"/>
      <c r="V110" s="22"/>
      <c r="W110" s="61"/>
      <c r="X110" s="62"/>
      <c r="Y110" s="62"/>
      <c r="Z110" s="62"/>
      <c r="AA110" s="62"/>
      <c r="AB110" s="62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</row>
    <row r="111" spans="1:40">
      <c r="A111" s="18"/>
      <c r="B111" s="18"/>
      <c r="C111" s="19"/>
      <c r="D111" s="81"/>
      <c r="E111" s="19"/>
      <c r="F111" s="20"/>
      <c r="G111" s="21"/>
      <c r="H111" s="22" t="s">
        <v>45</v>
      </c>
      <c r="I111" s="92" t="s">
        <v>52</v>
      </c>
      <c r="J111" s="93"/>
      <c r="K111" s="49">
        <v>1</v>
      </c>
      <c r="L111" s="38"/>
      <c r="M111" s="38"/>
      <c r="N111" s="13"/>
      <c r="O111" s="13"/>
      <c r="P111" s="43">
        <v>1</v>
      </c>
      <c r="Q111" s="57"/>
      <c r="R111" s="17"/>
      <c r="S111" s="58"/>
      <c r="T111" s="22"/>
      <c r="U111" s="22"/>
      <c r="V111" s="22"/>
      <c r="W111" s="61"/>
      <c r="X111" s="62"/>
      <c r="Y111" s="62"/>
      <c r="Z111" s="62"/>
      <c r="AA111" s="62"/>
      <c r="AB111" s="62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</row>
    <row r="112" ht="14.75" spans="1:40">
      <c r="A112" s="23"/>
      <c r="B112" s="23"/>
      <c r="C112" s="24"/>
      <c r="D112" s="82"/>
      <c r="E112" s="24"/>
      <c r="F112" s="25"/>
      <c r="G112" s="26"/>
      <c r="H112" s="27"/>
      <c r="I112" s="27"/>
      <c r="J112" s="27"/>
      <c r="K112" s="40"/>
      <c r="L112" s="41"/>
      <c r="M112" s="41"/>
      <c r="N112" s="41"/>
      <c r="O112" s="41"/>
      <c r="P112" s="41"/>
      <c r="Q112" s="67"/>
      <c r="R112" s="63"/>
      <c r="S112" s="64"/>
      <c r="T112" s="27"/>
      <c r="U112" s="27"/>
      <c r="V112" s="27"/>
      <c r="W112" s="65" t="s">
        <v>121</v>
      </c>
      <c r="X112" s="66"/>
      <c r="Y112" s="72"/>
      <c r="Z112" s="72"/>
      <c r="AA112" s="66"/>
      <c r="AB112" s="66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</row>
    <row r="113" ht="14.75" spans="1:40">
      <c r="A113" s="13">
        <v>19</v>
      </c>
      <c r="B113" s="13"/>
      <c r="C113" s="14" t="s">
        <v>122</v>
      </c>
      <c r="D113" s="80" t="s">
        <v>123</v>
      </c>
      <c r="E113" s="14"/>
      <c r="F113" s="83" t="s">
        <v>118</v>
      </c>
      <c r="G113" s="16" t="s">
        <v>119</v>
      </c>
      <c r="H113" s="17" t="s">
        <v>37</v>
      </c>
      <c r="I113" s="13" t="s">
        <v>124</v>
      </c>
      <c r="J113" s="13" t="s">
        <v>145</v>
      </c>
      <c r="K113" s="37">
        <v>3</v>
      </c>
      <c r="L113" s="51" t="s">
        <v>125</v>
      </c>
      <c r="M113" s="51"/>
      <c r="N113" s="13"/>
      <c r="O113" s="13"/>
      <c r="P113" s="42">
        <v>1</v>
      </c>
      <c r="Q113" s="57">
        <f t="shared" ref="Q113:Q121" si="14">M113*N113*O113*7.85*0.6*0.000000001*1000</f>
        <v>0</v>
      </c>
      <c r="R113" s="17"/>
      <c r="S113" s="58"/>
      <c r="T113" s="17"/>
      <c r="U113" s="22" t="s">
        <v>39</v>
      </c>
      <c r="V113" s="17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</row>
    <row r="114" spans="1:40">
      <c r="A114" s="18"/>
      <c r="B114" s="18"/>
      <c r="C114" s="19"/>
      <c r="D114" s="81"/>
      <c r="E114" s="19"/>
      <c r="F114" s="84"/>
      <c r="G114" s="21"/>
      <c r="H114" s="22" t="s">
        <v>40</v>
      </c>
      <c r="I114" s="22" t="s">
        <v>43</v>
      </c>
      <c r="J114" s="48" t="s">
        <v>146</v>
      </c>
      <c r="K114" s="39">
        <v>1</v>
      </c>
      <c r="L114" s="38"/>
      <c r="M114" s="38"/>
      <c r="N114" s="13"/>
      <c r="O114" s="13"/>
      <c r="P114" s="42">
        <v>1</v>
      </c>
      <c r="Q114" s="57">
        <f t="shared" si="14"/>
        <v>0</v>
      </c>
      <c r="R114" s="17"/>
      <c r="S114" s="58"/>
      <c r="T114" s="22"/>
      <c r="U114" s="22"/>
      <c r="V114" s="22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</row>
    <row r="115" spans="1:40">
      <c r="A115" s="18"/>
      <c r="B115" s="18"/>
      <c r="C115" s="19"/>
      <c r="D115" s="81"/>
      <c r="E115" s="19"/>
      <c r="F115" s="84"/>
      <c r="G115" s="21"/>
      <c r="H115" s="22" t="s">
        <v>42</v>
      </c>
      <c r="I115" s="94" t="s">
        <v>51</v>
      </c>
      <c r="J115" s="95" t="s">
        <v>147</v>
      </c>
      <c r="K115" s="49">
        <v>1</v>
      </c>
      <c r="L115" s="38"/>
      <c r="M115" s="38"/>
      <c r="N115" s="13"/>
      <c r="O115" s="13"/>
      <c r="P115" s="42">
        <v>1</v>
      </c>
      <c r="Q115" s="57">
        <f t="shared" si="14"/>
        <v>0</v>
      </c>
      <c r="R115" s="17"/>
      <c r="S115" s="58">
        <v>2.76</v>
      </c>
      <c r="T115" s="22"/>
      <c r="U115" s="22"/>
      <c r="V115" s="22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</row>
    <row r="116" spans="1:40">
      <c r="A116" s="18"/>
      <c r="B116" s="18"/>
      <c r="C116" s="19"/>
      <c r="D116" s="81"/>
      <c r="E116" s="19"/>
      <c r="F116" s="84"/>
      <c r="G116" s="21"/>
      <c r="H116" s="22" t="s">
        <v>44</v>
      </c>
      <c r="I116" s="92" t="s">
        <v>126</v>
      </c>
      <c r="J116" s="93"/>
      <c r="K116" s="49">
        <v>1</v>
      </c>
      <c r="L116" s="38"/>
      <c r="M116" s="38"/>
      <c r="N116" s="13"/>
      <c r="O116" s="13"/>
      <c r="P116" s="42">
        <v>1</v>
      </c>
      <c r="Q116" s="57">
        <f t="shared" si="14"/>
        <v>0</v>
      </c>
      <c r="R116" s="17"/>
      <c r="S116" s="58"/>
      <c r="T116" s="22"/>
      <c r="U116" s="22"/>
      <c r="V116" s="22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</row>
    <row r="117" spans="1:40">
      <c r="A117" s="18"/>
      <c r="B117" s="18"/>
      <c r="C117" s="19"/>
      <c r="D117" s="81"/>
      <c r="E117" s="19"/>
      <c r="F117" s="84"/>
      <c r="G117" s="21"/>
      <c r="H117" s="22" t="s">
        <v>45</v>
      </c>
      <c r="I117" s="22" t="s">
        <v>127</v>
      </c>
      <c r="J117" s="48"/>
      <c r="K117" s="39">
        <v>1</v>
      </c>
      <c r="L117" s="38"/>
      <c r="M117" s="38"/>
      <c r="N117" s="13"/>
      <c r="O117" s="13"/>
      <c r="P117" s="42">
        <v>1</v>
      </c>
      <c r="Q117" s="57">
        <f t="shared" si="14"/>
        <v>0</v>
      </c>
      <c r="R117" s="17"/>
      <c r="S117" s="58"/>
      <c r="T117" s="22"/>
      <c r="U117" s="22"/>
      <c r="V117" s="22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</row>
    <row r="118" ht="14.75" spans="1:40">
      <c r="A118" s="23"/>
      <c r="B118" s="23"/>
      <c r="C118" s="24"/>
      <c r="D118" s="82"/>
      <c r="E118" s="24"/>
      <c r="F118" s="85"/>
      <c r="G118" s="26"/>
      <c r="H118" s="27"/>
      <c r="I118" s="27"/>
      <c r="J118" s="89"/>
      <c r="K118" s="44"/>
      <c r="L118" s="45"/>
      <c r="M118" s="45"/>
      <c r="N118" s="46"/>
      <c r="O118" s="46"/>
      <c r="P118" s="47"/>
      <c r="Q118" s="67">
        <f t="shared" si="14"/>
        <v>0</v>
      </c>
      <c r="R118" s="63"/>
      <c r="S118" s="64"/>
      <c r="T118" s="27"/>
      <c r="U118" s="27"/>
      <c r="V118" s="27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</row>
    <row r="119" ht="14.75" spans="1:40">
      <c r="A119" s="13">
        <v>20</v>
      </c>
      <c r="B119" s="13"/>
      <c r="C119" s="14" t="s">
        <v>128</v>
      </c>
      <c r="D119" s="80" t="s">
        <v>129</v>
      </c>
      <c r="E119" s="14"/>
      <c r="F119" s="83" t="s">
        <v>118</v>
      </c>
      <c r="G119" s="16" t="s">
        <v>119</v>
      </c>
      <c r="H119" s="17" t="s">
        <v>37</v>
      </c>
      <c r="I119" s="13" t="s">
        <v>124</v>
      </c>
      <c r="J119" s="13" t="s">
        <v>145</v>
      </c>
      <c r="K119" s="37">
        <v>3</v>
      </c>
      <c r="L119" s="51" t="s">
        <v>125</v>
      </c>
      <c r="M119" s="51"/>
      <c r="N119" s="42"/>
      <c r="O119" s="42"/>
      <c r="P119" s="42">
        <v>1</v>
      </c>
      <c r="Q119" s="57">
        <f t="shared" si="14"/>
        <v>0</v>
      </c>
      <c r="R119" s="17"/>
      <c r="S119" s="58"/>
      <c r="T119" s="17"/>
      <c r="U119" s="22" t="s">
        <v>39</v>
      </c>
      <c r="V119" s="17"/>
      <c r="W119" s="70"/>
      <c r="X119" s="70"/>
      <c r="Y119" s="70"/>
      <c r="Z119" s="70"/>
      <c r="AA119" s="7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  <c r="AM119" s="70"/>
      <c r="AN119" s="70"/>
    </row>
    <row r="120" spans="1:40">
      <c r="A120" s="18"/>
      <c r="B120" s="18"/>
      <c r="C120" s="19"/>
      <c r="D120" s="81"/>
      <c r="E120" s="19"/>
      <c r="F120" s="84"/>
      <c r="G120" s="21"/>
      <c r="H120" s="22" t="s">
        <v>40</v>
      </c>
      <c r="I120" s="22" t="s">
        <v>43</v>
      </c>
      <c r="J120" s="48" t="s">
        <v>146</v>
      </c>
      <c r="K120" s="39">
        <v>1</v>
      </c>
      <c r="L120" s="42"/>
      <c r="M120" s="42"/>
      <c r="N120" s="42"/>
      <c r="O120" s="42"/>
      <c r="P120" s="42">
        <v>1</v>
      </c>
      <c r="Q120" s="57">
        <f t="shared" si="14"/>
        <v>0</v>
      </c>
      <c r="R120" s="17"/>
      <c r="S120" s="58"/>
      <c r="T120" s="22"/>
      <c r="U120" s="22"/>
      <c r="V120" s="22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</row>
    <row r="121" spans="1:40">
      <c r="A121" s="18"/>
      <c r="B121" s="18"/>
      <c r="C121" s="19"/>
      <c r="D121" s="81"/>
      <c r="E121" s="19"/>
      <c r="F121" s="84"/>
      <c r="G121" s="21"/>
      <c r="H121" s="22" t="s">
        <v>42</v>
      </c>
      <c r="I121" s="94" t="s">
        <v>130</v>
      </c>
      <c r="J121" s="95" t="s">
        <v>147</v>
      </c>
      <c r="L121" s="42"/>
      <c r="M121" s="42"/>
      <c r="N121" s="42"/>
      <c r="O121" s="42"/>
      <c r="P121" s="42">
        <v>0</v>
      </c>
      <c r="Q121" s="57">
        <f t="shared" si="14"/>
        <v>0</v>
      </c>
      <c r="R121" s="17"/>
      <c r="S121" s="58">
        <v>2.76</v>
      </c>
      <c r="T121" s="22"/>
      <c r="U121" s="22"/>
      <c r="V121" s="22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</row>
    <row r="122" spans="1:40">
      <c r="A122" s="18"/>
      <c r="B122" s="18"/>
      <c r="C122" s="19"/>
      <c r="D122" s="81"/>
      <c r="E122" s="19"/>
      <c r="F122" s="84"/>
      <c r="G122" s="21"/>
      <c r="H122" s="22" t="s">
        <v>44</v>
      </c>
      <c r="I122" s="22" t="s">
        <v>126</v>
      </c>
      <c r="J122" s="22"/>
      <c r="K122" s="49">
        <v>1</v>
      </c>
      <c r="L122" s="43"/>
      <c r="M122" s="43"/>
      <c r="N122" s="43"/>
      <c r="O122" s="43"/>
      <c r="P122" s="43">
        <v>1</v>
      </c>
      <c r="Q122" s="57"/>
      <c r="R122" s="43"/>
      <c r="S122" s="58"/>
      <c r="T122" s="22"/>
      <c r="U122" s="22"/>
      <c r="V122" s="22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</row>
    <row r="123" spans="1:40">
      <c r="A123" s="18"/>
      <c r="B123" s="18"/>
      <c r="C123" s="19"/>
      <c r="D123" s="81"/>
      <c r="E123" s="19"/>
      <c r="F123" s="84"/>
      <c r="G123" s="21"/>
      <c r="H123" s="22" t="s">
        <v>45</v>
      </c>
      <c r="I123" s="22" t="s">
        <v>131</v>
      </c>
      <c r="J123" s="22"/>
      <c r="K123" s="49"/>
      <c r="L123" s="43"/>
      <c r="M123" s="43"/>
      <c r="N123" s="43"/>
      <c r="O123" s="43"/>
      <c r="P123" s="42">
        <v>0</v>
      </c>
      <c r="Q123" s="57"/>
      <c r="R123" s="43"/>
      <c r="S123" s="58"/>
      <c r="T123" s="22"/>
      <c r="U123" s="22"/>
      <c r="V123" s="22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</row>
    <row r="124" ht="14.75" spans="1:40">
      <c r="A124" s="23"/>
      <c r="B124" s="23"/>
      <c r="C124" s="24"/>
      <c r="D124" s="82"/>
      <c r="E124" s="24"/>
      <c r="F124" s="85"/>
      <c r="G124" s="26"/>
      <c r="H124" s="27"/>
      <c r="I124" s="27"/>
      <c r="J124" s="27"/>
      <c r="K124" s="40"/>
      <c r="L124" s="41"/>
      <c r="M124" s="41"/>
      <c r="N124" s="41"/>
      <c r="O124" s="41"/>
      <c r="P124" s="41"/>
      <c r="Q124" s="67"/>
      <c r="R124" s="41"/>
      <c r="S124" s="64"/>
      <c r="T124" s="27"/>
      <c r="U124" s="27"/>
      <c r="V124" s="27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</row>
    <row r="125" ht="14.75" spans="1:40">
      <c r="A125" s="13">
        <v>21</v>
      </c>
      <c r="B125" s="13"/>
      <c r="C125" s="14" t="s">
        <v>132</v>
      </c>
      <c r="D125" s="28" t="s">
        <v>133</v>
      </c>
      <c r="E125" s="14"/>
      <c r="F125" s="15" t="s">
        <v>74</v>
      </c>
      <c r="G125" s="16" t="s">
        <v>134</v>
      </c>
      <c r="H125" s="17" t="s">
        <v>37</v>
      </c>
      <c r="I125" s="13" t="s">
        <v>64</v>
      </c>
      <c r="J125" s="13" t="s">
        <v>145</v>
      </c>
      <c r="K125" s="37">
        <v>3</v>
      </c>
      <c r="L125" s="42" t="s">
        <v>135</v>
      </c>
      <c r="M125" s="42"/>
      <c r="N125" s="42"/>
      <c r="O125" s="42"/>
      <c r="P125" s="42">
        <v>1</v>
      </c>
      <c r="Q125" s="57">
        <f t="shared" ref="Q125:Q128" si="15">M125*N125*O125*7.85*0.55*0.000000001*1000</f>
        <v>0</v>
      </c>
      <c r="R125" s="42"/>
      <c r="S125" s="58"/>
      <c r="T125" s="17"/>
      <c r="U125" s="22" t="s">
        <v>39</v>
      </c>
      <c r="V125" s="17"/>
      <c r="W125" s="70"/>
      <c r="X125" s="70"/>
      <c r="Y125" s="70"/>
      <c r="Z125" s="70"/>
      <c r="AA125" s="7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  <c r="AM125" s="70"/>
      <c r="AN125" s="70"/>
    </row>
    <row r="126" spans="1:40">
      <c r="A126" s="18"/>
      <c r="B126" s="18"/>
      <c r="C126" s="19"/>
      <c r="D126" s="29"/>
      <c r="E126" s="19"/>
      <c r="F126" s="20"/>
      <c r="G126" s="21"/>
      <c r="H126" s="22" t="s">
        <v>40</v>
      </c>
      <c r="I126" s="22" t="s">
        <v>59</v>
      </c>
      <c r="J126" s="48" t="s">
        <v>146</v>
      </c>
      <c r="K126" s="39">
        <v>1</v>
      </c>
      <c r="L126" s="42"/>
      <c r="M126" s="42"/>
      <c r="N126" s="42"/>
      <c r="O126" s="42"/>
      <c r="P126" s="42">
        <v>1</v>
      </c>
      <c r="Q126" s="57">
        <f t="shared" si="15"/>
        <v>0</v>
      </c>
      <c r="R126" s="43"/>
      <c r="S126" s="58"/>
      <c r="T126" s="22"/>
      <c r="U126" s="22"/>
      <c r="V126" s="22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</row>
    <row r="127" spans="1:40">
      <c r="A127" s="18"/>
      <c r="B127" s="18"/>
      <c r="C127" s="19"/>
      <c r="D127" s="29"/>
      <c r="E127" s="19"/>
      <c r="F127" s="20"/>
      <c r="G127" s="21"/>
      <c r="H127" s="22"/>
      <c r="I127" s="22"/>
      <c r="J127" s="48"/>
      <c r="K127" s="39"/>
      <c r="L127" s="42"/>
      <c r="M127" s="42"/>
      <c r="N127" s="42"/>
      <c r="O127" s="42"/>
      <c r="P127" s="42"/>
      <c r="Q127" s="57">
        <f t="shared" si="15"/>
        <v>0</v>
      </c>
      <c r="R127" s="43"/>
      <c r="S127" s="58"/>
      <c r="T127" s="22"/>
      <c r="U127" s="22"/>
      <c r="V127" s="22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</row>
    <row r="128" spans="1:40">
      <c r="A128" s="18"/>
      <c r="B128" s="18"/>
      <c r="C128" s="19"/>
      <c r="D128" s="29"/>
      <c r="E128" s="19"/>
      <c r="F128" s="20"/>
      <c r="G128" s="21"/>
      <c r="H128" s="22"/>
      <c r="I128" s="22"/>
      <c r="J128" s="48"/>
      <c r="K128" s="39"/>
      <c r="L128" s="42"/>
      <c r="M128" s="42"/>
      <c r="N128" s="42"/>
      <c r="O128" s="42"/>
      <c r="P128" s="42"/>
      <c r="Q128" s="57">
        <f t="shared" si="15"/>
        <v>0</v>
      </c>
      <c r="R128" s="43"/>
      <c r="S128" s="58"/>
      <c r="T128" s="22"/>
      <c r="U128" s="22"/>
      <c r="V128" s="22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</row>
    <row r="129" spans="1:40">
      <c r="A129" s="18"/>
      <c r="B129" s="18"/>
      <c r="C129" s="19"/>
      <c r="D129" s="29"/>
      <c r="E129" s="19"/>
      <c r="F129" s="20"/>
      <c r="G129" s="21"/>
      <c r="H129" s="22"/>
      <c r="I129" s="22"/>
      <c r="J129" s="22"/>
      <c r="K129" s="49"/>
      <c r="L129" s="43"/>
      <c r="M129" s="43"/>
      <c r="N129" s="43"/>
      <c r="O129" s="43"/>
      <c r="P129" s="43"/>
      <c r="Q129" s="57"/>
      <c r="R129" s="43"/>
      <c r="S129" s="58"/>
      <c r="T129" s="22"/>
      <c r="U129" s="22"/>
      <c r="V129" s="22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</row>
    <row r="130" ht="14.75" spans="1:40">
      <c r="A130" s="23"/>
      <c r="B130" s="23"/>
      <c r="C130" s="24"/>
      <c r="D130" s="30"/>
      <c r="E130" s="24"/>
      <c r="F130" s="25"/>
      <c r="G130" s="26"/>
      <c r="H130" s="27"/>
      <c r="I130" s="27"/>
      <c r="J130" s="27"/>
      <c r="K130" s="40"/>
      <c r="L130" s="41"/>
      <c r="M130" s="41"/>
      <c r="N130" s="41"/>
      <c r="O130" s="41"/>
      <c r="P130" s="41"/>
      <c r="Q130" s="67"/>
      <c r="R130" s="41"/>
      <c r="S130" s="64"/>
      <c r="T130" s="27"/>
      <c r="U130" s="27"/>
      <c r="V130" s="27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</row>
    <row r="131" ht="14.75" spans="1:40">
      <c r="A131" s="13">
        <v>22</v>
      </c>
      <c r="B131" s="13"/>
      <c r="C131" s="14" t="s">
        <v>136</v>
      </c>
      <c r="D131" s="80" t="s">
        <v>137</v>
      </c>
      <c r="E131" s="14"/>
      <c r="F131" s="15" t="s">
        <v>118</v>
      </c>
      <c r="G131" s="16" t="s">
        <v>134</v>
      </c>
      <c r="H131" s="17" t="s">
        <v>37</v>
      </c>
      <c r="I131" s="13" t="s">
        <v>138</v>
      </c>
      <c r="J131" s="13" t="s">
        <v>145</v>
      </c>
      <c r="K131" s="37">
        <v>3</v>
      </c>
      <c r="L131" s="50" t="s">
        <v>139</v>
      </c>
      <c r="M131" s="50"/>
      <c r="N131" s="42"/>
      <c r="O131" s="42"/>
      <c r="P131" s="42">
        <v>1</v>
      </c>
      <c r="Q131" s="57">
        <f t="shared" ref="Q131:Q135" si="16">M131*N131*O131*7.85*0.55*0.000000001*1000</f>
        <v>0</v>
      </c>
      <c r="R131" s="42"/>
      <c r="S131" s="58"/>
      <c r="T131" s="17"/>
      <c r="U131" s="22" t="s">
        <v>39</v>
      </c>
      <c r="V131" s="17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  <c r="AM131" s="70"/>
      <c r="AN131" s="70"/>
    </row>
    <row r="132" spans="1:40">
      <c r="A132" s="18"/>
      <c r="B132" s="18"/>
      <c r="C132" s="19"/>
      <c r="D132" s="81"/>
      <c r="E132" s="19"/>
      <c r="F132" s="20"/>
      <c r="G132" s="21"/>
      <c r="H132" s="22" t="s">
        <v>40</v>
      </c>
      <c r="I132" s="22" t="s">
        <v>64</v>
      </c>
      <c r="J132" s="48" t="s">
        <v>146</v>
      </c>
      <c r="K132" s="39">
        <v>3</v>
      </c>
      <c r="L132" s="17"/>
      <c r="M132" s="42"/>
      <c r="N132" s="42"/>
      <c r="O132" s="42"/>
      <c r="P132" s="42">
        <v>1</v>
      </c>
      <c r="Q132" s="57">
        <f t="shared" si="16"/>
        <v>0</v>
      </c>
      <c r="R132" s="43"/>
      <c r="S132" s="58"/>
      <c r="T132" s="22"/>
      <c r="U132" s="22"/>
      <c r="V132" s="22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</row>
    <row r="133" spans="1:40">
      <c r="A133" s="18"/>
      <c r="B133" s="18"/>
      <c r="C133" s="19"/>
      <c r="D133" s="81"/>
      <c r="E133" s="19"/>
      <c r="F133" s="20"/>
      <c r="G133" s="21"/>
      <c r="H133" s="22" t="s">
        <v>42</v>
      </c>
      <c r="I133" s="22" t="s">
        <v>43</v>
      </c>
      <c r="J133" s="86" t="s">
        <v>147</v>
      </c>
      <c r="K133" s="39">
        <v>3</v>
      </c>
      <c r="L133" s="17"/>
      <c r="M133" s="42"/>
      <c r="N133" s="42"/>
      <c r="O133" s="42"/>
      <c r="P133" s="42">
        <v>1</v>
      </c>
      <c r="Q133" s="57">
        <f t="shared" si="16"/>
        <v>0</v>
      </c>
      <c r="R133" s="43"/>
      <c r="S133" s="58">
        <v>0.6</v>
      </c>
      <c r="T133" s="22"/>
      <c r="U133" s="22"/>
      <c r="V133" s="22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</row>
    <row r="134" spans="1:40">
      <c r="A134" s="18"/>
      <c r="B134" s="18"/>
      <c r="C134" s="19"/>
      <c r="D134" s="81"/>
      <c r="E134" s="19"/>
      <c r="F134" s="20"/>
      <c r="G134" s="21"/>
      <c r="H134" s="22" t="s">
        <v>44</v>
      </c>
      <c r="I134" s="22" t="s">
        <v>38</v>
      </c>
      <c r="J134" s="48"/>
      <c r="K134" s="39">
        <v>1</v>
      </c>
      <c r="L134" s="17"/>
      <c r="M134" s="42"/>
      <c r="N134" s="42"/>
      <c r="O134" s="42"/>
      <c r="P134" s="42">
        <v>1</v>
      </c>
      <c r="Q134" s="57">
        <f t="shared" si="16"/>
        <v>0</v>
      </c>
      <c r="R134" s="43"/>
      <c r="S134" s="58"/>
      <c r="T134" s="22"/>
      <c r="U134" s="22"/>
      <c r="V134" s="22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</row>
    <row r="135" spans="1:40">
      <c r="A135" s="18"/>
      <c r="B135" s="18"/>
      <c r="C135" s="19"/>
      <c r="D135" s="81"/>
      <c r="E135" s="19"/>
      <c r="F135" s="20"/>
      <c r="G135" s="21"/>
      <c r="H135" s="22"/>
      <c r="I135" s="22"/>
      <c r="J135" s="48"/>
      <c r="K135" s="39"/>
      <c r="L135" s="17"/>
      <c r="M135" s="42"/>
      <c r="N135" s="42"/>
      <c r="O135" s="42"/>
      <c r="P135" s="42"/>
      <c r="Q135" s="57">
        <f t="shared" si="16"/>
        <v>0</v>
      </c>
      <c r="R135" s="43"/>
      <c r="S135" s="58"/>
      <c r="T135" s="22"/>
      <c r="U135" s="22"/>
      <c r="V135" s="22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</row>
    <row r="136" ht="14.75" spans="1:40">
      <c r="A136" s="23"/>
      <c r="B136" s="23"/>
      <c r="C136" s="24"/>
      <c r="D136" s="82"/>
      <c r="E136" s="24"/>
      <c r="F136" s="25"/>
      <c r="G136" s="26"/>
      <c r="H136" s="27"/>
      <c r="I136" s="27"/>
      <c r="J136" s="27"/>
      <c r="K136" s="40"/>
      <c r="L136" s="27"/>
      <c r="M136" s="41"/>
      <c r="N136" s="41"/>
      <c r="O136" s="41"/>
      <c r="P136" s="41"/>
      <c r="Q136" s="67"/>
      <c r="R136" s="41"/>
      <c r="S136" s="64"/>
      <c r="T136" s="27"/>
      <c r="U136" s="27"/>
      <c r="V136" s="27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</row>
    <row r="137" ht="14.75" spans="1:40">
      <c r="A137" s="13">
        <v>23</v>
      </c>
      <c r="B137" s="13"/>
      <c r="C137" s="14" t="s">
        <v>140</v>
      </c>
      <c r="D137" s="28" t="s">
        <v>141</v>
      </c>
      <c r="E137" s="14"/>
      <c r="F137" s="15" t="s">
        <v>74</v>
      </c>
      <c r="G137" s="16" t="s">
        <v>134</v>
      </c>
      <c r="H137" s="17" t="s">
        <v>37</v>
      </c>
      <c r="I137" s="13" t="s">
        <v>64</v>
      </c>
      <c r="J137" s="13" t="s">
        <v>145</v>
      </c>
      <c r="K137" s="37">
        <v>1</v>
      </c>
      <c r="L137" s="50" t="s">
        <v>139</v>
      </c>
      <c r="M137" s="50"/>
      <c r="N137" s="42"/>
      <c r="O137" s="42"/>
      <c r="P137" s="42">
        <v>1</v>
      </c>
      <c r="Q137" s="57">
        <f>M137*N137*O137*7.85*0.55*0.000000001*1000</f>
        <v>0</v>
      </c>
      <c r="R137" s="42"/>
      <c r="S137" s="58"/>
      <c r="T137" s="17"/>
      <c r="U137" s="22" t="s">
        <v>39</v>
      </c>
      <c r="V137" s="17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</row>
    <row r="138" spans="1:40">
      <c r="A138" s="18"/>
      <c r="B138" s="18"/>
      <c r="C138" s="19"/>
      <c r="D138" s="29"/>
      <c r="E138" s="19"/>
      <c r="F138" s="20"/>
      <c r="G138" s="21"/>
      <c r="H138" s="22"/>
      <c r="I138" s="22"/>
      <c r="J138" s="48"/>
      <c r="K138" s="39"/>
      <c r="L138" s="17"/>
      <c r="M138" s="42"/>
      <c r="N138" s="42"/>
      <c r="O138" s="42"/>
      <c r="P138" s="42"/>
      <c r="Q138" s="57"/>
      <c r="R138" s="43"/>
      <c r="S138" s="58"/>
      <c r="T138" s="22"/>
      <c r="U138" s="22"/>
      <c r="V138" s="22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</row>
    <row r="139" spans="1:40">
      <c r="A139" s="18"/>
      <c r="B139" s="18"/>
      <c r="C139" s="19"/>
      <c r="D139" s="29"/>
      <c r="E139" s="19"/>
      <c r="F139" s="20"/>
      <c r="G139" s="21"/>
      <c r="H139" s="22"/>
      <c r="I139" s="22"/>
      <c r="J139" s="48"/>
      <c r="K139" s="39"/>
      <c r="L139" s="17"/>
      <c r="M139" s="42"/>
      <c r="N139" s="42"/>
      <c r="O139" s="42"/>
      <c r="P139" s="42"/>
      <c r="Q139" s="57"/>
      <c r="R139" s="43"/>
      <c r="S139" s="58"/>
      <c r="T139" s="22"/>
      <c r="U139" s="22"/>
      <c r="V139" s="22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</row>
    <row r="140" spans="1:40">
      <c r="A140" s="18"/>
      <c r="B140" s="18"/>
      <c r="C140" s="19"/>
      <c r="D140" s="29"/>
      <c r="E140" s="19"/>
      <c r="F140" s="20"/>
      <c r="G140" s="21"/>
      <c r="H140" s="22"/>
      <c r="I140" s="22"/>
      <c r="J140" s="48"/>
      <c r="K140" s="39"/>
      <c r="L140" s="17"/>
      <c r="M140" s="42"/>
      <c r="N140" s="42"/>
      <c r="O140" s="42"/>
      <c r="P140" s="42"/>
      <c r="Q140" s="57"/>
      <c r="R140" s="43"/>
      <c r="S140" s="58"/>
      <c r="T140" s="22"/>
      <c r="U140" s="22"/>
      <c r="V140" s="22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</row>
    <row r="141" spans="1:40">
      <c r="A141" s="18"/>
      <c r="B141" s="18"/>
      <c r="C141" s="19"/>
      <c r="D141" s="29"/>
      <c r="E141" s="19"/>
      <c r="F141" s="20"/>
      <c r="G141" s="21"/>
      <c r="H141" s="22"/>
      <c r="I141" s="22"/>
      <c r="J141" s="48"/>
      <c r="K141" s="39"/>
      <c r="L141" s="17"/>
      <c r="M141" s="42"/>
      <c r="N141" s="42"/>
      <c r="O141" s="42"/>
      <c r="P141" s="42"/>
      <c r="Q141" s="57">
        <f>M141*N141*O141*7.85*0.55*0.000000001*1000</f>
        <v>0</v>
      </c>
      <c r="R141" s="43"/>
      <c r="S141" s="58"/>
      <c r="T141" s="22"/>
      <c r="U141" s="22"/>
      <c r="V141" s="22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</row>
    <row r="142" ht="14.75" spans="1:40">
      <c r="A142" s="23"/>
      <c r="B142" s="23"/>
      <c r="C142" s="24"/>
      <c r="D142" s="30"/>
      <c r="E142" s="24"/>
      <c r="F142" s="25"/>
      <c r="G142" s="26"/>
      <c r="H142" s="27"/>
      <c r="I142" s="27"/>
      <c r="J142" s="27"/>
      <c r="K142" s="40"/>
      <c r="L142" s="27"/>
      <c r="M142" s="41"/>
      <c r="N142" s="41"/>
      <c r="O142" s="41"/>
      <c r="P142" s="41"/>
      <c r="Q142" s="67"/>
      <c r="R142" s="41"/>
      <c r="S142" s="64"/>
      <c r="T142" s="27"/>
      <c r="U142" s="27"/>
      <c r="V142" s="27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</row>
    <row r="143" ht="14.75" spans="1:40">
      <c r="A143" s="13">
        <v>24</v>
      </c>
      <c r="B143" s="13"/>
      <c r="C143" s="14" t="s">
        <v>142</v>
      </c>
      <c r="D143" s="28" t="s">
        <v>143</v>
      </c>
      <c r="E143" s="14"/>
      <c r="F143" s="15" t="s">
        <v>74</v>
      </c>
      <c r="G143" s="16" t="s">
        <v>134</v>
      </c>
      <c r="H143" s="17" t="s">
        <v>37</v>
      </c>
      <c r="I143" s="13" t="s">
        <v>64</v>
      </c>
      <c r="J143" s="13" t="s">
        <v>145</v>
      </c>
      <c r="K143" s="37">
        <v>1</v>
      </c>
      <c r="L143" s="50" t="s">
        <v>139</v>
      </c>
      <c r="M143" s="50"/>
      <c r="N143" s="42"/>
      <c r="O143" s="42"/>
      <c r="P143" s="42">
        <v>1</v>
      </c>
      <c r="Q143" s="57">
        <f>M143*N143*O143*7.85*0.55*0.000000001*1000</f>
        <v>0</v>
      </c>
      <c r="R143" s="42"/>
      <c r="S143" s="58"/>
      <c r="T143" s="17"/>
      <c r="U143" s="22" t="s">
        <v>39</v>
      </c>
      <c r="V143" s="17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</row>
    <row r="144" spans="1:40">
      <c r="A144" s="18"/>
      <c r="B144" s="18"/>
      <c r="C144" s="19"/>
      <c r="D144" s="29"/>
      <c r="E144" s="19"/>
      <c r="F144" s="20"/>
      <c r="G144" s="21"/>
      <c r="H144" s="22"/>
      <c r="I144" s="22"/>
      <c r="J144" s="48"/>
      <c r="K144" s="39"/>
      <c r="L144" s="17"/>
      <c r="M144" s="42"/>
      <c r="N144" s="42"/>
      <c r="O144" s="42"/>
      <c r="P144" s="42"/>
      <c r="Q144" s="57"/>
      <c r="R144" s="43"/>
      <c r="S144" s="58"/>
      <c r="T144" s="22"/>
      <c r="U144" s="22"/>
      <c r="V144" s="22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</row>
    <row r="145" spans="1:40">
      <c r="A145" s="18"/>
      <c r="B145" s="18"/>
      <c r="C145" s="19"/>
      <c r="D145" s="29"/>
      <c r="E145" s="19"/>
      <c r="F145" s="20"/>
      <c r="G145" s="21"/>
      <c r="H145" s="22"/>
      <c r="I145" s="22"/>
      <c r="J145" s="48"/>
      <c r="K145" s="39"/>
      <c r="L145" s="17"/>
      <c r="M145" s="42"/>
      <c r="N145" s="42"/>
      <c r="O145" s="42"/>
      <c r="P145" s="42"/>
      <c r="Q145" s="57"/>
      <c r="R145" s="43"/>
      <c r="S145" s="58"/>
      <c r="T145" s="22"/>
      <c r="U145" s="22"/>
      <c r="V145" s="22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</row>
    <row r="146" spans="1:40">
      <c r="A146" s="18"/>
      <c r="B146" s="18"/>
      <c r="C146" s="19"/>
      <c r="D146" s="29"/>
      <c r="E146" s="19"/>
      <c r="F146" s="20"/>
      <c r="G146" s="21"/>
      <c r="H146" s="22"/>
      <c r="I146" s="22"/>
      <c r="J146" s="48"/>
      <c r="K146" s="39"/>
      <c r="L146" s="17"/>
      <c r="M146" s="42"/>
      <c r="N146" s="42"/>
      <c r="O146" s="42"/>
      <c r="P146" s="42"/>
      <c r="Q146" s="57"/>
      <c r="R146" s="43"/>
      <c r="S146" s="58"/>
      <c r="T146" s="22"/>
      <c r="U146" s="22"/>
      <c r="V146" s="22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</row>
    <row r="147" spans="1:40">
      <c r="A147" s="18"/>
      <c r="B147" s="18"/>
      <c r="C147" s="19"/>
      <c r="D147" s="29"/>
      <c r="E147" s="19"/>
      <c r="F147" s="20"/>
      <c r="G147" s="21"/>
      <c r="H147" s="22"/>
      <c r="I147" s="22"/>
      <c r="J147" s="48"/>
      <c r="K147" s="39"/>
      <c r="L147" s="17"/>
      <c r="M147" s="42"/>
      <c r="N147" s="42"/>
      <c r="O147" s="42"/>
      <c r="P147" s="42"/>
      <c r="Q147" s="57">
        <f>M147*N147*O147*7.85*0.55*0.000000001*1000</f>
        <v>0</v>
      </c>
      <c r="R147" s="43"/>
      <c r="S147" s="58"/>
      <c r="T147" s="22"/>
      <c r="U147" s="22"/>
      <c r="V147" s="22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</row>
    <row r="148" ht="14.75" spans="1:40">
      <c r="A148" s="23"/>
      <c r="B148" s="23"/>
      <c r="C148" s="24"/>
      <c r="D148" s="30"/>
      <c r="E148" s="24"/>
      <c r="F148" s="25"/>
      <c r="G148" s="26"/>
      <c r="H148" s="27"/>
      <c r="I148" s="27"/>
      <c r="J148" s="27"/>
      <c r="K148" s="40"/>
      <c r="L148" s="27"/>
      <c r="M148" s="41"/>
      <c r="N148" s="41"/>
      <c r="O148" s="41"/>
      <c r="P148" s="41"/>
      <c r="Q148" s="67"/>
      <c r="R148" s="41"/>
      <c r="S148" s="64"/>
      <c r="T148" s="27"/>
      <c r="U148" s="27"/>
      <c r="V148" s="27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</row>
    <row r="149" ht="14.75" spans="16:19">
      <c r="P149" s="96">
        <f>SUM(P5:P148)</f>
        <v>72</v>
      </c>
      <c r="S149" s="97">
        <f>SUM(S5:S148)</f>
        <v>51.66</v>
      </c>
    </row>
    <row r="150" spans="20:20">
      <c r="T150" s="98"/>
    </row>
    <row r="151" spans="20:20">
      <c r="T151" s="98"/>
    </row>
    <row r="152" spans="20:20">
      <c r="T152" s="99"/>
    </row>
  </sheetData>
  <autoFilter ref="A4:CQ149">
    <extLst/>
  </autoFilter>
  <mergeCells count="266">
    <mergeCell ref="M3:O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3:A4"/>
    <mergeCell ref="A5:A10"/>
    <mergeCell ref="A11:A16"/>
    <mergeCell ref="A17:A22"/>
    <mergeCell ref="A23:A28"/>
    <mergeCell ref="A29:A34"/>
    <mergeCell ref="A35:A40"/>
    <mergeCell ref="A41:A46"/>
    <mergeCell ref="A47:A52"/>
    <mergeCell ref="A53:A58"/>
    <mergeCell ref="A59:A64"/>
    <mergeCell ref="A65:A70"/>
    <mergeCell ref="A71:A76"/>
    <mergeCell ref="A77:A82"/>
    <mergeCell ref="A83:A88"/>
    <mergeCell ref="A89:A94"/>
    <mergeCell ref="A95:A100"/>
    <mergeCell ref="A101:A106"/>
    <mergeCell ref="A107:A112"/>
    <mergeCell ref="A113:A118"/>
    <mergeCell ref="A119:A124"/>
    <mergeCell ref="A125:A130"/>
    <mergeCell ref="A131:A136"/>
    <mergeCell ref="A137:A142"/>
    <mergeCell ref="A143:A148"/>
    <mergeCell ref="B3:B4"/>
    <mergeCell ref="B5:B10"/>
    <mergeCell ref="B11:B16"/>
    <mergeCell ref="B17:B22"/>
    <mergeCell ref="B23:B28"/>
    <mergeCell ref="B29:B34"/>
    <mergeCell ref="B35:B40"/>
    <mergeCell ref="B41:B46"/>
    <mergeCell ref="B47:B52"/>
    <mergeCell ref="B53:B58"/>
    <mergeCell ref="B59:B64"/>
    <mergeCell ref="B65:B70"/>
    <mergeCell ref="B71:B76"/>
    <mergeCell ref="B77:B82"/>
    <mergeCell ref="B83:B88"/>
    <mergeCell ref="B89:B94"/>
    <mergeCell ref="B95:B100"/>
    <mergeCell ref="B101:B106"/>
    <mergeCell ref="B107:B112"/>
    <mergeCell ref="B113:B118"/>
    <mergeCell ref="B119:B124"/>
    <mergeCell ref="B125:B130"/>
    <mergeCell ref="B131:B136"/>
    <mergeCell ref="B137:B142"/>
    <mergeCell ref="B143:B148"/>
    <mergeCell ref="C3:C4"/>
    <mergeCell ref="C5:C10"/>
    <mergeCell ref="C11:C16"/>
    <mergeCell ref="C17:C22"/>
    <mergeCell ref="C23:C28"/>
    <mergeCell ref="C29:C34"/>
    <mergeCell ref="C35:C40"/>
    <mergeCell ref="C41:C46"/>
    <mergeCell ref="C47:C52"/>
    <mergeCell ref="C53:C58"/>
    <mergeCell ref="C59:C64"/>
    <mergeCell ref="C65:C70"/>
    <mergeCell ref="C71:C76"/>
    <mergeCell ref="C77:C82"/>
    <mergeCell ref="C83:C88"/>
    <mergeCell ref="C89:C94"/>
    <mergeCell ref="C95:C100"/>
    <mergeCell ref="C101:C106"/>
    <mergeCell ref="C107:C112"/>
    <mergeCell ref="C113:C118"/>
    <mergeCell ref="C119:C124"/>
    <mergeCell ref="C125:C130"/>
    <mergeCell ref="C131:C136"/>
    <mergeCell ref="C137:C142"/>
    <mergeCell ref="C143:C148"/>
    <mergeCell ref="D3:D4"/>
    <mergeCell ref="D5:D10"/>
    <mergeCell ref="D11:D16"/>
    <mergeCell ref="D17:D22"/>
    <mergeCell ref="D23:D28"/>
    <mergeCell ref="D29:D34"/>
    <mergeCell ref="D35:D40"/>
    <mergeCell ref="D41:D46"/>
    <mergeCell ref="D47:D52"/>
    <mergeCell ref="D53:D58"/>
    <mergeCell ref="D59:D64"/>
    <mergeCell ref="D65:D70"/>
    <mergeCell ref="D71:D76"/>
    <mergeCell ref="D77:D82"/>
    <mergeCell ref="D83:D88"/>
    <mergeCell ref="D89:D94"/>
    <mergeCell ref="D95:D100"/>
    <mergeCell ref="D101:D106"/>
    <mergeCell ref="D107:D112"/>
    <mergeCell ref="D113:D118"/>
    <mergeCell ref="D119:D124"/>
    <mergeCell ref="D125:D130"/>
    <mergeCell ref="D131:D136"/>
    <mergeCell ref="D137:D142"/>
    <mergeCell ref="D143:D148"/>
    <mergeCell ref="E3:E4"/>
    <mergeCell ref="E5:E10"/>
    <mergeCell ref="E11:E16"/>
    <mergeCell ref="E17:E22"/>
    <mergeCell ref="E23:E28"/>
    <mergeCell ref="E29:E34"/>
    <mergeCell ref="E35:E40"/>
    <mergeCell ref="E41:E46"/>
    <mergeCell ref="E47:E52"/>
    <mergeCell ref="E53:E58"/>
    <mergeCell ref="E59:E64"/>
    <mergeCell ref="E65:E70"/>
    <mergeCell ref="E71:E76"/>
    <mergeCell ref="E77:E82"/>
    <mergeCell ref="E83:E88"/>
    <mergeCell ref="E89:E94"/>
    <mergeCell ref="E95:E100"/>
    <mergeCell ref="E101:E106"/>
    <mergeCell ref="E107:E112"/>
    <mergeCell ref="E113:E118"/>
    <mergeCell ref="E119:E124"/>
    <mergeCell ref="E125:E130"/>
    <mergeCell ref="E131:E136"/>
    <mergeCell ref="E137:E142"/>
    <mergeCell ref="E143:E148"/>
    <mergeCell ref="F3:F4"/>
    <mergeCell ref="F5:F10"/>
    <mergeCell ref="F11:F16"/>
    <mergeCell ref="F17:F22"/>
    <mergeCell ref="F23:F28"/>
    <mergeCell ref="F29:F34"/>
    <mergeCell ref="F35:F40"/>
    <mergeCell ref="F41:F46"/>
    <mergeCell ref="F47:F52"/>
    <mergeCell ref="F53:F58"/>
    <mergeCell ref="F59:F64"/>
    <mergeCell ref="F65:F70"/>
    <mergeCell ref="F71:F76"/>
    <mergeCell ref="F77:F82"/>
    <mergeCell ref="F83:F88"/>
    <mergeCell ref="F89:F94"/>
    <mergeCell ref="F95:F100"/>
    <mergeCell ref="F101:F106"/>
    <mergeCell ref="F107:F112"/>
    <mergeCell ref="F113:F118"/>
    <mergeCell ref="F119:F124"/>
    <mergeCell ref="F125:F130"/>
    <mergeCell ref="F131:F136"/>
    <mergeCell ref="F137:F142"/>
    <mergeCell ref="F143:F148"/>
    <mergeCell ref="G3:G4"/>
    <mergeCell ref="G5:G10"/>
    <mergeCell ref="G11:G16"/>
    <mergeCell ref="G17:G22"/>
    <mergeCell ref="G23:G28"/>
    <mergeCell ref="G29:G34"/>
    <mergeCell ref="G35:G40"/>
    <mergeCell ref="G41:G46"/>
    <mergeCell ref="G47:G52"/>
    <mergeCell ref="G53:G58"/>
    <mergeCell ref="G59:G64"/>
    <mergeCell ref="G65:G70"/>
    <mergeCell ref="G71:G76"/>
    <mergeCell ref="G77:G82"/>
    <mergeCell ref="G83:G88"/>
    <mergeCell ref="G89:G94"/>
    <mergeCell ref="G95:G100"/>
    <mergeCell ref="G101:G106"/>
    <mergeCell ref="G107:G112"/>
    <mergeCell ref="G113:G118"/>
    <mergeCell ref="G119:G124"/>
    <mergeCell ref="G125:G130"/>
    <mergeCell ref="G131:G136"/>
    <mergeCell ref="G137:G142"/>
    <mergeCell ref="G143:G148"/>
    <mergeCell ref="H3:H4"/>
    <mergeCell ref="I3:I4"/>
    <mergeCell ref="J3:J4"/>
    <mergeCell ref="K3:K4"/>
    <mergeCell ref="P3:P4"/>
    <mergeCell ref="Q3:Q4"/>
    <mergeCell ref="R3:R4"/>
    <mergeCell ref="S3:S4"/>
    <mergeCell ref="T3:T4"/>
    <mergeCell ref="T5:T10"/>
    <mergeCell ref="T11:T16"/>
    <mergeCell ref="T17:T22"/>
    <mergeCell ref="T23:T28"/>
    <mergeCell ref="T29:T34"/>
    <mergeCell ref="T35:T40"/>
    <mergeCell ref="T41:T46"/>
    <mergeCell ref="T47:T52"/>
    <mergeCell ref="T53:T58"/>
    <mergeCell ref="T59:T64"/>
    <mergeCell ref="T65:T70"/>
    <mergeCell ref="T71:T76"/>
    <mergeCell ref="T77:T82"/>
    <mergeCell ref="T83:T88"/>
    <mergeCell ref="T89:T94"/>
    <mergeCell ref="T95:T100"/>
    <mergeCell ref="T101:T106"/>
    <mergeCell ref="T107:T112"/>
    <mergeCell ref="T113:T118"/>
    <mergeCell ref="T119:T124"/>
    <mergeCell ref="T125:T130"/>
    <mergeCell ref="T131:T136"/>
    <mergeCell ref="T137:T142"/>
    <mergeCell ref="T143:T148"/>
    <mergeCell ref="U3:U4"/>
    <mergeCell ref="U5:U10"/>
    <mergeCell ref="U11:U16"/>
    <mergeCell ref="U17:U22"/>
    <mergeCell ref="U23:U28"/>
    <mergeCell ref="U29:U34"/>
    <mergeCell ref="U35:U40"/>
    <mergeCell ref="U41:U46"/>
    <mergeCell ref="U47:U52"/>
    <mergeCell ref="U53:U58"/>
    <mergeCell ref="U59:U64"/>
    <mergeCell ref="U65:U70"/>
    <mergeCell ref="U71:U76"/>
    <mergeCell ref="U77:U82"/>
    <mergeCell ref="U83:U88"/>
    <mergeCell ref="U89:U94"/>
    <mergeCell ref="U95:U100"/>
    <mergeCell ref="U101:U106"/>
    <mergeCell ref="U107:U112"/>
    <mergeCell ref="U113:U118"/>
    <mergeCell ref="U119:U124"/>
    <mergeCell ref="U125:U130"/>
    <mergeCell ref="U131:U136"/>
    <mergeCell ref="U137:U142"/>
    <mergeCell ref="U143:U148"/>
    <mergeCell ref="V3:V4"/>
    <mergeCell ref="V5:V10"/>
    <mergeCell ref="V11:V16"/>
    <mergeCell ref="V17:V22"/>
    <mergeCell ref="V23:V34"/>
    <mergeCell ref="V35:V46"/>
    <mergeCell ref="V47:V52"/>
    <mergeCell ref="V53:V58"/>
    <mergeCell ref="V59:V64"/>
    <mergeCell ref="V65:V70"/>
    <mergeCell ref="V71:V82"/>
    <mergeCell ref="V83:V88"/>
    <mergeCell ref="V89:V94"/>
    <mergeCell ref="V95:V100"/>
    <mergeCell ref="V101:V106"/>
    <mergeCell ref="V107:V112"/>
    <mergeCell ref="V113:V118"/>
    <mergeCell ref="V119:V124"/>
    <mergeCell ref="V125:V130"/>
    <mergeCell ref="V131:V136"/>
    <mergeCell ref="V137:V142"/>
    <mergeCell ref="V143:V148"/>
    <mergeCell ref="A1:AN2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模具报价表 </vt:lpstr>
      <vt:lpstr>制造方式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2023-02-22T09:15:29Z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D20DF9AF3D8E4FF9B5DA64525CF36B4A</vt:lpwstr>
  </property>
</Properties>
</file>