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05" yWindow="-105" windowWidth="23250" windowHeight="12450"/>
  </bookViews>
  <sheets>
    <sheet name="用料" sheetId="3" r:id="rId1"/>
    <sheet name="汇总" sheetId="2" r:id="rId2"/>
  </sheets>
  <definedNames>
    <definedName name="_xlnm._FilterDatabase" localSheetId="0" hidden="1">用料!$A$2:$F$86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2" l="1"/>
  <c r="H5" i="2"/>
  <c r="H6" i="2"/>
  <c r="H7" i="2"/>
  <c r="H8" i="2"/>
  <c r="H9" i="2"/>
  <c r="H10" i="2"/>
  <c r="H11" i="2"/>
  <c r="H4" i="2"/>
  <c r="F5" i="2"/>
  <c r="F6" i="2"/>
  <c r="F7" i="2"/>
  <c r="F8" i="2"/>
  <c r="F9" i="2"/>
  <c r="F10" i="2"/>
  <c r="F11" i="2"/>
  <c r="F4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15" i="2"/>
  <c r="E33" i="2"/>
  <c r="E34" i="2"/>
  <c r="E32" i="2"/>
  <c r="E28" i="2"/>
  <c r="E29" i="2"/>
  <c r="E30" i="2"/>
  <c r="E27" i="2"/>
  <c r="E16" i="2"/>
  <c r="E17" i="2"/>
  <c r="E18" i="2"/>
  <c r="E19" i="2"/>
  <c r="E20" i="2"/>
  <c r="E21" i="2"/>
  <c r="E22" i="2"/>
  <c r="E23" i="2"/>
  <c r="E24" i="2"/>
  <c r="E25" i="2"/>
  <c r="E15" i="2"/>
  <c r="H12" i="2" l="1"/>
  <c r="H35" i="2"/>
  <c r="H36" i="2"/>
  <c r="F35" i="2" l="1"/>
  <c r="F36" i="2"/>
  <c r="F12" i="2" l="1"/>
  <c r="F37" i="2"/>
</calcChain>
</file>

<file path=xl/sharedStrings.xml><?xml version="1.0" encoding="utf-8"?>
<sst xmlns="http://schemas.openxmlformats.org/spreadsheetml/2006/main" count="269" uniqueCount="157">
  <si>
    <t>序号</t>
    <phoneticPr fontId="1" type="noConversion"/>
  </si>
  <si>
    <t>工装名称</t>
    <phoneticPr fontId="1" type="noConversion"/>
  </si>
  <si>
    <t>所需材料</t>
    <phoneticPr fontId="1" type="noConversion"/>
  </si>
  <si>
    <t>工装序号</t>
    <phoneticPr fontId="1" type="noConversion"/>
  </si>
  <si>
    <t>生产工序</t>
    <phoneticPr fontId="1" type="noConversion"/>
  </si>
  <si>
    <t>预制10装配logo灯、
涉水雷达及镜壳下盖</t>
    <phoneticPr fontId="1" type="noConversion"/>
  </si>
  <si>
    <t>装涉水雷达工装-左/右</t>
    <phoneticPr fontId="1" type="noConversion"/>
  </si>
  <si>
    <t>把手：长度100mm</t>
    <phoneticPr fontId="1" type="noConversion"/>
  </si>
  <si>
    <t>数量</t>
    <phoneticPr fontId="1" type="noConversion"/>
  </si>
  <si>
    <t>预制20安装折叠器</t>
    <phoneticPr fontId="1" type="noConversion"/>
  </si>
  <si>
    <t>装折叠器工装-左/右</t>
    <phoneticPr fontId="1" type="noConversion"/>
  </si>
  <si>
    <t>预制20安装摄像头</t>
    <phoneticPr fontId="1" type="noConversion"/>
  </si>
  <si>
    <t>预制30装配三角座双头螺栓</t>
    <phoneticPr fontId="1" type="noConversion"/>
  </si>
  <si>
    <t>装双头螺栓工装-左/右</t>
    <phoneticPr fontId="1" type="noConversion"/>
  </si>
  <si>
    <t>预制30装镜脖</t>
    <phoneticPr fontId="1" type="noConversion"/>
  </si>
  <si>
    <t>预制30装配护罩上盖</t>
    <phoneticPr fontId="1" type="noConversion"/>
  </si>
  <si>
    <t xml:space="preserve">装护罩上盖工装-左/右 </t>
    <phoneticPr fontId="1" type="noConversion"/>
  </si>
  <si>
    <t>预制40装配镜片合件</t>
    <phoneticPr fontId="1" type="noConversion"/>
  </si>
  <si>
    <t>装镜片工装-左/右</t>
    <phoneticPr fontId="1" type="noConversion"/>
  </si>
  <si>
    <t>TMA0010191  
 TMA0010192</t>
    <phoneticPr fontId="1" type="noConversion"/>
  </si>
  <si>
    <t>TMA0010193
  TMA0010194</t>
    <phoneticPr fontId="1" type="noConversion"/>
  </si>
  <si>
    <t>装摄像头工装-左 /右</t>
    <phoneticPr fontId="1" type="noConversion"/>
  </si>
  <si>
    <t>TMA0010195
TMA0010196</t>
    <phoneticPr fontId="1" type="noConversion"/>
  </si>
  <si>
    <t>TMA0010197
TMA0010198</t>
    <phoneticPr fontId="1" type="noConversion"/>
  </si>
  <si>
    <t>TMA0010217 
TMA0010218</t>
    <phoneticPr fontId="1" type="noConversion"/>
  </si>
  <si>
    <t>装镜脖工装-左/右</t>
    <phoneticPr fontId="1" type="noConversion"/>
  </si>
  <si>
    <t xml:space="preserve">TMA0010199
TMA0010200 </t>
    <phoneticPr fontId="1" type="noConversion"/>
  </si>
  <si>
    <t>装BSD工装-左/右</t>
    <phoneticPr fontId="1" type="noConversion"/>
  </si>
  <si>
    <t>TMA0010201   
TMA0010202</t>
    <phoneticPr fontId="1" type="noConversion"/>
  </si>
  <si>
    <t>TMA0010223
TMA0010224</t>
    <phoneticPr fontId="1" type="noConversion"/>
  </si>
  <si>
    <t>工序80组装基板与镜壳下盖</t>
    <phoneticPr fontId="1" type="noConversion"/>
  </si>
  <si>
    <t>装基板工装-左/右</t>
    <phoneticPr fontId="1" type="noConversion"/>
  </si>
  <si>
    <t>TMA0010203 
 TMA0010204</t>
    <phoneticPr fontId="1" type="noConversion"/>
  </si>
  <si>
    <t>工序80安装转向灯总成</t>
    <phoneticPr fontId="1" type="noConversion"/>
  </si>
  <si>
    <t xml:space="preserve">装转向灯工装-左/右 </t>
    <phoneticPr fontId="1" type="noConversion"/>
  </si>
  <si>
    <t>TMA0010205 
TMA0010206</t>
    <phoneticPr fontId="1" type="noConversion"/>
  </si>
  <si>
    <t>工序90装配基板合件与三角座合件</t>
    <phoneticPr fontId="1" type="noConversion"/>
  </si>
  <si>
    <t xml:space="preserve">装基板合件工装-左/右 </t>
    <phoneticPr fontId="1" type="noConversion"/>
  </si>
  <si>
    <t>TMA0010207 
 TMA0010208</t>
    <phoneticPr fontId="1" type="noConversion"/>
  </si>
  <si>
    <t>工序100装配镜壳与机芯</t>
    <phoneticPr fontId="1" type="noConversion"/>
  </si>
  <si>
    <t xml:space="preserve">装镜壳工装-左/右 </t>
    <phoneticPr fontId="1" type="noConversion"/>
  </si>
  <si>
    <t>TMA0010209  
TMA0010210</t>
    <phoneticPr fontId="1" type="noConversion"/>
  </si>
  <si>
    <t>工序110装配卡框</t>
    <phoneticPr fontId="1" type="noConversion"/>
  </si>
  <si>
    <t xml:space="preserve">装卡框工装-左/右  </t>
    <phoneticPr fontId="1" type="noConversion"/>
  </si>
  <si>
    <t>TMA0010211  TMA0010212</t>
    <phoneticPr fontId="1" type="noConversion"/>
  </si>
  <si>
    <t>工序120安装镜片合件</t>
    <phoneticPr fontId="1" type="noConversion"/>
  </si>
  <si>
    <t>装镜托总成工装-左/右</t>
    <phoneticPr fontId="1" type="noConversion"/>
  </si>
  <si>
    <t>TMA0010213  TMA0010214</t>
    <phoneticPr fontId="1" type="noConversion"/>
  </si>
  <si>
    <t>工序130拉脱力检测</t>
    <phoneticPr fontId="1" type="noConversion"/>
  </si>
  <si>
    <t>拉托力检测工装-左/右</t>
    <phoneticPr fontId="1" type="noConversion"/>
  </si>
  <si>
    <t>TMA0010215  TMA0010216</t>
    <phoneticPr fontId="1" type="noConversion"/>
  </si>
  <si>
    <t>工序150插插接器</t>
    <phoneticPr fontId="1" type="noConversion"/>
  </si>
  <si>
    <t>插接器工装</t>
    <phoneticPr fontId="1" type="noConversion"/>
  </si>
  <si>
    <t>TMA0010221</t>
    <phoneticPr fontId="1" type="noConversion"/>
  </si>
  <si>
    <t>使用余料</t>
    <phoneticPr fontId="1" type="noConversion"/>
  </si>
  <si>
    <t>振动试验</t>
    <phoneticPr fontId="1" type="noConversion"/>
  </si>
  <si>
    <t>B41V振动工装</t>
    <phoneticPr fontId="1" type="noConversion"/>
  </si>
  <si>
    <t>TMA0010222</t>
    <phoneticPr fontId="1" type="noConversion"/>
  </si>
  <si>
    <t xml:space="preserve">    </t>
    <phoneticPr fontId="1" type="noConversion"/>
  </si>
  <si>
    <t>B41V工装用料明细表</t>
    <phoneticPr fontId="1" type="noConversion"/>
  </si>
  <si>
    <t>把手</t>
    <phoneticPr fontId="1" type="noConversion"/>
  </si>
  <si>
    <t>螺钉</t>
    <phoneticPr fontId="1" type="noConversion"/>
  </si>
  <si>
    <t>POM:200*200*100</t>
    <phoneticPr fontId="1" type="noConversion"/>
  </si>
  <si>
    <t>内六角圆柱头螺钉：M6*20</t>
    <phoneticPr fontId="1" type="noConversion"/>
  </si>
  <si>
    <t>铝板：330*210*10</t>
    <phoneticPr fontId="1" type="noConversion"/>
  </si>
  <si>
    <t>POM：240*160*50</t>
    <phoneticPr fontId="1" type="noConversion"/>
  </si>
  <si>
    <t>POM：120*75*160</t>
    <phoneticPr fontId="1" type="noConversion"/>
  </si>
  <si>
    <t>POM：110*95*70</t>
    <phoneticPr fontId="1" type="noConversion"/>
  </si>
  <si>
    <t>铝板：310*210*10</t>
    <phoneticPr fontId="1" type="noConversion"/>
  </si>
  <si>
    <t>铝板：310*190*10</t>
    <phoneticPr fontId="1" type="noConversion"/>
  </si>
  <si>
    <t>铝板：310*260*10</t>
    <phoneticPr fontId="1" type="noConversion"/>
  </si>
  <si>
    <t>铝板：330*280*10</t>
    <phoneticPr fontId="1" type="noConversion"/>
  </si>
  <si>
    <t>铝板：360*260*10</t>
    <phoneticPr fontId="1" type="noConversion"/>
  </si>
  <si>
    <t>铝板：360*310*10</t>
    <phoneticPr fontId="1" type="noConversion"/>
  </si>
  <si>
    <t>铝板：410*380*10</t>
    <phoneticPr fontId="1" type="noConversion"/>
  </si>
  <si>
    <t>Q235：190*220*10</t>
    <phoneticPr fontId="1" type="noConversion"/>
  </si>
  <si>
    <t>Q235：320*220*10</t>
    <phoneticPr fontId="1" type="noConversion"/>
  </si>
  <si>
    <t>Q235：170*220*10</t>
    <phoneticPr fontId="1" type="noConversion"/>
  </si>
  <si>
    <t>330*210*10</t>
    <phoneticPr fontId="1" type="noConversion"/>
  </si>
  <si>
    <t>310*210*10</t>
    <phoneticPr fontId="1" type="noConversion"/>
  </si>
  <si>
    <t>310*190*10</t>
    <phoneticPr fontId="1" type="noConversion"/>
  </si>
  <si>
    <t>310*260*10</t>
    <phoneticPr fontId="1" type="noConversion"/>
  </si>
  <si>
    <t>330*280*10</t>
    <phoneticPr fontId="1" type="noConversion"/>
  </si>
  <si>
    <t>360*260*10</t>
    <phoneticPr fontId="1" type="noConversion"/>
  </si>
  <si>
    <t>360*310*10</t>
    <phoneticPr fontId="1" type="noConversion"/>
  </si>
  <si>
    <t>410*380*10</t>
    <phoneticPr fontId="1" type="noConversion"/>
  </si>
  <si>
    <t>POM:100*110*60</t>
    <phoneticPr fontId="1" type="noConversion"/>
  </si>
  <si>
    <t>POM:100*90*85</t>
    <phoneticPr fontId="1" type="noConversion"/>
  </si>
  <si>
    <t>POM:200*75*110</t>
    <phoneticPr fontId="1" type="noConversion"/>
  </si>
  <si>
    <t>POM:100*50*55</t>
    <phoneticPr fontId="1" type="noConversion"/>
  </si>
  <si>
    <t>POM:200*140*100</t>
    <phoneticPr fontId="1" type="noConversion"/>
  </si>
  <si>
    <t>聚氨酯：200*200*40</t>
    <phoneticPr fontId="1" type="noConversion"/>
  </si>
  <si>
    <t>POM；80*75*50</t>
    <phoneticPr fontId="1" type="noConversion"/>
  </si>
  <si>
    <t>POM；100*95*50</t>
    <phoneticPr fontId="1" type="noConversion"/>
  </si>
  <si>
    <t>POM；80*85*50</t>
    <phoneticPr fontId="1" type="noConversion"/>
  </si>
  <si>
    <t>POM；95*80*60</t>
    <phoneticPr fontId="1" type="noConversion"/>
  </si>
  <si>
    <t>聚氨酯：200*75*40</t>
    <phoneticPr fontId="1" type="noConversion"/>
  </si>
  <si>
    <t>POM：80*110*85</t>
    <phoneticPr fontId="1" type="noConversion"/>
  </si>
  <si>
    <t>POM：80*100*95</t>
    <phoneticPr fontId="1" type="noConversion"/>
  </si>
  <si>
    <t>POM：100*50*45</t>
    <phoneticPr fontId="1" type="noConversion"/>
  </si>
  <si>
    <t>POM：95*40*105</t>
    <phoneticPr fontId="1" type="noConversion"/>
  </si>
  <si>
    <t>POM：95*50*75</t>
    <phoneticPr fontId="1" type="noConversion"/>
  </si>
  <si>
    <t>POM-c：240*160*50</t>
    <phoneticPr fontId="1" type="noConversion"/>
  </si>
  <si>
    <t>POM：270*270*95</t>
    <phoneticPr fontId="1" type="noConversion"/>
  </si>
  <si>
    <t>POM：320*145*100</t>
    <phoneticPr fontId="1" type="noConversion"/>
  </si>
  <si>
    <t>POM：320*85*100</t>
    <phoneticPr fontId="1" type="noConversion"/>
  </si>
  <si>
    <t>200*200*40</t>
    <phoneticPr fontId="1" type="noConversion"/>
  </si>
  <si>
    <t>120*75*160</t>
    <phoneticPr fontId="1" type="noConversion"/>
  </si>
  <si>
    <t>110*95*70</t>
    <phoneticPr fontId="1" type="noConversion"/>
  </si>
  <si>
    <t>100*90*85</t>
    <phoneticPr fontId="1" type="noConversion"/>
  </si>
  <si>
    <t>100*110*60</t>
    <phoneticPr fontId="1" type="noConversion"/>
  </si>
  <si>
    <t>200*75*110</t>
    <phoneticPr fontId="1" type="noConversion"/>
  </si>
  <si>
    <t>100*50*55</t>
    <phoneticPr fontId="1" type="noConversion"/>
  </si>
  <si>
    <t>200*140*100</t>
    <phoneticPr fontId="1" type="noConversion"/>
  </si>
  <si>
    <t>80*75*50</t>
    <phoneticPr fontId="1" type="noConversion"/>
  </si>
  <si>
    <t>100*95*50</t>
    <phoneticPr fontId="1" type="noConversion"/>
  </si>
  <si>
    <t>100*50*45</t>
    <phoneticPr fontId="1" type="noConversion"/>
  </si>
  <si>
    <t>80*110*95</t>
    <phoneticPr fontId="1" type="noConversion"/>
  </si>
  <si>
    <t>95*40*105</t>
  </si>
  <si>
    <t>270*270*95</t>
    <phoneticPr fontId="1" type="noConversion"/>
  </si>
  <si>
    <t>320*145*100</t>
    <phoneticPr fontId="1" type="noConversion"/>
  </si>
  <si>
    <t>320*85*100</t>
    <phoneticPr fontId="1" type="noConversion"/>
  </si>
  <si>
    <t>单价</t>
    <phoneticPr fontId="1" type="noConversion"/>
  </si>
  <si>
    <t>LS522-90铝合金工装把手</t>
    <phoneticPr fontId="1" type="noConversion"/>
  </si>
  <si>
    <t>总额</t>
    <phoneticPr fontId="1" type="noConversion"/>
  </si>
  <si>
    <t>材料</t>
    <phoneticPr fontId="1" type="noConversion"/>
  </si>
  <si>
    <t>规格</t>
    <phoneticPr fontId="1" type="noConversion"/>
  </si>
  <si>
    <t>数量</t>
    <phoneticPr fontId="1" type="noConversion"/>
  </si>
  <si>
    <t>备注</t>
    <phoneticPr fontId="1" type="noConversion"/>
  </si>
  <si>
    <t>内六角圆柱头螺钉：M6*20</t>
    <phoneticPr fontId="1" type="noConversion"/>
  </si>
  <si>
    <t>合计</t>
    <phoneticPr fontId="1" type="noConversion"/>
  </si>
  <si>
    <t>B41V工装用料汇总价格审批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</si>
  <si>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</si>
  <si>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</si>
  <si>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</si>
  <si>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合计总额</t>
    <phoneticPr fontId="1" type="noConversion"/>
  </si>
  <si>
    <t>付款方式</t>
    <phoneticPr fontId="1" type="noConversion"/>
  </si>
  <si>
    <t>款到发货</t>
    <phoneticPr fontId="1" type="noConversion"/>
  </si>
  <si>
    <t>交货周期</t>
    <phoneticPr fontId="1" type="noConversion"/>
  </si>
  <si>
    <t>5天</t>
    <phoneticPr fontId="1" type="noConversion"/>
  </si>
  <si>
    <t>东莞市鸿呈塑胶材料有限公司</t>
    <phoneticPr fontId="1" type="noConversion"/>
  </si>
  <si>
    <t>POM-C</t>
    <phoneticPr fontId="1" type="noConversion"/>
  </si>
  <si>
    <t>米思米官网报价</t>
    <phoneticPr fontId="1" type="noConversion"/>
  </si>
  <si>
    <t>单价</t>
    <phoneticPr fontId="1" type="noConversion"/>
  </si>
  <si>
    <t>总额</t>
    <phoneticPr fontId="1" type="noConversion"/>
  </si>
  <si>
    <t>江苏同创铝业科技有限公司</t>
    <phoneticPr fontId="1" type="noConversion"/>
  </si>
  <si>
    <t>200*75*40</t>
    <phoneticPr fontId="1" type="noConversion"/>
  </si>
  <si>
    <t>聚氨酯（黄色）</t>
    <phoneticPr fontId="1" type="noConversion"/>
  </si>
  <si>
    <t>240*160*50</t>
    <phoneticPr fontId="1" type="noConversion"/>
  </si>
  <si>
    <t>规格</t>
    <phoneticPr fontId="1" type="noConversion"/>
  </si>
  <si>
    <t>数量</t>
    <phoneticPr fontId="1" type="noConversion"/>
  </si>
  <si>
    <t>200*200*100</t>
    <phoneticPr fontId="1" type="noConversion"/>
  </si>
  <si>
    <t>95*85*60</t>
    <phoneticPr fontId="1" type="noConversion"/>
  </si>
  <si>
    <t>山东朗迪铝业有限公司</t>
    <phoneticPr fontId="1" type="noConversion"/>
  </si>
  <si>
    <t>东莞市峻雄绝缘材料有限公司</t>
    <phoneticPr fontId="1" type="noConversion"/>
  </si>
  <si>
    <t>5天</t>
    <phoneticPr fontId="1" type="noConversion"/>
  </si>
  <si>
    <t>铝板H32（热轧）
5052，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</si>
</sst>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等线"/>
      <family val="2"/>
      <scheme val="minor"/>
    </font>
    <font>
      <sz val="18"/>
      <color theme="1"/>
      <name val="等线"/>
      <family val="3"/>
      <charset val="134"/>
      <scheme val="minor"/>
    </font>
    <font>
      <sz val="12"/>
      <color theme="1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vertical="center"/>
    </xf>
    <xf numFmtId="0" fontId="0" fillId="2" borderId="5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33"/>
  <sheetViews>
    <sheetView tabSelected="1" workbookViewId="0">
      <selection activeCell="B78" sqref="B78:B81"/>
    </sheetView>
  </sheetViews>
  <sheetFormatPr defaultRowHeight="14.25" x14ac:dyDescent="0.2"/>
  <cols>
    <col min="2" max="2" width="33.5" customWidth="1"/>
    <col min="3" max="3" width="27.25" customWidth="1"/>
    <col min="4" max="4" width="16.375" customWidth="1"/>
    <col min="5" max="5" width="28.5" style="1" customWidth="1"/>
    <col min="6" max="6" width="9.25" style="2" customWidth="1"/>
    <col min="8" max="8" width="11.625" customWidth="1"/>
  </cols>
  <sheetData>
    <row r="1" spans="1:11" ht="63" customHeight="1" x14ac:dyDescent="0.2">
      <c r="A1" s="26" t="s">
        <v>59</v>
      </c>
      <c r="B1" s="27"/>
      <c r="C1" s="27"/>
      <c r="D1" s="27"/>
      <c r="E1" s="27"/>
      <c r="F1" s="27"/>
    </row>
    <row r="2" spans="1:11" x14ac:dyDescent="0.2">
      <c r="A2" s="4" t="s">
        <v>0</v>
      </c>
      <c r="B2" s="4" t="s">
        <v>4</v>
      </c>
      <c r="C2" s="4" t="s">
        <v>1</v>
      </c>
      <c r="D2" s="4" t="s">
        <v>3</v>
      </c>
      <c r="E2" s="5" t="s">
        <v>2</v>
      </c>
      <c r="F2" s="4" t="s">
        <v>8</v>
      </c>
      <c r="G2" s="6"/>
    </row>
    <row r="3" spans="1:11" ht="13.9" customHeight="1" x14ac:dyDescent="0.2">
      <c r="A3" s="23">
        <v>1</v>
      </c>
      <c r="B3" s="25" t="s">
        <v>5</v>
      </c>
      <c r="C3" s="24" t="s">
        <v>6</v>
      </c>
      <c r="D3" s="25" t="s">
        <v>19</v>
      </c>
      <c r="E3" s="10" t="s">
        <v>64</v>
      </c>
      <c r="F3" s="7">
        <v>2</v>
      </c>
    </row>
    <row r="4" spans="1:11" ht="22.9" customHeight="1" x14ac:dyDescent="0.2">
      <c r="A4" s="23"/>
      <c r="B4" s="24"/>
      <c r="C4" s="24"/>
      <c r="D4" s="24"/>
      <c r="E4" s="11" t="s">
        <v>102</v>
      </c>
      <c r="F4" s="7">
        <v>2</v>
      </c>
    </row>
    <row r="5" spans="1:11" x14ac:dyDescent="0.2">
      <c r="A5" s="23"/>
      <c r="B5" s="24"/>
      <c r="C5" s="24"/>
      <c r="D5" s="24"/>
      <c r="E5" s="11" t="s">
        <v>7</v>
      </c>
      <c r="F5" s="7">
        <v>4</v>
      </c>
    </row>
    <row r="6" spans="1:11" x14ac:dyDescent="0.2">
      <c r="A6" s="23"/>
      <c r="B6" s="24"/>
      <c r="C6" s="24"/>
      <c r="D6" s="24"/>
      <c r="E6" s="11" t="s">
        <v>63</v>
      </c>
      <c r="F6" s="7">
        <v>16</v>
      </c>
    </row>
    <row r="7" spans="1:11" x14ac:dyDescent="0.2">
      <c r="A7" s="23">
        <v>2</v>
      </c>
      <c r="B7" s="24" t="s">
        <v>9</v>
      </c>
      <c r="C7" s="24" t="s">
        <v>10</v>
      </c>
      <c r="D7" s="25" t="s">
        <v>20</v>
      </c>
      <c r="E7" s="12" t="s">
        <v>68</v>
      </c>
      <c r="F7" s="7">
        <v>2</v>
      </c>
    </row>
    <row r="8" spans="1:11" ht="14.45" customHeight="1" x14ac:dyDescent="0.2">
      <c r="A8" s="23"/>
      <c r="B8" s="24"/>
      <c r="C8" s="24"/>
      <c r="D8" s="24"/>
      <c r="E8" s="11" t="s">
        <v>66</v>
      </c>
      <c r="F8" s="7">
        <v>2</v>
      </c>
    </row>
    <row r="9" spans="1:11" ht="17.45" customHeight="1" x14ac:dyDescent="0.2">
      <c r="A9" s="23"/>
      <c r="B9" s="24"/>
      <c r="C9" s="24"/>
      <c r="D9" s="24"/>
      <c r="E9" s="12" t="s">
        <v>67</v>
      </c>
      <c r="F9" s="7">
        <v>2</v>
      </c>
    </row>
    <row r="10" spans="1:11" x14ac:dyDescent="0.2">
      <c r="A10" s="23"/>
      <c r="B10" s="24"/>
      <c r="C10" s="24"/>
      <c r="D10" s="24"/>
      <c r="E10" s="11" t="s">
        <v>7</v>
      </c>
      <c r="F10" s="7">
        <v>4</v>
      </c>
    </row>
    <row r="11" spans="1:11" ht="17.45" customHeight="1" x14ac:dyDescent="0.2">
      <c r="A11" s="23"/>
      <c r="B11" s="24"/>
      <c r="C11" s="24"/>
      <c r="D11" s="24"/>
      <c r="E11" s="11" t="s">
        <v>63</v>
      </c>
      <c r="F11" s="7">
        <v>18</v>
      </c>
      <c r="K11" s="3"/>
    </row>
    <row r="12" spans="1:11" x14ac:dyDescent="0.2">
      <c r="A12" s="24">
        <v>3</v>
      </c>
      <c r="B12" s="24" t="s">
        <v>11</v>
      </c>
      <c r="C12" s="24" t="s">
        <v>21</v>
      </c>
      <c r="D12" s="28" t="s">
        <v>22</v>
      </c>
      <c r="E12" s="12" t="s">
        <v>68</v>
      </c>
      <c r="F12" s="7">
        <v>2</v>
      </c>
    </row>
    <row r="13" spans="1:11" x14ac:dyDescent="0.2">
      <c r="A13" s="24"/>
      <c r="B13" s="24"/>
      <c r="C13" s="24"/>
      <c r="D13" s="29"/>
      <c r="E13" s="11" t="s">
        <v>87</v>
      </c>
      <c r="F13" s="7">
        <v>4</v>
      </c>
    </row>
    <row r="14" spans="1:11" x14ac:dyDescent="0.2">
      <c r="A14" s="24"/>
      <c r="B14" s="24"/>
      <c r="C14" s="24"/>
      <c r="D14" s="30"/>
      <c r="E14" s="11" t="s">
        <v>86</v>
      </c>
      <c r="F14" s="7">
        <v>4</v>
      </c>
    </row>
    <row r="15" spans="1:11" x14ac:dyDescent="0.2">
      <c r="A15" s="24"/>
      <c r="B15" s="24"/>
      <c r="C15" s="24"/>
      <c r="D15" s="30"/>
      <c r="E15" s="11" t="s">
        <v>7</v>
      </c>
      <c r="F15" s="7">
        <v>4</v>
      </c>
    </row>
    <row r="16" spans="1:11" x14ac:dyDescent="0.2">
      <c r="A16" s="24"/>
      <c r="B16" s="24"/>
      <c r="C16" s="24"/>
      <c r="D16" s="31"/>
      <c r="E16" s="11" t="s">
        <v>63</v>
      </c>
      <c r="F16" s="7">
        <v>24</v>
      </c>
    </row>
    <row r="17" spans="1:6" x14ac:dyDescent="0.2">
      <c r="A17" s="24">
        <v>4</v>
      </c>
      <c r="B17" s="24" t="s">
        <v>12</v>
      </c>
      <c r="C17" s="24" t="s">
        <v>13</v>
      </c>
      <c r="D17" s="25" t="s">
        <v>23</v>
      </c>
      <c r="E17" s="12" t="s">
        <v>69</v>
      </c>
      <c r="F17" s="7">
        <v>2</v>
      </c>
    </row>
    <row r="18" spans="1:6" x14ac:dyDescent="0.2">
      <c r="A18" s="24"/>
      <c r="B18" s="24"/>
      <c r="C18" s="24"/>
      <c r="D18" s="24"/>
      <c r="E18" s="11" t="s">
        <v>88</v>
      </c>
      <c r="F18" s="7">
        <v>2</v>
      </c>
    </row>
    <row r="19" spans="1:6" x14ac:dyDescent="0.2">
      <c r="A19" s="24"/>
      <c r="B19" s="24"/>
      <c r="C19" s="24"/>
      <c r="D19" s="24"/>
      <c r="E19" s="11" t="s">
        <v>89</v>
      </c>
      <c r="F19" s="7">
        <v>2</v>
      </c>
    </row>
    <row r="20" spans="1:6" x14ac:dyDescent="0.2">
      <c r="A20" s="24"/>
      <c r="B20" s="24"/>
      <c r="C20" s="24"/>
      <c r="D20" s="24"/>
      <c r="E20" s="11" t="s">
        <v>7</v>
      </c>
      <c r="F20" s="7">
        <v>4</v>
      </c>
    </row>
    <row r="21" spans="1:6" x14ac:dyDescent="0.2">
      <c r="A21" s="24"/>
      <c r="B21" s="24"/>
      <c r="C21" s="24"/>
      <c r="D21" s="24"/>
      <c r="E21" s="11" t="s">
        <v>63</v>
      </c>
      <c r="F21" s="7">
        <v>20</v>
      </c>
    </row>
    <row r="22" spans="1:6" x14ac:dyDescent="0.2">
      <c r="A22" s="24">
        <v>5</v>
      </c>
      <c r="B22" s="24" t="s">
        <v>14</v>
      </c>
      <c r="C22" s="24" t="s">
        <v>25</v>
      </c>
      <c r="D22" s="25" t="s">
        <v>24</v>
      </c>
      <c r="E22" s="12" t="s">
        <v>70</v>
      </c>
      <c r="F22" s="7">
        <v>2</v>
      </c>
    </row>
    <row r="23" spans="1:6" x14ac:dyDescent="0.2">
      <c r="A23" s="24"/>
      <c r="B23" s="24"/>
      <c r="C23" s="24"/>
      <c r="D23" s="24"/>
      <c r="E23" s="11" t="s">
        <v>62</v>
      </c>
      <c r="F23" s="7">
        <v>2</v>
      </c>
    </row>
    <row r="24" spans="1:6" x14ac:dyDescent="0.2">
      <c r="A24" s="24"/>
      <c r="B24" s="24"/>
      <c r="C24" s="24"/>
      <c r="D24" s="24"/>
      <c r="E24" s="11" t="s">
        <v>7</v>
      </c>
      <c r="F24" s="7">
        <v>4</v>
      </c>
    </row>
    <row r="25" spans="1:6" x14ac:dyDescent="0.2">
      <c r="A25" s="24"/>
      <c r="B25" s="24"/>
      <c r="C25" s="24"/>
      <c r="D25" s="24"/>
      <c r="E25" s="11" t="s">
        <v>63</v>
      </c>
      <c r="F25" s="7">
        <v>16</v>
      </c>
    </row>
    <row r="26" spans="1:6" x14ac:dyDescent="0.2">
      <c r="A26" s="24">
        <v>6</v>
      </c>
      <c r="B26" s="24" t="s">
        <v>15</v>
      </c>
      <c r="C26" s="24" t="s">
        <v>16</v>
      </c>
      <c r="D26" s="25" t="s">
        <v>26</v>
      </c>
      <c r="E26" s="12" t="s">
        <v>69</v>
      </c>
      <c r="F26" s="7">
        <v>2</v>
      </c>
    </row>
    <row r="27" spans="1:6" x14ac:dyDescent="0.2">
      <c r="A27" s="24"/>
      <c r="B27" s="24"/>
      <c r="C27" s="24"/>
      <c r="D27" s="24"/>
      <c r="E27" s="11" t="s">
        <v>90</v>
      </c>
      <c r="F27" s="7">
        <v>2</v>
      </c>
    </row>
    <row r="28" spans="1:6" x14ac:dyDescent="0.2">
      <c r="A28" s="24"/>
      <c r="B28" s="24"/>
      <c r="C28" s="24"/>
      <c r="D28" s="24"/>
      <c r="E28" s="11" t="s">
        <v>7</v>
      </c>
      <c r="F28" s="7">
        <v>4</v>
      </c>
    </row>
    <row r="29" spans="1:6" x14ac:dyDescent="0.2">
      <c r="A29" s="24"/>
      <c r="B29" s="24"/>
      <c r="C29" s="24"/>
      <c r="D29" s="24"/>
      <c r="E29" s="11" t="s">
        <v>63</v>
      </c>
      <c r="F29" s="7">
        <v>16</v>
      </c>
    </row>
    <row r="30" spans="1:6" ht="13.9" customHeight="1" x14ac:dyDescent="0.2">
      <c r="A30" s="24">
        <v>7</v>
      </c>
      <c r="B30" s="24" t="s">
        <v>17</v>
      </c>
      <c r="C30" s="33" t="s">
        <v>18</v>
      </c>
      <c r="D30" s="25" t="s">
        <v>28</v>
      </c>
      <c r="E30" s="13" t="s">
        <v>70</v>
      </c>
      <c r="F30" s="7">
        <v>4</v>
      </c>
    </row>
    <row r="31" spans="1:6" x14ac:dyDescent="0.2">
      <c r="A31" s="24"/>
      <c r="B31" s="24"/>
      <c r="C31" s="33"/>
      <c r="D31" s="24"/>
      <c r="E31" s="9" t="s">
        <v>92</v>
      </c>
      <c r="F31" s="7">
        <v>4</v>
      </c>
    </row>
    <row r="32" spans="1:6" x14ac:dyDescent="0.2">
      <c r="A32" s="24"/>
      <c r="B32" s="24"/>
      <c r="C32" s="33"/>
      <c r="D32" s="24"/>
      <c r="E32" s="9" t="s">
        <v>93</v>
      </c>
      <c r="F32" s="7">
        <v>2</v>
      </c>
    </row>
    <row r="33" spans="1:6" x14ac:dyDescent="0.2">
      <c r="A33" s="24"/>
      <c r="B33" s="24"/>
      <c r="C33" s="33"/>
      <c r="D33" s="24"/>
      <c r="E33" s="9" t="s">
        <v>94</v>
      </c>
      <c r="F33" s="7">
        <v>2</v>
      </c>
    </row>
    <row r="34" spans="1:6" x14ac:dyDescent="0.2">
      <c r="A34" s="24"/>
      <c r="B34" s="24"/>
      <c r="C34" s="33"/>
      <c r="D34" s="24"/>
      <c r="E34" s="9" t="s">
        <v>91</v>
      </c>
      <c r="F34" s="7">
        <v>4</v>
      </c>
    </row>
    <row r="35" spans="1:6" x14ac:dyDescent="0.2">
      <c r="A35" s="24"/>
      <c r="B35" s="24"/>
      <c r="C35" s="33"/>
      <c r="D35" s="24"/>
      <c r="E35" s="9" t="s">
        <v>7</v>
      </c>
      <c r="F35" s="7">
        <v>4</v>
      </c>
    </row>
    <row r="36" spans="1:6" x14ac:dyDescent="0.2">
      <c r="A36" s="24"/>
      <c r="B36" s="32"/>
      <c r="C36" s="33"/>
      <c r="D36" s="24"/>
      <c r="E36" s="11" t="s">
        <v>63</v>
      </c>
      <c r="F36" s="7">
        <v>34</v>
      </c>
    </row>
    <row r="37" spans="1:6" x14ac:dyDescent="0.2">
      <c r="A37" s="24">
        <v>8</v>
      </c>
      <c r="B37" s="24" t="s">
        <v>17</v>
      </c>
      <c r="C37" s="24" t="s">
        <v>27</v>
      </c>
      <c r="D37" s="25" t="s">
        <v>29</v>
      </c>
      <c r="E37" s="13" t="s">
        <v>71</v>
      </c>
      <c r="F37" s="7">
        <v>2</v>
      </c>
    </row>
    <row r="38" spans="1:6" x14ac:dyDescent="0.2">
      <c r="A38" s="24"/>
      <c r="B38" s="24"/>
      <c r="C38" s="24"/>
      <c r="D38" s="25"/>
      <c r="E38" s="9" t="s">
        <v>95</v>
      </c>
      <c r="F38" s="7">
        <v>8</v>
      </c>
    </row>
    <row r="39" spans="1:6" x14ac:dyDescent="0.2">
      <c r="A39" s="24"/>
      <c r="B39" s="24"/>
      <c r="C39" s="24"/>
      <c r="D39" s="24"/>
      <c r="E39" s="9" t="s">
        <v>96</v>
      </c>
      <c r="F39" s="7">
        <v>4</v>
      </c>
    </row>
    <row r="40" spans="1:6" x14ac:dyDescent="0.2">
      <c r="A40" s="24"/>
      <c r="B40" s="24"/>
      <c r="C40" s="24"/>
      <c r="D40" s="24"/>
      <c r="E40" s="9" t="s">
        <v>7</v>
      </c>
      <c r="F40" s="7">
        <v>4</v>
      </c>
    </row>
    <row r="41" spans="1:6" x14ac:dyDescent="0.2">
      <c r="A41" s="24"/>
      <c r="B41" s="24"/>
      <c r="C41" s="24"/>
      <c r="D41" s="24"/>
      <c r="E41" s="11" t="s">
        <v>63</v>
      </c>
      <c r="F41" s="7">
        <v>20</v>
      </c>
    </row>
    <row r="42" spans="1:6" x14ac:dyDescent="0.2">
      <c r="A42" s="24">
        <v>9</v>
      </c>
      <c r="B42" s="24" t="s">
        <v>30</v>
      </c>
      <c r="C42" s="24" t="s">
        <v>31</v>
      </c>
      <c r="D42" s="25" t="s">
        <v>32</v>
      </c>
      <c r="E42" s="10" t="s">
        <v>64</v>
      </c>
      <c r="F42" s="7">
        <v>2</v>
      </c>
    </row>
    <row r="43" spans="1:6" x14ac:dyDescent="0.2">
      <c r="A43" s="24"/>
      <c r="B43" s="24"/>
      <c r="C43" s="24"/>
      <c r="D43" s="24"/>
      <c r="E43" s="11" t="s">
        <v>65</v>
      </c>
      <c r="F43" s="7">
        <v>2</v>
      </c>
    </row>
    <row r="44" spans="1:6" x14ac:dyDescent="0.2">
      <c r="A44" s="24"/>
      <c r="B44" s="24"/>
      <c r="C44" s="24"/>
      <c r="D44" s="24"/>
      <c r="E44" s="11" t="s">
        <v>7</v>
      </c>
      <c r="F44" s="7">
        <v>4</v>
      </c>
    </row>
    <row r="45" spans="1:6" x14ac:dyDescent="0.2">
      <c r="A45" s="24"/>
      <c r="B45" s="24"/>
      <c r="C45" s="24"/>
      <c r="D45" s="24"/>
      <c r="E45" s="11" t="s">
        <v>63</v>
      </c>
      <c r="F45" s="7">
        <v>16</v>
      </c>
    </row>
    <row r="46" spans="1:6" x14ac:dyDescent="0.2">
      <c r="A46" s="24">
        <v>10</v>
      </c>
      <c r="B46" s="24" t="s">
        <v>33</v>
      </c>
      <c r="C46" s="24" t="s">
        <v>34</v>
      </c>
      <c r="D46" s="25" t="s">
        <v>35</v>
      </c>
      <c r="E46" s="13" t="s">
        <v>72</v>
      </c>
      <c r="F46" s="7">
        <v>2</v>
      </c>
    </row>
    <row r="47" spans="1:6" x14ac:dyDescent="0.2">
      <c r="A47" s="24"/>
      <c r="B47" s="24"/>
      <c r="C47" s="24"/>
      <c r="D47" s="24"/>
      <c r="E47" s="9" t="s">
        <v>97</v>
      </c>
      <c r="F47" s="7">
        <v>2</v>
      </c>
    </row>
    <row r="48" spans="1:6" x14ac:dyDescent="0.2">
      <c r="A48" s="24"/>
      <c r="B48" s="24"/>
      <c r="C48" s="24"/>
      <c r="D48" s="24"/>
      <c r="E48" s="9" t="s">
        <v>98</v>
      </c>
      <c r="F48" s="7">
        <v>2</v>
      </c>
    </row>
    <row r="49" spans="1:6" x14ac:dyDescent="0.2">
      <c r="A49" s="24"/>
      <c r="B49" s="24"/>
      <c r="C49" s="24"/>
      <c r="D49" s="24"/>
      <c r="E49" s="9" t="s">
        <v>99</v>
      </c>
      <c r="F49" s="7">
        <v>2</v>
      </c>
    </row>
    <row r="50" spans="1:6" x14ac:dyDescent="0.2">
      <c r="A50" s="24"/>
      <c r="B50" s="24"/>
      <c r="C50" s="24"/>
      <c r="D50" s="24"/>
      <c r="E50" s="9" t="s">
        <v>100</v>
      </c>
      <c r="F50" s="7">
        <v>2</v>
      </c>
    </row>
    <row r="51" spans="1:6" x14ac:dyDescent="0.2">
      <c r="A51" s="24"/>
      <c r="B51" s="24"/>
      <c r="C51" s="24"/>
      <c r="D51" s="24"/>
      <c r="E51" s="9" t="s">
        <v>101</v>
      </c>
      <c r="F51" s="7">
        <v>2</v>
      </c>
    </row>
    <row r="52" spans="1:6" x14ac:dyDescent="0.2">
      <c r="A52" s="24"/>
      <c r="B52" s="24"/>
      <c r="C52" s="24"/>
      <c r="D52" s="24"/>
      <c r="E52" s="9" t="s">
        <v>7</v>
      </c>
      <c r="F52" s="7">
        <v>4</v>
      </c>
    </row>
    <row r="53" spans="1:6" x14ac:dyDescent="0.2">
      <c r="A53" s="24"/>
      <c r="B53" s="24"/>
      <c r="C53" s="24"/>
      <c r="D53" s="24"/>
      <c r="E53" s="11" t="s">
        <v>63</v>
      </c>
      <c r="F53" s="7">
        <v>28</v>
      </c>
    </row>
    <row r="54" spans="1:6" x14ac:dyDescent="0.2">
      <c r="A54" s="24">
        <v>11</v>
      </c>
      <c r="B54" s="24" t="s">
        <v>36</v>
      </c>
      <c r="C54" s="24" t="s">
        <v>37</v>
      </c>
      <c r="D54" s="25" t="s">
        <v>38</v>
      </c>
      <c r="E54" s="8" t="s">
        <v>73</v>
      </c>
      <c r="F54" s="7">
        <v>2</v>
      </c>
    </row>
    <row r="55" spans="1:6" x14ac:dyDescent="0.2">
      <c r="A55" s="24"/>
      <c r="B55" s="24"/>
      <c r="C55" s="24"/>
      <c r="D55" s="24"/>
      <c r="E55" s="11" t="s">
        <v>103</v>
      </c>
      <c r="F55" s="7">
        <v>2</v>
      </c>
    </row>
    <row r="56" spans="1:6" x14ac:dyDescent="0.2">
      <c r="A56" s="24"/>
      <c r="B56" s="24"/>
      <c r="C56" s="24"/>
      <c r="D56" s="24"/>
      <c r="E56" s="11" t="s">
        <v>7</v>
      </c>
      <c r="F56" s="7">
        <v>4</v>
      </c>
    </row>
    <row r="57" spans="1:6" x14ac:dyDescent="0.2">
      <c r="A57" s="24"/>
      <c r="B57" s="24"/>
      <c r="C57" s="24"/>
      <c r="D57" s="24"/>
      <c r="E57" s="11" t="s">
        <v>63</v>
      </c>
      <c r="F57" s="7">
        <v>18</v>
      </c>
    </row>
    <row r="58" spans="1:6" x14ac:dyDescent="0.2">
      <c r="A58" s="24">
        <v>12</v>
      </c>
      <c r="B58" s="24" t="s">
        <v>39</v>
      </c>
      <c r="C58" s="24" t="s">
        <v>40</v>
      </c>
      <c r="D58" s="25" t="s">
        <v>41</v>
      </c>
      <c r="E58" s="13" t="s">
        <v>74</v>
      </c>
      <c r="F58" s="7">
        <v>2</v>
      </c>
    </row>
    <row r="59" spans="1:6" x14ac:dyDescent="0.2">
      <c r="A59" s="24"/>
      <c r="B59" s="24"/>
      <c r="C59" s="24"/>
      <c r="D59" s="24"/>
      <c r="E59" s="9" t="s">
        <v>104</v>
      </c>
      <c r="F59" s="7">
        <v>2</v>
      </c>
    </row>
    <row r="60" spans="1:6" x14ac:dyDescent="0.2">
      <c r="A60" s="24"/>
      <c r="B60" s="24"/>
      <c r="C60" s="24"/>
      <c r="D60" s="24"/>
      <c r="E60" s="9" t="s">
        <v>105</v>
      </c>
      <c r="F60" s="7">
        <v>2</v>
      </c>
    </row>
    <row r="61" spans="1:6" x14ac:dyDescent="0.2">
      <c r="A61" s="24"/>
      <c r="B61" s="24"/>
      <c r="C61" s="24"/>
      <c r="D61" s="24"/>
      <c r="E61" s="9" t="s">
        <v>7</v>
      </c>
      <c r="F61" s="7">
        <v>4</v>
      </c>
    </row>
    <row r="62" spans="1:6" x14ac:dyDescent="0.2">
      <c r="A62" s="24"/>
      <c r="B62" s="24"/>
      <c r="C62" s="24"/>
      <c r="D62" s="24"/>
      <c r="E62" s="11" t="s">
        <v>63</v>
      </c>
      <c r="F62" s="7">
        <v>26</v>
      </c>
    </row>
    <row r="63" spans="1:6" x14ac:dyDescent="0.2">
      <c r="A63" s="24">
        <v>13</v>
      </c>
      <c r="B63" s="24" t="s">
        <v>42</v>
      </c>
      <c r="C63" s="24" t="s">
        <v>43</v>
      </c>
      <c r="D63" s="25" t="s">
        <v>44</v>
      </c>
      <c r="E63" s="13" t="s">
        <v>74</v>
      </c>
      <c r="F63" s="7">
        <v>2</v>
      </c>
    </row>
    <row r="64" spans="1:6" x14ac:dyDescent="0.2">
      <c r="A64" s="24"/>
      <c r="B64" s="24"/>
      <c r="C64" s="24"/>
      <c r="D64" s="24"/>
      <c r="E64" s="9" t="s">
        <v>104</v>
      </c>
      <c r="F64" s="7">
        <v>2</v>
      </c>
    </row>
    <row r="65" spans="1:6" x14ac:dyDescent="0.2">
      <c r="A65" s="24"/>
      <c r="B65" s="24"/>
      <c r="C65" s="24"/>
      <c r="D65" s="24"/>
      <c r="E65" s="9" t="s">
        <v>105</v>
      </c>
      <c r="F65" s="7">
        <v>2</v>
      </c>
    </row>
    <row r="66" spans="1:6" x14ac:dyDescent="0.2">
      <c r="A66" s="24"/>
      <c r="B66" s="24"/>
      <c r="C66" s="24"/>
      <c r="D66" s="24"/>
      <c r="E66" s="9" t="s">
        <v>7</v>
      </c>
      <c r="F66" s="7">
        <v>4</v>
      </c>
    </row>
    <row r="67" spans="1:6" x14ac:dyDescent="0.2">
      <c r="A67" s="24"/>
      <c r="B67" s="24"/>
      <c r="C67" s="24"/>
      <c r="D67" s="32"/>
      <c r="E67" s="11" t="s">
        <v>63</v>
      </c>
      <c r="F67" s="7">
        <v>26</v>
      </c>
    </row>
    <row r="68" spans="1:6" x14ac:dyDescent="0.2">
      <c r="A68" s="24">
        <v>14</v>
      </c>
      <c r="B68" s="24" t="s">
        <v>45</v>
      </c>
      <c r="C68" s="24" t="s">
        <v>46</v>
      </c>
      <c r="D68" s="25" t="s">
        <v>47</v>
      </c>
      <c r="E68" s="8" t="s">
        <v>74</v>
      </c>
      <c r="F68" s="7">
        <v>2</v>
      </c>
    </row>
    <row r="69" spans="1:6" x14ac:dyDescent="0.2">
      <c r="A69" s="24"/>
      <c r="B69" s="24"/>
      <c r="C69" s="24"/>
      <c r="D69" s="24"/>
      <c r="E69" s="9" t="s">
        <v>104</v>
      </c>
      <c r="F69" s="7">
        <v>2</v>
      </c>
    </row>
    <row r="70" spans="1:6" x14ac:dyDescent="0.2">
      <c r="A70" s="24"/>
      <c r="B70" s="24"/>
      <c r="C70" s="24"/>
      <c r="D70" s="24"/>
      <c r="E70" s="9" t="s">
        <v>105</v>
      </c>
      <c r="F70" s="7">
        <v>2</v>
      </c>
    </row>
    <row r="71" spans="1:6" x14ac:dyDescent="0.2">
      <c r="A71" s="24"/>
      <c r="B71" s="24"/>
      <c r="C71" s="24"/>
      <c r="D71" s="24"/>
      <c r="E71" s="11" t="s">
        <v>7</v>
      </c>
      <c r="F71" s="7">
        <v>4</v>
      </c>
    </row>
    <row r="72" spans="1:6" x14ac:dyDescent="0.2">
      <c r="A72" s="24"/>
      <c r="B72" s="24"/>
      <c r="C72" s="24"/>
      <c r="D72" s="24"/>
      <c r="E72" s="11" t="s">
        <v>63</v>
      </c>
      <c r="F72" s="7">
        <v>26</v>
      </c>
    </row>
    <row r="73" spans="1:6" x14ac:dyDescent="0.2">
      <c r="A73" s="24">
        <v>15</v>
      </c>
      <c r="B73" s="24" t="s">
        <v>48</v>
      </c>
      <c r="C73" s="24" t="s">
        <v>49</v>
      </c>
      <c r="D73" s="25" t="s">
        <v>50</v>
      </c>
      <c r="E73" s="8" t="s">
        <v>74</v>
      </c>
      <c r="F73" s="7">
        <v>2</v>
      </c>
    </row>
    <row r="74" spans="1:6" x14ac:dyDescent="0.2">
      <c r="A74" s="24"/>
      <c r="B74" s="24"/>
      <c r="C74" s="24"/>
      <c r="D74" s="24"/>
      <c r="E74" s="9" t="s">
        <v>104</v>
      </c>
      <c r="F74" s="7">
        <v>2</v>
      </c>
    </row>
    <row r="75" spans="1:6" x14ac:dyDescent="0.2">
      <c r="A75" s="24"/>
      <c r="B75" s="24"/>
      <c r="C75" s="24"/>
      <c r="D75" s="24"/>
      <c r="E75" s="9" t="s">
        <v>105</v>
      </c>
      <c r="F75" s="7">
        <v>2</v>
      </c>
    </row>
    <row r="76" spans="1:6" x14ac:dyDescent="0.2">
      <c r="A76" s="24"/>
      <c r="B76" s="24"/>
      <c r="C76" s="24"/>
      <c r="D76" s="24"/>
      <c r="E76" s="11" t="s">
        <v>7</v>
      </c>
      <c r="F76" s="7">
        <v>4</v>
      </c>
    </row>
    <row r="77" spans="1:6" x14ac:dyDescent="0.2">
      <c r="A77" s="24"/>
      <c r="B77" s="24"/>
      <c r="C77" s="24"/>
      <c r="D77" s="24"/>
      <c r="E77" s="11" t="s">
        <v>63</v>
      </c>
      <c r="F77" s="7">
        <v>26</v>
      </c>
    </row>
    <row r="78" spans="1:6" x14ac:dyDescent="0.2">
      <c r="A78" s="24">
        <v>16</v>
      </c>
      <c r="B78" s="24" t="s">
        <v>51</v>
      </c>
      <c r="C78" s="24" t="s">
        <v>52</v>
      </c>
      <c r="D78" s="25" t="s">
        <v>53</v>
      </c>
      <c r="E78" s="24" t="s">
        <v>54</v>
      </c>
      <c r="F78" s="7"/>
    </row>
    <row r="79" spans="1:6" x14ac:dyDescent="0.2">
      <c r="A79" s="24"/>
      <c r="B79" s="24"/>
      <c r="C79" s="24"/>
      <c r="D79" s="24"/>
      <c r="E79" s="24"/>
      <c r="F79" s="7"/>
    </row>
    <row r="80" spans="1:6" x14ac:dyDescent="0.2">
      <c r="A80" s="24"/>
      <c r="B80" s="24"/>
      <c r="C80" s="24"/>
      <c r="D80" s="24"/>
      <c r="E80" s="24"/>
      <c r="F80" s="7"/>
    </row>
    <row r="81" spans="1:6" x14ac:dyDescent="0.2">
      <c r="A81" s="24"/>
      <c r="B81" s="24"/>
      <c r="C81" s="24"/>
      <c r="D81" s="24"/>
      <c r="E81" s="24"/>
      <c r="F81" s="7"/>
    </row>
    <row r="82" spans="1:6" x14ac:dyDescent="0.2">
      <c r="A82" s="24">
        <v>17</v>
      </c>
      <c r="B82" s="24" t="s">
        <v>55</v>
      </c>
      <c r="C82" s="24" t="s">
        <v>56</v>
      </c>
      <c r="D82" s="25" t="s">
        <v>57</v>
      </c>
      <c r="E82" s="11" t="s">
        <v>75</v>
      </c>
      <c r="F82" s="7">
        <v>3</v>
      </c>
    </row>
    <row r="83" spans="1:6" x14ac:dyDescent="0.2">
      <c r="A83" s="24"/>
      <c r="B83" s="24"/>
      <c r="C83" s="24"/>
      <c r="D83" s="24"/>
      <c r="E83" s="11" t="s">
        <v>76</v>
      </c>
      <c r="F83" s="7">
        <v>1</v>
      </c>
    </row>
    <row r="84" spans="1:6" x14ac:dyDescent="0.2">
      <c r="A84" s="24"/>
      <c r="B84" s="24"/>
      <c r="C84" s="24"/>
      <c r="D84" s="24"/>
      <c r="E84" s="11" t="s">
        <v>77</v>
      </c>
      <c r="F84" s="7">
        <v>2</v>
      </c>
    </row>
    <row r="85" spans="1:6" x14ac:dyDescent="0.2">
      <c r="A85" s="24"/>
      <c r="B85" s="24"/>
      <c r="C85" s="24"/>
      <c r="D85" s="24"/>
      <c r="E85" s="11"/>
      <c r="F85" s="7"/>
    </row>
    <row r="86" spans="1:6" x14ac:dyDescent="0.2">
      <c r="A86" s="34"/>
      <c r="C86" t="s">
        <v>58</v>
      </c>
    </row>
    <row r="87" spans="1:6" x14ac:dyDescent="0.2">
      <c r="A87" s="34"/>
    </row>
    <row r="88" spans="1:6" x14ac:dyDescent="0.2">
      <c r="A88" s="34"/>
    </row>
    <row r="89" spans="1:6" x14ac:dyDescent="0.2">
      <c r="A89" s="34"/>
    </row>
    <row r="90" spans="1:6" x14ac:dyDescent="0.2">
      <c r="A90" s="34"/>
    </row>
    <row r="91" spans="1:6" x14ac:dyDescent="0.2">
      <c r="A91" s="34"/>
    </row>
    <row r="92" spans="1:6" x14ac:dyDescent="0.2">
      <c r="A92" s="34"/>
    </row>
    <row r="93" spans="1:6" x14ac:dyDescent="0.2">
      <c r="A93" s="34"/>
    </row>
    <row r="94" spans="1:6" x14ac:dyDescent="0.2">
      <c r="A94" s="34"/>
    </row>
    <row r="95" spans="1:6" x14ac:dyDescent="0.2">
      <c r="A95" s="34"/>
    </row>
    <row r="96" spans="1:6" x14ac:dyDescent="0.2">
      <c r="A96" s="34"/>
    </row>
    <row r="97" spans="1:1" x14ac:dyDescent="0.2">
      <c r="A97" s="34"/>
    </row>
    <row r="98" spans="1:1" x14ac:dyDescent="0.2">
      <c r="A98" s="34"/>
    </row>
    <row r="99" spans="1:1" x14ac:dyDescent="0.2">
      <c r="A99" s="34"/>
    </row>
    <row r="100" spans="1:1" x14ac:dyDescent="0.2">
      <c r="A100" s="34"/>
    </row>
    <row r="101" spans="1:1" x14ac:dyDescent="0.2">
      <c r="A101" s="34"/>
    </row>
    <row r="102" spans="1:1" x14ac:dyDescent="0.2">
      <c r="A102" s="34"/>
    </row>
    <row r="103" spans="1:1" x14ac:dyDescent="0.2">
      <c r="A103" s="34"/>
    </row>
    <row r="104" spans="1:1" x14ac:dyDescent="0.2">
      <c r="A104" s="34"/>
    </row>
    <row r="105" spans="1:1" x14ac:dyDescent="0.2">
      <c r="A105" s="34"/>
    </row>
    <row r="106" spans="1:1" x14ac:dyDescent="0.2">
      <c r="A106" s="34"/>
    </row>
    <row r="107" spans="1:1" x14ac:dyDescent="0.2">
      <c r="A107" s="34"/>
    </row>
    <row r="108" spans="1:1" x14ac:dyDescent="0.2">
      <c r="A108" s="34"/>
    </row>
    <row r="109" spans="1:1" x14ac:dyDescent="0.2">
      <c r="A109" s="34"/>
    </row>
    <row r="110" spans="1:1" x14ac:dyDescent="0.2">
      <c r="A110" s="34"/>
    </row>
    <row r="111" spans="1:1" x14ac:dyDescent="0.2">
      <c r="A111" s="34"/>
    </row>
    <row r="112" spans="1:1" x14ac:dyDescent="0.2">
      <c r="A112" s="34"/>
    </row>
    <row r="113" spans="1:1" x14ac:dyDescent="0.2">
      <c r="A113" s="34"/>
    </row>
    <row r="114" spans="1:1" x14ac:dyDescent="0.2">
      <c r="A114" s="34"/>
    </row>
    <row r="115" spans="1:1" x14ac:dyDescent="0.2">
      <c r="A115" s="34"/>
    </row>
    <row r="116" spans="1:1" x14ac:dyDescent="0.2">
      <c r="A116" s="34"/>
    </row>
    <row r="117" spans="1:1" x14ac:dyDescent="0.2">
      <c r="A117" s="34"/>
    </row>
    <row r="118" spans="1:1" x14ac:dyDescent="0.2">
      <c r="A118" s="34"/>
    </row>
    <row r="119" spans="1:1" x14ac:dyDescent="0.2">
      <c r="A119" s="34"/>
    </row>
    <row r="120" spans="1:1" x14ac:dyDescent="0.2">
      <c r="A120" s="34"/>
    </row>
    <row r="121" spans="1:1" x14ac:dyDescent="0.2">
      <c r="A121" s="34"/>
    </row>
    <row r="122" spans="1:1" x14ac:dyDescent="0.2">
      <c r="A122" s="34"/>
    </row>
    <row r="123" spans="1:1" x14ac:dyDescent="0.2">
      <c r="A123" s="34"/>
    </row>
    <row r="124" spans="1:1" x14ac:dyDescent="0.2">
      <c r="A124" s="34"/>
    </row>
    <row r="125" spans="1:1" x14ac:dyDescent="0.2">
      <c r="A125" s="34"/>
    </row>
    <row r="126" spans="1:1" x14ac:dyDescent="0.2">
      <c r="A126" s="34"/>
    </row>
    <row r="127" spans="1:1" x14ac:dyDescent="0.2">
      <c r="A127" s="34"/>
    </row>
    <row r="128" spans="1:1" x14ac:dyDescent="0.2">
      <c r="A128" s="34"/>
    </row>
    <row r="129" spans="1:1" x14ac:dyDescent="0.2">
      <c r="A129" s="34"/>
    </row>
    <row r="130" spans="1:1" x14ac:dyDescent="0.2">
      <c r="A130" s="34"/>
    </row>
    <row r="131" spans="1:1" x14ac:dyDescent="0.2">
      <c r="A131" s="34"/>
    </row>
    <row r="132" spans="1:1" x14ac:dyDescent="0.2">
      <c r="A132" s="34"/>
    </row>
    <row r="133" spans="1:1" x14ac:dyDescent="0.2">
      <c r="A133" s="34"/>
    </row>
  </sheetData>
  <autoFilter ref="A2:F86"/>
  <mergeCells count="82">
    <mergeCell ref="A114:A117"/>
    <mergeCell ref="A118:A121"/>
    <mergeCell ref="A122:A125"/>
    <mergeCell ref="A126:A129"/>
    <mergeCell ref="A130:A133"/>
    <mergeCell ref="A110:A113"/>
    <mergeCell ref="E78:E81"/>
    <mergeCell ref="A82:A85"/>
    <mergeCell ref="B82:B85"/>
    <mergeCell ref="C82:C85"/>
    <mergeCell ref="D82:D85"/>
    <mergeCell ref="A86:A89"/>
    <mergeCell ref="A90:A93"/>
    <mergeCell ref="A94:A97"/>
    <mergeCell ref="A98:A101"/>
    <mergeCell ref="A102:A105"/>
    <mergeCell ref="A106:A109"/>
    <mergeCell ref="A73:A77"/>
    <mergeCell ref="B73:B77"/>
    <mergeCell ref="C73:C77"/>
    <mergeCell ref="D73:D77"/>
    <mergeCell ref="A78:A81"/>
    <mergeCell ref="B78:B81"/>
    <mergeCell ref="C78:C81"/>
    <mergeCell ref="D78:D81"/>
    <mergeCell ref="A63:A67"/>
    <mergeCell ref="B63:B67"/>
    <mergeCell ref="C63:C67"/>
    <mergeCell ref="D63:D67"/>
    <mergeCell ref="A68:A72"/>
    <mergeCell ref="B68:B72"/>
    <mergeCell ref="C68:C72"/>
    <mergeCell ref="D68:D72"/>
    <mergeCell ref="A54:A57"/>
    <mergeCell ref="B54:B57"/>
    <mergeCell ref="C54:C57"/>
    <mergeCell ref="D54:D57"/>
    <mergeCell ref="A58:A62"/>
    <mergeCell ref="B58:B62"/>
    <mergeCell ref="C58:C62"/>
    <mergeCell ref="D58:D62"/>
    <mergeCell ref="A42:A45"/>
    <mergeCell ref="B42:B45"/>
    <mergeCell ref="C42:C45"/>
    <mergeCell ref="D42:D45"/>
    <mergeCell ref="A46:A53"/>
    <mergeCell ref="B46:B53"/>
    <mergeCell ref="C46:C53"/>
    <mergeCell ref="D46:D53"/>
    <mergeCell ref="A30:A36"/>
    <mergeCell ref="B30:B36"/>
    <mergeCell ref="C30:C36"/>
    <mergeCell ref="D30:D36"/>
    <mergeCell ref="A37:A41"/>
    <mergeCell ref="B37:B41"/>
    <mergeCell ref="C37:C41"/>
    <mergeCell ref="D37:D41"/>
    <mergeCell ref="A22:A25"/>
    <mergeCell ref="B22:B25"/>
    <mergeCell ref="C22:C25"/>
    <mergeCell ref="D22:D25"/>
    <mergeCell ref="A26:A29"/>
    <mergeCell ref="B26:B29"/>
    <mergeCell ref="C26:C29"/>
    <mergeCell ref="D26:D29"/>
    <mergeCell ref="A12:A16"/>
    <mergeCell ref="B12:B16"/>
    <mergeCell ref="C12:C16"/>
    <mergeCell ref="D12:D16"/>
    <mergeCell ref="A17:A21"/>
    <mergeCell ref="B17:B21"/>
    <mergeCell ref="C17:C21"/>
    <mergeCell ref="D17:D21"/>
    <mergeCell ref="A7:A11"/>
    <mergeCell ref="B7:B11"/>
    <mergeCell ref="C7:C11"/>
    <mergeCell ref="D7:D11"/>
    <mergeCell ref="A1:F1"/>
    <mergeCell ref="A3:A6"/>
    <mergeCell ref="B3:B6"/>
    <mergeCell ref="C3:C6"/>
    <mergeCell ref="D3:D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39"/>
  <sheetViews>
    <sheetView workbookViewId="0">
      <selection activeCell="H26" sqref="H26"/>
    </sheetView>
  </sheetViews>
  <sheetFormatPr defaultRowHeight="14.25" x14ac:dyDescent="0.2"/>
  <cols>
    <col min="1" max="1" width="5.25" style="2" bestFit="1" customWidth="1"/>
    <col min="2" max="2" width="17.75" style="2" customWidth="1"/>
    <col min="3" max="3" width="25.25" style="2" bestFit="1" customWidth="1"/>
    <col min="4" max="4" width="7.125" style="2" customWidth="1"/>
    <col min="5" max="5" width="14.625" style="2" customWidth="1"/>
    <col min="6" max="6" width="15.25" style="2" customWidth="1"/>
    <col min="7" max="9" width="13.75" style="2" customWidth="1"/>
    <col min="10" max="10" width="9" style="2" bestFit="1" customWidth="1"/>
    <col min="11" max="11" width="17.25" style="2" customWidth="1"/>
    <col min="12" max="16384" width="9" style="2"/>
  </cols>
  <sheetData>
    <row r="1" spans="1:11" ht="33.75" customHeight="1" x14ac:dyDescent="0.2">
      <c r="A1" s="26" t="s">
        <v>131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7.25" customHeight="1" x14ac:dyDescent="0.2">
      <c r="A2" s="35" t="s">
        <v>0</v>
      </c>
      <c r="B2" s="35" t="s">
        <v>125</v>
      </c>
      <c r="C2" s="35" t="s">
        <v>126</v>
      </c>
      <c r="D2" s="35" t="s">
        <v>127</v>
      </c>
      <c r="E2" s="37" t="s">
        <v>153</v>
      </c>
      <c r="F2" s="39"/>
      <c r="G2" s="33" t="s">
        <v>145</v>
      </c>
      <c r="H2" s="42"/>
      <c r="I2" s="35" t="s">
        <v>136</v>
      </c>
      <c r="J2" s="35" t="s">
        <v>138</v>
      </c>
      <c r="K2" s="43" t="s">
        <v>128</v>
      </c>
    </row>
    <row r="3" spans="1:11" ht="16.5" customHeight="1" x14ac:dyDescent="0.2">
      <c r="A3" s="36"/>
      <c r="B3" s="36"/>
      <c r="C3" s="36"/>
      <c r="D3" s="36"/>
      <c r="E3" s="21" t="s">
        <v>122</v>
      </c>
      <c r="F3" s="21" t="s">
        <v>124</v>
      </c>
      <c r="G3" s="21" t="s">
        <v>122</v>
      </c>
      <c r="H3" s="21" t="s">
        <v>124</v>
      </c>
      <c r="I3" s="36"/>
      <c r="J3" s="36"/>
      <c r="K3" s="44"/>
    </row>
    <row r="4" spans="1:11" ht="17.25" customHeight="1" x14ac:dyDescent="0.2">
      <c r="A4" s="34">
        <v>1</v>
      </c>
      <c r="B4" s="40" t="s">
        <v>156</v>
      </c>
      <c r="C4" s="16" t="s">
        <v>78</v>
      </c>
      <c r="D4" s="17">
        <v>4</v>
      </c>
      <c r="E4" s="19">
        <v>51.3</v>
      </c>
      <c r="F4" s="19">
        <f>E4*D4</f>
        <v>205.2</v>
      </c>
      <c r="G4" s="19">
        <v>56.000000000000007</v>
      </c>
      <c r="H4" s="19">
        <f>G4*D4</f>
        <v>224.00000000000003</v>
      </c>
      <c r="I4" s="17" t="s">
        <v>137</v>
      </c>
      <c r="J4" s="17" t="s">
        <v>139</v>
      </c>
      <c r="K4" s="17"/>
    </row>
    <row r="5" spans="1:11" ht="17.25" customHeight="1" x14ac:dyDescent="0.2">
      <c r="A5" s="34"/>
      <c r="B5" s="41"/>
      <c r="C5" s="16" t="s">
        <v>79</v>
      </c>
      <c r="D5" s="17">
        <v>4</v>
      </c>
      <c r="E5" s="19">
        <v>48.1</v>
      </c>
      <c r="F5" s="19">
        <f t="shared" ref="F5:F11" si="0">E5*D5</f>
        <v>192.4</v>
      </c>
      <c r="G5" s="19">
        <v>53.760000000000005</v>
      </c>
      <c r="H5" s="19">
        <f t="shared" ref="H5:H11" si="1">G5*D5</f>
        <v>215.04000000000002</v>
      </c>
      <c r="I5" s="17" t="s">
        <v>137</v>
      </c>
      <c r="J5" s="17" t="s">
        <v>139</v>
      </c>
      <c r="K5" s="15"/>
    </row>
    <row r="6" spans="1:11" ht="17.25" customHeight="1" x14ac:dyDescent="0.2">
      <c r="A6" s="34"/>
      <c r="B6" s="41"/>
      <c r="C6" s="16" t="s">
        <v>80</v>
      </c>
      <c r="D6" s="17">
        <v>4</v>
      </c>
      <c r="E6" s="19">
        <v>43.5</v>
      </c>
      <c r="F6" s="19">
        <f t="shared" si="0"/>
        <v>174</v>
      </c>
      <c r="G6" s="19">
        <v>50.400000000000006</v>
      </c>
      <c r="H6" s="19">
        <f t="shared" si="1"/>
        <v>201.60000000000002</v>
      </c>
      <c r="I6" s="17" t="s">
        <v>137</v>
      </c>
      <c r="J6" s="17" t="s">
        <v>139</v>
      </c>
      <c r="K6" s="15"/>
    </row>
    <row r="7" spans="1:11" ht="17.25" customHeight="1" x14ac:dyDescent="0.2">
      <c r="A7" s="34"/>
      <c r="B7" s="41"/>
      <c r="C7" s="16" t="s">
        <v>81</v>
      </c>
      <c r="D7" s="17">
        <v>6</v>
      </c>
      <c r="E7" s="19">
        <v>59.7</v>
      </c>
      <c r="F7" s="19">
        <f t="shared" si="0"/>
        <v>358.20000000000005</v>
      </c>
      <c r="G7" s="19">
        <v>67.2</v>
      </c>
      <c r="H7" s="19">
        <f t="shared" si="1"/>
        <v>403.20000000000005</v>
      </c>
      <c r="I7" s="17" t="s">
        <v>137</v>
      </c>
      <c r="J7" s="17" t="s">
        <v>139</v>
      </c>
      <c r="K7" s="16"/>
    </row>
    <row r="8" spans="1:11" ht="17.25" customHeight="1" x14ac:dyDescent="0.2">
      <c r="A8" s="34"/>
      <c r="B8" s="41"/>
      <c r="C8" s="20" t="s">
        <v>82</v>
      </c>
      <c r="D8" s="17">
        <v>2</v>
      </c>
      <c r="E8" s="19">
        <v>68.3</v>
      </c>
      <c r="F8" s="19">
        <f t="shared" si="0"/>
        <v>136.6</v>
      </c>
      <c r="G8" s="19">
        <v>73.92</v>
      </c>
      <c r="H8" s="19">
        <f t="shared" si="1"/>
        <v>147.84</v>
      </c>
      <c r="I8" s="17" t="s">
        <v>137</v>
      </c>
      <c r="J8" s="17" t="s">
        <v>139</v>
      </c>
      <c r="K8" s="15"/>
    </row>
    <row r="9" spans="1:11" ht="17.25" customHeight="1" x14ac:dyDescent="0.2">
      <c r="A9" s="34"/>
      <c r="B9" s="41"/>
      <c r="C9" s="20" t="s">
        <v>83</v>
      </c>
      <c r="D9" s="17">
        <v>2</v>
      </c>
      <c r="E9" s="19">
        <v>69.099999999999994</v>
      </c>
      <c r="F9" s="19">
        <f t="shared" si="0"/>
        <v>138.19999999999999</v>
      </c>
      <c r="G9" s="19">
        <v>76.160000000000011</v>
      </c>
      <c r="H9" s="19">
        <f t="shared" si="1"/>
        <v>152.32000000000002</v>
      </c>
      <c r="I9" s="17" t="s">
        <v>137</v>
      </c>
      <c r="J9" s="17" t="s">
        <v>139</v>
      </c>
      <c r="K9" s="15"/>
    </row>
    <row r="10" spans="1:11" ht="17.25" customHeight="1" x14ac:dyDescent="0.2">
      <c r="A10" s="34"/>
      <c r="B10" s="41"/>
      <c r="C10" s="20" t="s">
        <v>84</v>
      </c>
      <c r="D10" s="17">
        <v>2</v>
      </c>
      <c r="E10" s="19">
        <v>82.4</v>
      </c>
      <c r="F10" s="19">
        <f t="shared" si="0"/>
        <v>164.8</v>
      </c>
      <c r="G10" s="19">
        <v>89.600000000000009</v>
      </c>
      <c r="H10" s="19">
        <f t="shared" si="1"/>
        <v>179.20000000000002</v>
      </c>
      <c r="I10" s="17" t="s">
        <v>137</v>
      </c>
      <c r="J10" s="17" t="s">
        <v>139</v>
      </c>
      <c r="K10" s="15"/>
    </row>
    <row r="11" spans="1:11" ht="17.25" customHeight="1" x14ac:dyDescent="0.2">
      <c r="A11" s="34"/>
      <c r="B11" s="41"/>
      <c r="C11" s="20" t="s">
        <v>85</v>
      </c>
      <c r="D11" s="17">
        <v>12</v>
      </c>
      <c r="E11" s="19">
        <v>115</v>
      </c>
      <c r="F11" s="19">
        <f t="shared" si="0"/>
        <v>1380</v>
      </c>
      <c r="G11" s="19">
        <v>123.20000000000002</v>
      </c>
      <c r="H11" s="19">
        <f t="shared" si="1"/>
        <v>1478.4</v>
      </c>
      <c r="I11" s="17" t="s">
        <v>137</v>
      </c>
      <c r="J11" s="17" t="s">
        <v>139</v>
      </c>
      <c r="K11" s="15"/>
    </row>
    <row r="12" spans="1:11" ht="18" customHeight="1" x14ac:dyDescent="0.2">
      <c r="A12" s="37" t="s">
        <v>130</v>
      </c>
      <c r="B12" s="38"/>
      <c r="C12" s="39"/>
      <c r="D12" s="18"/>
      <c r="E12" s="17"/>
      <c r="F12" s="17">
        <f>SUM(F4:F11)</f>
        <v>2749.4</v>
      </c>
      <c r="G12" s="17"/>
      <c r="H12" s="17">
        <f>SUM(H4:H11)</f>
        <v>3001.6000000000004</v>
      </c>
      <c r="I12" s="17" t="s">
        <v>137</v>
      </c>
      <c r="J12" s="17" t="s">
        <v>155</v>
      </c>
      <c r="K12" s="15"/>
    </row>
    <row r="13" spans="1:11" ht="17.25" customHeight="1" x14ac:dyDescent="0.2">
      <c r="A13" s="35" t="s">
        <v>0</v>
      </c>
      <c r="B13" s="35" t="s">
        <v>125</v>
      </c>
      <c r="C13" s="35" t="s">
        <v>149</v>
      </c>
      <c r="D13" s="35" t="s">
        <v>150</v>
      </c>
      <c r="E13" s="37" t="s">
        <v>154</v>
      </c>
      <c r="F13" s="39"/>
      <c r="G13" s="37" t="s">
        <v>140</v>
      </c>
      <c r="H13" s="39"/>
      <c r="I13" s="17" t="s">
        <v>137</v>
      </c>
      <c r="J13" s="17" t="s">
        <v>139</v>
      </c>
      <c r="K13" s="15"/>
    </row>
    <row r="14" spans="1:11" ht="17.25" customHeight="1" x14ac:dyDescent="0.2">
      <c r="A14" s="36"/>
      <c r="B14" s="36"/>
      <c r="C14" s="36"/>
      <c r="D14" s="36"/>
      <c r="E14" s="21" t="s">
        <v>143</v>
      </c>
      <c r="F14" s="21" t="s">
        <v>124</v>
      </c>
      <c r="G14" s="21" t="s">
        <v>143</v>
      </c>
      <c r="H14" s="21" t="s">
        <v>144</v>
      </c>
      <c r="I14" s="17" t="s">
        <v>137</v>
      </c>
      <c r="J14" s="17" t="s">
        <v>139</v>
      </c>
      <c r="K14" s="15"/>
    </row>
    <row r="15" spans="1:11" ht="16.5" customHeight="1" x14ac:dyDescent="0.2">
      <c r="A15" s="34">
        <v>2</v>
      </c>
      <c r="B15" s="34" t="s">
        <v>141</v>
      </c>
      <c r="C15" s="15" t="s">
        <v>148</v>
      </c>
      <c r="D15" s="17">
        <v>4</v>
      </c>
      <c r="E15" s="19">
        <f>F15/D15</f>
        <v>90</v>
      </c>
      <c r="F15" s="19">
        <v>360</v>
      </c>
      <c r="G15" s="17">
        <v>110</v>
      </c>
      <c r="H15" s="17">
        <f>G15*D15</f>
        <v>440</v>
      </c>
      <c r="I15" s="17" t="s">
        <v>137</v>
      </c>
      <c r="J15" s="17" t="s">
        <v>139</v>
      </c>
      <c r="K15" s="17"/>
    </row>
    <row r="16" spans="1:11" ht="16.5" customHeight="1" x14ac:dyDescent="0.2">
      <c r="A16" s="34"/>
      <c r="B16" s="34"/>
      <c r="C16" s="16" t="s">
        <v>107</v>
      </c>
      <c r="D16" s="17">
        <v>2</v>
      </c>
      <c r="E16" s="19">
        <f t="shared" ref="E16:E34" si="2">F16/D16</f>
        <v>80</v>
      </c>
      <c r="F16" s="19">
        <v>160</v>
      </c>
      <c r="G16" s="19">
        <v>195</v>
      </c>
      <c r="H16" s="19">
        <f t="shared" ref="H16:H34" si="3">G16*D16</f>
        <v>390</v>
      </c>
      <c r="I16" s="17" t="s">
        <v>137</v>
      </c>
      <c r="J16" s="17" t="s">
        <v>139</v>
      </c>
      <c r="K16" s="15"/>
    </row>
    <row r="17" spans="1:11" ht="16.5" customHeight="1" x14ac:dyDescent="0.2">
      <c r="A17" s="34"/>
      <c r="B17" s="34"/>
      <c r="C17" s="15" t="s">
        <v>108</v>
      </c>
      <c r="D17" s="17">
        <v>2</v>
      </c>
      <c r="E17" s="19">
        <f t="shared" si="2"/>
        <v>45</v>
      </c>
      <c r="F17" s="19">
        <v>90</v>
      </c>
      <c r="G17" s="19">
        <v>50</v>
      </c>
      <c r="H17" s="19">
        <f t="shared" si="3"/>
        <v>100</v>
      </c>
      <c r="I17" s="17" t="s">
        <v>137</v>
      </c>
      <c r="J17" s="17" t="s">
        <v>139</v>
      </c>
      <c r="K17" s="15"/>
    </row>
    <row r="18" spans="1:11" ht="16.5" customHeight="1" x14ac:dyDescent="0.2">
      <c r="A18" s="34"/>
      <c r="B18" s="34"/>
      <c r="C18" s="15" t="s">
        <v>109</v>
      </c>
      <c r="D18" s="17">
        <v>4</v>
      </c>
      <c r="E18" s="19">
        <f t="shared" si="2"/>
        <v>45</v>
      </c>
      <c r="F18" s="19">
        <v>180</v>
      </c>
      <c r="G18" s="19">
        <v>52</v>
      </c>
      <c r="H18" s="19">
        <f t="shared" si="3"/>
        <v>208</v>
      </c>
      <c r="I18" s="17" t="s">
        <v>137</v>
      </c>
      <c r="J18" s="17" t="s">
        <v>139</v>
      </c>
      <c r="K18" s="15"/>
    </row>
    <row r="19" spans="1:11" ht="16.5" customHeight="1" x14ac:dyDescent="0.2">
      <c r="A19" s="34"/>
      <c r="B19" s="34"/>
      <c r="C19" s="15" t="s">
        <v>110</v>
      </c>
      <c r="D19" s="17">
        <v>4</v>
      </c>
      <c r="E19" s="19">
        <f t="shared" si="2"/>
        <v>35</v>
      </c>
      <c r="F19" s="19">
        <v>140</v>
      </c>
      <c r="G19" s="19">
        <v>35</v>
      </c>
      <c r="H19" s="19">
        <f t="shared" si="3"/>
        <v>140</v>
      </c>
      <c r="I19" s="17" t="s">
        <v>137</v>
      </c>
      <c r="J19" s="17" t="s">
        <v>139</v>
      </c>
      <c r="K19" s="15"/>
    </row>
    <row r="20" spans="1:11" ht="16.5" customHeight="1" x14ac:dyDescent="0.2">
      <c r="A20" s="34"/>
      <c r="B20" s="34"/>
      <c r="C20" s="15" t="s">
        <v>111</v>
      </c>
      <c r="D20" s="17">
        <v>2</v>
      </c>
      <c r="E20" s="19">
        <f t="shared" si="2"/>
        <v>80</v>
      </c>
      <c r="F20" s="19">
        <v>160</v>
      </c>
      <c r="G20" s="19">
        <v>150</v>
      </c>
      <c r="H20" s="19">
        <f t="shared" si="3"/>
        <v>300</v>
      </c>
      <c r="I20" s="17" t="s">
        <v>137</v>
      </c>
      <c r="J20" s="17" t="s">
        <v>139</v>
      </c>
      <c r="K20" s="15"/>
    </row>
    <row r="21" spans="1:11" ht="16.5" customHeight="1" x14ac:dyDescent="0.2">
      <c r="A21" s="34"/>
      <c r="B21" s="34"/>
      <c r="C21" s="15" t="s">
        <v>112</v>
      </c>
      <c r="D21" s="17">
        <v>2</v>
      </c>
      <c r="E21" s="19">
        <f t="shared" si="2"/>
        <v>25</v>
      </c>
      <c r="F21" s="19">
        <v>50</v>
      </c>
      <c r="G21" s="19">
        <v>20</v>
      </c>
      <c r="H21" s="19">
        <f t="shared" si="3"/>
        <v>40</v>
      </c>
      <c r="I21" s="17" t="s">
        <v>137</v>
      </c>
      <c r="J21" s="17" t="s">
        <v>139</v>
      </c>
      <c r="K21" s="15"/>
    </row>
    <row r="22" spans="1:11" ht="16.5" customHeight="1" x14ac:dyDescent="0.2">
      <c r="A22" s="34"/>
      <c r="B22" s="34"/>
      <c r="C22" s="15" t="s">
        <v>151</v>
      </c>
      <c r="D22" s="17">
        <v>2</v>
      </c>
      <c r="E22" s="19">
        <f t="shared" si="2"/>
        <v>190</v>
      </c>
      <c r="F22" s="19">
        <v>380</v>
      </c>
      <c r="G22" s="19">
        <v>240</v>
      </c>
      <c r="H22" s="19">
        <f t="shared" si="3"/>
        <v>480</v>
      </c>
      <c r="I22" s="17" t="s">
        <v>137</v>
      </c>
      <c r="J22" s="17" t="s">
        <v>139</v>
      </c>
      <c r="K22" s="15"/>
    </row>
    <row r="23" spans="1:11" ht="16.5" customHeight="1" x14ac:dyDescent="0.2">
      <c r="A23" s="34"/>
      <c r="B23" s="34"/>
      <c r="C23" s="15" t="s">
        <v>113</v>
      </c>
      <c r="D23" s="17">
        <v>2</v>
      </c>
      <c r="E23" s="19">
        <f t="shared" si="2"/>
        <v>140</v>
      </c>
      <c r="F23" s="19">
        <v>280</v>
      </c>
      <c r="G23" s="19">
        <v>170</v>
      </c>
      <c r="H23" s="19">
        <f t="shared" si="3"/>
        <v>340</v>
      </c>
      <c r="I23" s="17" t="s">
        <v>137</v>
      </c>
      <c r="J23" s="17" t="s">
        <v>139</v>
      </c>
      <c r="K23" s="15"/>
    </row>
    <row r="24" spans="1:11" ht="16.5" customHeight="1" x14ac:dyDescent="0.2">
      <c r="A24" s="34"/>
      <c r="B24" s="34"/>
      <c r="C24" s="15" t="s">
        <v>114</v>
      </c>
      <c r="D24" s="17">
        <v>4</v>
      </c>
      <c r="E24" s="19">
        <f t="shared" si="2"/>
        <v>26.25</v>
      </c>
      <c r="F24" s="19">
        <v>105</v>
      </c>
      <c r="G24" s="19">
        <v>23</v>
      </c>
      <c r="H24" s="19">
        <f t="shared" si="3"/>
        <v>92</v>
      </c>
      <c r="I24" s="17" t="s">
        <v>137</v>
      </c>
      <c r="J24" s="17" t="s">
        <v>139</v>
      </c>
      <c r="K24" s="15"/>
    </row>
    <row r="25" spans="1:11" ht="16.5" customHeight="1" x14ac:dyDescent="0.2">
      <c r="A25" s="34"/>
      <c r="B25" s="34"/>
      <c r="C25" s="15" t="s">
        <v>115</v>
      </c>
      <c r="D25" s="17">
        <v>2</v>
      </c>
      <c r="E25" s="19">
        <f t="shared" si="2"/>
        <v>35</v>
      </c>
      <c r="F25" s="19">
        <v>70</v>
      </c>
      <c r="G25" s="19">
        <v>35</v>
      </c>
      <c r="H25" s="19">
        <f t="shared" si="3"/>
        <v>70</v>
      </c>
      <c r="I25" s="17" t="s">
        <v>137</v>
      </c>
      <c r="J25" s="17" t="s">
        <v>139</v>
      </c>
      <c r="K25" s="15"/>
    </row>
    <row r="26" spans="1:11" ht="16.5" customHeight="1" x14ac:dyDescent="0.2">
      <c r="A26" s="34"/>
      <c r="B26" s="34"/>
      <c r="C26" s="15" t="s">
        <v>152</v>
      </c>
      <c r="D26" s="15">
        <v>12</v>
      </c>
      <c r="E26" s="19">
        <v>26.7</v>
      </c>
      <c r="F26" s="19">
        <v>320</v>
      </c>
      <c r="G26" s="19">
        <v>35</v>
      </c>
      <c r="H26" s="19">
        <f t="shared" si="3"/>
        <v>420</v>
      </c>
      <c r="I26" s="17" t="s">
        <v>137</v>
      </c>
      <c r="J26" s="17" t="s">
        <v>139</v>
      </c>
      <c r="K26" s="15"/>
    </row>
    <row r="27" spans="1:11" ht="16.5" customHeight="1" x14ac:dyDescent="0.2">
      <c r="A27" s="34"/>
      <c r="B27" s="34"/>
      <c r="C27" s="15" t="s">
        <v>117</v>
      </c>
      <c r="D27" s="17">
        <v>4</v>
      </c>
      <c r="E27" s="19">
        <f t="shared" si="2"/>
        <v>45</v>
      </c>
      <c r="F27" s="19">
        <v>180</v>
      </c>
      <c r="G27" s="19">
        <v>55</v>
      </c>
      <c r="H27" s="19">
        <f t="shared" si="3"/>
        <v>220</v>
      </c>
      <c r="I27" s="17" t="s">
        <v>137</v>
      </c>
      <c r="J27" s="17" t="s">
        <v>139</v>
      </c>
      <c r="K27" s="15"/>
    </row>
    <row r="28" spans="1:11" ht="16.5" customHeight="1" x14ac:dyDescent="0.2">
      <c r="A28" s="34"/>
      <c r="B28" s="34"/>
      <c r="C28" s="15" t="s">
        <v>116</v>
      </c>
      <c r="D28" s="17">
        <v>2</v>
      </c>
      <c r="E28" s="19">
        <f t="shared" si="2"/>
        <v>25</v>
      </c>
      <c r="F28" s="19">
        <v>50</v>
      </c>
      <c r="G28" s="19">
        <v>16</v>
      </c>
      <c r="H28" s="19">
        <f t="shared" si="3"/>
        <v>32</v>
      </c>
      <c r="I28" s="17" t="s">
        <v>137</v>
      </c>
      <c r="J28" s="17" t="s">
        <v>139</v>
      </c>
      <c r="K28" s="15"/>
    </row>
    <row r="29" spans="1:11" ht="16.5" customHeight="1" x14ac:dyDescent="0.2">
      <c r="A29" s="34"/>
      <c r="B29" s="34"/>
      <c r="C29" s="15" t="s">
        <v>118</v>
      </c>
      <c r="D29" s="17">
        <v>2</v>
      </c>
      <c r="E29" s="19">
        <f t="shared" si="2"/>
        <v>35</v>
      </c>
      <c r="F29" s="19">
        <v>70</v>
      </c>
      <c r="G29" s="19">
        <v>28</v>
      </c>
      <c r="H29" s="19">
        <f t="shared" si="3"/>
        <v>56</v>
      </c>
      <c r="I29" s="17" t="s">
        <v>137</v>
      </c>
      <c r="J29" s="17" t="s">
        <v>139</v>
      </c>
      <c r="K29" s="15"/>
    </row>
    <row r="30" spans="1:11" ht="16.5" customHeight="1" x14ac:dyDescent="0.2">
      <c r="A30" s="34"/>
      <c r="B30" s="34"/>
      <c r="C30" s="15" t="s">
        <v>119</v>
      </c>
      <c r="D30" s="17">
        <v>4</v>
      </c>
      <c r="E30" s="19">
        <f t="shared" si="2"/>
        <v>345</v>
      </c>
      <c r="F30" s="19">
        <v>1380</v>
      </c>
      <c r="G30" s="19">
        <v>400</v>
      </c>
      <c r="H30" s="19">
        <f t="shared" si="3"/>
        <v>1600</v>
      </c>
      <c r="I30" s="17" t="s">
        <v>137</v>
      </c>
      <c r="J30" s="17" t="s">
        <v>139</v>
      </c>
      <c r="K30" s="15"/>
    </row>
    <row r="31" spans="1:11" ht="16.5" customHeight="1" x14ac:dyDescent="0.2">
      <c r="A31" s="34"/>
      <c r="B31" s="34"/>
      <c r="C31" s="15" t="s">
        <v>120</v>
      </c>
      <c r="D31" s="17">
        <v>12</v>
      </c>
      <c r="E31" s="19">
        <v>235.8</v>
      </c>
      <c r="F31" s="19">
        <v>2830</v>
      </c>
      <c r="G31" s="19">
        <v>270</v>
      </c>
      <c r="H31" s="19">
        <f t="shared" si="3"/>
        <v>3240</v>
      </c>
      <c r="I31" s="17" t="s">
        <v>137</v>
      </c>
      <c r="J31" s="17" t="s">
        <v>139</v>
      </c>
      <c r="K31" s="15"/>
    </row>
    <row r="32" spans="1:11" ht="16.5" customHeight="1" x14ac:dyDescent="0.2">
      <c r="A32" s="34"/>
      <c r="B32" s="34"/>
      <c r="C32" s="15" t="s">
        <v>121</v>
      </c>
      <c r="D32" s="17">
        <v>8</v>
      </c>
      <c r="E32" s="19">
        <f t="shared" si="2"/>
        <v>138.75</v>
      </c>
      <c r="F32" s="19">
        <v>1110</v>
      </c>
      <c r="G32" s="19">
        <v>160</v>
      </c>
      <c r="H32" s="19">
        <f t="shared" si="3"/>
        <v>1280</v>
      </c>
      <c r="I32" s="17" t="s">
        <v>137</v>
      </c>
      <c r="J32" s="17" t="s">
        <v>139</v>
      </c>
      <c r="K32" s="15"/>
    </row>
    <row r="33" spans="1:11" ht="16.5" customHeight="1" x14ac:dyDescent="0.2">
      <c r="A33" s="34">
        <v>3</v>
      </c>
      <c r="B33" s="34" t="s">
        <v>147</v>
      </c>
      <c r="C33" s="15" t="s">
        <v>106</v>
      </c>
      <c r="D33" s="17">
        <v>6</v>
      </c>
      <c r="E33" s="19">
        <f t="shared" si="2"/>
        <v>80</v>
      </c>
      <c r="F33" s="19">
        <v>480</v>
      </c>
      <c r="G33" s="19">
        <v>90</v>
      </c>
      <c r="H33" s="19">
        <f t="shared" si="3"/>
        <v>540</v>
      </c>
      <c r="I33" s="17" t="s">
        <v>137</v>
      </c>
      <c r="J33" s="17" t="s">
        <v>139</v>
      </c>
      <c r="K33" s="15"/>
    </row>
    <row r="34" spans="1:11" ht="16.5" customHeight="1" x14ac:dyDescent="0.2">
      <c r="A34" s="34"/>
      <c r="B34" s="34"/>
      <c r="C34" s="15" t="s">
        <v>146</v>
      </c>
      <c r="D34" s="17">
        <v>4</v>
      </c>
      <c r="E34" s="19">
        <f t="shared" si="2"/>
        <v>30</v>
      </c>
      <c r="F34" s="19">
        <v>120</v>
      </c>
      <c r="G34" s="19">
        <v>40</v>
      </c>
      <c r="H34" s="19">
        <f t="shared" si="3"/>
        <v>160</v>
      </c>
      <c r="I34" s="17" t="s">
        <v>137</v>
      </c>
      <c r="J34" s="17" t="s">
        <v>139</v>
      </c>
      <c r="K34" s="15"/>
    </row>
    <row r="35" spans="1:11" ht="17.25" customHeight="1" x14ac:dyDescent="0.2">
      <c r="A35" s="17">
        <v>4</v>
      </c>
      <c r="B35" s="17" t="s">
        <v>60</v>
      </c>
      <c r="C35" s="15" t="s">
        <v>123</v>
      </c>
      <c r="D35" s="17">
        <v>60</v>
      </c>
      <c r="E35" s="17">
        <v>16.579999999999998</v>
      </c>
      <c r="F35" s="17">
        <f t="shared" ref="F35:F36" si="4">E35*D35</f>
        <v>994.8</v>
      </c>
      <c r="G35" s="17">
        <v>16.579999999999998</v>
      </c>
      <c r="H35" s="19">
        <f t="shared" ref="H35:H36" si="5">G35*D35</f>
        <v>994.8</v>
      </c>
      <c r="I35" s="17" t="s">
        <v>137</v>
      </c>
      <c r="J35" s="17" t="s">
        <v>139</v>
      </c>
      <c r="K35" s="24" t="s">
        <v>142</v>
      </c>
    </row>
    <row r="36" spans="1:11" ht="17.25" customHeight="1" x14ac:dyDescent="0.2">
      <c r="A36" s="17">
        <v>5</v>
      </c>
      <c r="B36" s="17" t="s">
        <v>61</v>
      </c>
      <c r="C36" s="17" t="s">
        <v>129</v>
      </c>
      <c r="D36" s="17">
        <v>350</v>
      </c>
      <c r="E36" s="17">
        <v>1.0375000000000001</v>
      </c>
      <c r="F36" s="17">
        <f t="shared" si="4"/>
        <v>363.12500000000006</v>
      </c>
      <c r="G36" s="17">
        <v>1.0375000000000001</v>
      </c>
      <c r="H36" s="19">
        <f t="shared" si="5"/>
        <v>363.12500000000006</v>
      </c>
      <c r="I36" s="17" t="s">
        <v>137</v>
      </c>
      <c r="J36" s="17" t="s">
        <v>139</v>
      </c>
      <c r="K36" s="24"/>
    </row>
    <row r="37" spans="1:11" ht="43.5" customHeight="1" x14ac:dyDescent="0.2">
      <c r="A37" s="34" t="s">
        <v>135</v>
      </c>
      <c r="B37" s="34"/>
      <c r="C37" s="34"/>
      <c r="D37" s="17"/>
      <c r="E37" s="17"/>
      <c r="F37" s="17">
        <f>SUM(F4:F11,F15:F36)</f>
        <v>12622.324999999999</v>
      </c>
      <c r="G37" s="19"/>
      <c r="H37" s="19">
        <f>SUM(H4:H11,H15:H36)</f>
        <v>14507.525</v>
      </c>
      <c r="I37" s="17"/>
      <c r="J37" s="17"/>
      <c r="K37" s="15"/>
    </row>
    <row r="38" spans="1:11" x14ac:dyDescent="0.2">
      <c r="K38" s="14"/>
    </row>
    <row r="39" spans="1:11" s="22" customFormat="1" ht="33.75" customHeight="1" x14ac:dyDescent="0.2">
      <c r="B39" s="22" t="s">
        <v>132</v>
      </c>
      <c r="E39" s="22" t="s">
        <v>133</v>
      </c>
      <c r="H39" s="22" t="s">
        <v>134</v>
      </c>
    </row>
  </sheetData>
  <mergeCells count="25">
    <mergeCell ref="A1:K1"/>
    <mergeCell ref="E2:F2"/>
    <mergeCell ref="A2:A3"/>
    <mergeCell ref="B2:B3"/>
    <mergeCell ref="C2:C3"/>
    <mergeCell ref="D2:D3"/>
    <mergeCell ref="K2:K3"/>
    <mergeCell ref="K35:K36"/>
    <mergeCell ref="A12:C12"/>
    <mergeCell ref="A33:A34"/>
    <mergeCell ref="B33:B34"/>
    <mergeCell ref="B4:B11"/>
    <mergeCell ref="A4:A11"/>
    <mergeCell ref="B15:B32"/>
    <mergeCell ref="A15:A32"/>
    <mergeCell ref="E13:F13"/>
    <mergeCell ref="G13:H13"/>
    <mergeCell ref="A13:A14"/>
    <mergeCell ref="A37:C37"/>
    <mergeCell ref="J2:J3"/>
    <mergeCell ref="I2:I3"/>
    <mergeCell ref="B13:B14"/>
    <mergeCell ref="C13:C14"/>
    <mergeCell ref="D13:D14"/>
    <mergeCell ref="G2:H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用料</vt:lpstr>
      <vt:lpstr>汇总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郑宇翔</dc:creator>
  <cp:lastModifiedBy>Administrator</cp:lastModifiedBy>
  <cp:lastPrinted>2023-03-22T05:40:13Z</cp:lastPrinted>
  <dcterms:created xsi:type="dcterms:W3CDTF">2015-06-05T18:19:34Z</dcterms:created>
  <dcterms:modified xsi:type="dcterms:W3CDTF">2023-03-22T06:17:17Z</dcterms:modified>
</cp:coreProperties>
</file>