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 tabRatio="810" firstSheet="1" activeTab="2"/>
  </bookViews>
  <sheets>
    <sheet name="现金" sheetId="2" state="hidden" r:id="rId1"/>
    <sheet name="销量" sheetId="4" r:id="rId2"/>
    <sheet name="材料清单报价" sheetId="7" r:id="rId3"/>
    <sheet name="材料成本" sheetId="5" r:id="rId4"/>
    <sheet name="其他" sheetId="6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K10" i="7" l="1"/>
  <c r="K9" i="7"/>
  <c r="K8" i="7"/>
  <c r="K7" i="7"/>
  <c r="K6" i="7"/>
  <c r="K5" i="7"/>
  <c r="K4" i="7"/>
  <c r="K11" i="7" s="1"/>
  <c r="I11" i="4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<sst xmlns="http://schemas.openxmlformats.org/spreadsheetml/2006/main" count="185" uniqueCount="149">
  <si>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</si>
  <si>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</si>
  <si>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</si>
  <si>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</si>
  <si>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</si>
  <si>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</si>
  <si>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</si>
  <si>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</si>
  <si>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</si>
  <si>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</si>
  <si>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</si>
  <si>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</si>
  <si>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</si>
  <si>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</si>
  <si>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</si>
  <si>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</si>
  <si>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</si>
  <si>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</si>
  <si>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</si>
  <si>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</si>
  <si>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</si>
  <si>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</si>
  <si>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</si>
  <si>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</si>
  <si>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</si>
  <si>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</si>
  <si>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</si>
  <si>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</si>
  <si>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</si>
  <si>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</si>
  <si>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</si>
  <si>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</si>
  <si>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</si>
  <si>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</si>
  <si>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</si>
  <si>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</si>
  <si>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</si>
  <si>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</si>
  <si>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</si>
  <si>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</si>
  <si>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</si>
  <si>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</si>
  <si>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</si>
  <si>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</si>
  <si>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</si>
  <si>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</si>
  <si>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</si>
  <si>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</si>
  <si>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</si>
  <si>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</si>
  <si>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</si>
  <si>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</si>
  <si>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</si>
  <si>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</si>
  <si>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</si>
  <si>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</si>
  <si>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</si>
  <si>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</si>
  <si>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</si>
  <si>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</si>
  <si>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</si>
  <si>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</si>
  <si>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</si>
  <si>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</si>
  <si>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</si>
  <si>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</si>
  <si>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</si>
  <si>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</si>
  <si>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</si>
  <si>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</si>
  <si>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</si>
  <si>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</si>
  <si>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</si>
  <si>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</si>
  <si>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</si>
  <si>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</si>
  <si>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</si>
  <si>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</si>
  <si>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 xml:space="preserve">    年          %</t>
    <phoneticPr fontId="17" type="noConversion"/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</si>
  <si>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</si>
  <si>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</si>
  <si>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</si>
  <si>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</si>
  <si>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</si>
  <si>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</si>
  <si>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</si>
  <si>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</si>
  <si>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</si>
  <si>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</si>
  <si>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</si>
  <si>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</si>
  <si>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</si>
  <si>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</si>
  <si>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</si>
  <si>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</si>
  <si>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</si>
  <si>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</si>
  <si>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</si>
  <si>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</si>
  <si>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</si>
  <si>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</si>
  <si>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</si>
  <si>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</si>
  <si>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</si>
  <si>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</si>
  <si>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>后排座椅右总成工艺合件（超纤）</t>
    <phoneticPr fontId="17" type="noConversion"/>
  </si>
  <si>
    <t>P01000749</t>
  </si>
  <si>
    <t>P01000747</t>
    <phoneticPr fontId="17" type="noConversion"/>
  </si>
  <si>
    <t xml:space="preserve"> 后排座椅左总成工艺合件（超纤）</t>
    <phoneticPr fontId="17" type="noConversion"/>
  </si>
  <si>
    <t>初始材料清单</t>
    <phoneticPr fontId="17" type="noConversion"/>
  </si>
  <si>
    <t>序号</t>
    <phoneticPr fontId="17" type="noConversion"/>
  </si>
  <si>
    <t>层级</t>
    <phoneticPr fontId="17" type="noConversion"/>
  </si>
  <si>
    <t>零件号</t>
    <phoneticPr fontId="17" type="noConversion"/>
  </si>
  <si>
    <t>零件名称</t>
    <phoneticPr fontId="17" type="noConversion"/>
  </si>
  <si>
    <t>零件状态</t>
    <phoneticPr fontId="17" type="noConversion"/>
  </si>
  <si>
    <t>图示</t>
    <phoneticPr fontId="17" type="noConversion"/>
  </si>
  <si>
    <t>台用量</t>
    <phoneticPr fontId="17" type="noConversion"/>
  </si>
  <si>
    <t>零件尺寸预估</t>
    <phoneticPr fontId="17" type="noConversion"/>
  </si>
  <si>
    <t>单价
（未税）</t>
    <phoneticPr fontId="17" type="noConversion"/>
  </si>
  <si>
    <t>小计</t>
    <phoneticPr fontId="17" type="noConversion"/>
  </si>
  <si>
    <t>加热垫ECU</t>
    <phoneticPr fontId="17" type="noConversion"/>
  </si>
  <si>
    <t>新开发</t>
    <phoneticPr fontId="17" type="noConversion"/>
  </si>
  <si>
    <t>ECU主体沿用供应商，线束和PIN针对本项目新开发</t>
    <phoneticPr fontId="17" type="noConversion"/>
  </si>
  <si>
    <t>线束组件</t>
    <phoneticPr fontId="17" type="noConversion"/>
  </si>
  <si>
    <t>连接左右座椅和ECU
以及车身线束</t>
    <phoneticPr fontId="17" type="noConversion"/>
  </si>
  <si>
    <t>座垫加热垫组件</t>
    <phoneticPr fontId="17" type="noConversion"/>
  </si>
  <si>
    <t>含插接器等</t>
    <phoneticPr fontId="17" type="noConversion"/>
  </si>
  <si>
    <t>靠背加热垫组件</t>
    <phoneticPr fontId="17" type="noConversion"/>
  </si>
  <si>
    <t>ECU固定支架</t>
    <phoneticPr fontId="17" type="noConversion"/>
  </si>
  <si>
    <t>150*100</t>
    <phoneticPr fontId="17" type="noConversion"/>
  </si>
  <si>
    <t>线束插接件固定支架</t>
    <phoneticPr fontId="17" type="noConversion"/>
  </si>
  <si>
    <t>60*80</t>
    <phoneticPr fontId="17" type="noConversion"/>
  </si>
  <si>
    <t>线束扎带</t>
    <phoneticPr fontId="17" type="noConversion"/>
  </si>
  <si>
    <t>借用</t>
    <phoneticPr fontId="17" type="noConversion"/>
  </si>
  <si>
    <t>单台合计：</t>
    <phoneticPr fontId="17" type="noConversion"/>
  </si>
  <si>
    <t>河北</t>
    <phoneticPr fontId="17" type="noConversion"/>
  </si>
  <si>
    <t>北京顺义</t>
    <phoneticPr fontId="17" type="noConversion"/>
  </si>
  <si>
    <t>同目前越野车</t>
    <phoneticPr fontId="17" type="noConversion"/>
  </si>
  <si>
    <t>无</t>
    <phoneticPr fontId="17" type="noConversion"/>
  </si>
  <si>
    <t>工装车</t>
    <phoneticPr fontId="17" type="noConversion"/>
  </si>
  <si>
    <t>无新增人员</t>
    <phoneticPr fontId="17" type="noConversion"/>
  </si>
  <si>
    <t>指定面套，我公司不结算</t>
    <phoneticPr fontId="17" type="noConversion"/>
  </si>
  <si>
    <t>客户一次性支付</t>
    <phoneticPr fontId="17" type="noConversion"/>
  </si>
  <si>
    <t>出口车</t>
    <phoneticPr fontId="17" type="noConversion"/>
  </si>
  <si>
    <t>模具费、开发费、试验费预计35万元</t>
    <phoneticPr fontId="17" type="noConversion"/>
  </si>
  <si>
    <t xml:space="preserve">销售价格预计
（元，未税）  </t>
    <phoneticPr fontId="17" type="noConversion"/>
  </si>
  <si>
    <t>原座椅价格：740.24</t>
    <phoneticPr fontId="17" type="noConversion"/>
  </si>
  <si>
    <t>原座椅价格：472.88</t>
    <phoneticPr fontId="17" type="noConversion"/>
  </si>
  <si>
    <t>北汽越野车出口俄罗斯项目产品量价规划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</si>
</sst>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sz val="22"/>
      <color theme="1"/>
      <name val="宋体"/>
      <family val="3"/>
      <charset val="134"/>
      <scheme val="minor"/>
    </font>
    <font>
      <sz val="14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34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left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0" fillId="0" borderId="28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right" vertical="center" wrapText="1"/>
    </xf>
    <xf numFmtId="0" fontId="24" fillId="0" borderId="27" xfId="0" applyFont="1" applyBorder="1" applyAlignment="1">
      <alignment horizontal="right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4</xdr:row>
      <xdr:rowOff>1041400</xdr:rowOff>
    </xdr:from>
    <xdr:to>
      <xdr:col>6</xdr:col>
      <xdr:colOff>1168400</xdr:colOff>
      <xdr:row>5</xdr:row>
      <xdr:rowOff>852707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EA8641B-61B7-4CEC-856B-60B0F8ADF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282950"/>
          <a:ext cx="825500" cy="859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3</xdr:row>
      <xdr:rowOff>88900</xdr:rowOff>
    </xdr:from>
    <xdr:to>
      <xdr:col>6</xdr:col>
      <xdr:colOff>1549400</xdr:colOff>
      <xdr:row>3</xdr:row>
      <xdr:rowOff>1339850</xdr:rowOff>
    </xdr:to>
    <xdr:pic>
      <xdr:nvPicPr>
        <xdr:cNvPr id="3" name="Picture 20">
          <a:extLst>
            <a:ext uri="{FF2B5EF4-FFF2-40B4-BE49-F238E27FC236}">
              <a16:creationId xmlns="" xmlns:a16="http://schemas.microsoft.com/office/drawing/2014/main" id="{0CD6A181-A933-4320-B7A5-97828511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0" y="863600"/>
          <a:ext cx="14287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120650</xdr:colOff>
      <xdr:row>3</xdr:row>
      <xdr:rowOff>1168400</xdr:rowOff>
    </xdr:from>
    <xdr:to>
      <xdr:col>6</xdr:col>
      <xdr:colOff>1473200</xdr:colOff>
      <xdr:row>5</xdr:row>
      <xdr:rowOff>66743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AF0434DD-2CE1-4F63-A730-72A1D32E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250" y="1943100"/>
          <a:ext cx="1352550" cy="1412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1028700</xdr:colOff>
      <xdr:row>6</xdr:row>
      <xdr:rowOff>12700</xdr:rowOff>
    </xdr:from>
    <xdr:to>
      <xdr:col>6</xdr:col>
      <xdr:colOff>1878358</xdr:colOff>
      <xdr:row>7</xdr:row>
      <xdr:rowOff>25400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727A0064-6282-4633-B55A-3B32FB58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4324350"/>
          <a:ext cx="849658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6</xdr:row>
      <xdr:rowOff>514350</xdr:rowOff>
    </xdr:from>
    <xdr:to>
      <xdr:col>6</xdr:col>
      <xdr:colOff>1073150</xdr:colOff>
      <xdr:row>7</xdr:row>
      <xdr:rowOff>473529</xdr:rowOff>
    </xdr:to>
    <xdr:pic>
      <xdr:nvPicPr>
        <xdr:cNvPr id="6" name="图片 1">
          <a:extLst>
            <a:ext uri="{FF2B5EF4-FFF2-40B4-BE49-F238E27FC236}">
              <a16:creationId xmlns="" xmlns:a16="http://schemas.microsoft.com/office/drawing/2014/main" id="{6725413E-F281-4B55-9A04-1FC746DD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432300"/>
          <a:ext cx="768350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298450</xdr:colOff>
      <xdr:row>7</xdr:row>
      <xdr:rowOff>722086</xdr:rowOff>
    </xdr:from>
    <xdr:to>
      <xdr:col>6</xdr:col>
      <xdr:colOff>1289050</xdr:colOff>
      <xdr:row>8</xdr:row>
      <xdr:rowOff>965200</xdr:rowOff>
    </xdr:to>
    <xdr:pic>
      <xdr:nvPicPr>
        <xdr:cNvPr id="7" name="图片 2">
          <a:extLst>
            <a:ext uri="{FF2B5EF4-FFF2-40B4-BE49-F238E27FC236}">
              <a16:creationId xmlns="" xmlns:a16="http://schemas.microsoft.com/office/drawing/2014/main" id="{02A2F9D5-4D9B-4DD2-9BAE-32B469B3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050" y="5992586"/>
          <a:ext cx="990600" cy="96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9" t="s">
        <v>4</v>
      </c>
      <c r="D3" s="89"/>
      <c r="E3" s="89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" customHeight="1">
      <c r="A7" s="14">
        <v>1.2</v>
      </c>
      <c r="B7" s="18" t="s">
        <v>10</v>
      </c>
      <c r="C7" s="19"/>
      <c r="D7" s="19"/>
      <c r="E7" s="19">
        <f>[1]折、摊!G18</f>
        <v>0</v>
      </c>
      <c r="F7" s="19">
        <f>[1]折、摊!H18</f>
        <v>0</v>
      </c>
      <c r="G7" s="19">
        <f>[1]折、摊!I18</f>
        <v>0</v>
      </c>
      <c r="H7" s="19">
        <f>[1]折、摊!J18</f>
        <v>0</v>
      </c>
      <c r="I7" s="19">
        <f>[1]折、摊!K18</f>
        <v>0</v>
      </c>
      <c r="J7" s="19">
        <f>[1]折、摊!L18</f>
        <v>0</v>
      </c>
      <c r="K7" s="19">
        <f>[1]折、摊!M18</f>
        <v>0</v>
      </c>
      <c r="L7" s="19">
        <f>[1]折、摊!N18</f>
        <v>0</v>
      </c>
      <c r="M7" s="17">
        <f t="shared" si="2"/>
        <v>0</v>
      </c>
    </row>
    <row r="8" spans="1:13" ht="15.6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2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2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2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E14" sqref="E14"/>
    </sheetView>
  </sheetViews>
  <sheetFormatPr defaultColWidth="9" defaultRowHeight="16.5"/>
  <cols>
    <col min="1" max="1" width="26.75" style="33" bestFit="1" customWidth="1"/>
    <col min="2" max="2" width="14.125" style="33" customWidth="1"/>
    <col min="3" max="3" width="24.375" style="33" customWidth="1"/>
    <col min="4" max="4" width="17.5" style="33" customWidth="1"/>
    <col min="5" max="10" width="9.25" style="33" customWidth="1"/>
    <col min="11" max="11" width="12.875" style="33" customWidth="1"/>
    <col min="12" max="12" width="15.625" style="33" customWidth="1"/>
    <col min="13" max="16384" width="9" style="33"/>
  </cols>
  <sheetData>
    <row r="1" spans="1:12" ht="29.25" customHeight="1">
      <c r="A1" s="91" t="s">
        <v>148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24" customHeight="1">
      <c r="A2" s="35" t="s">
        <v>80</v>
      </c>
      <c r="E2" s="34"/>
      <c r="F2" s="34"/>
      <c r="G2" s="34"/>
      <c r="H2" s="34"/>
      <c r="I2" s="34"/>
      <c r="J2" s="34"/>
    </row>
    <row r="3" spans="1:12" ht="18" customHeight="1">
      <c r="A3" s="93" t="s">
        <v>95</v>
      </c>
      <c r="B3" s="93"/>
      <c r="C3" s="93"/>
      <c r="D3" s="93"/>
      <c r="E3" s="94" t="s">
        <v>77</v>
      </c>
      <c r="F3" s="94"/>
      <c r="G3" s="94"/>
      <c r="H3" s="94"/>
      <c r="I3" s="94"/>
      <c r="J3" s="94"/>
      <c r="K3" s="92" t="s">
        <v>34</v>
      </c>
    </row>
    <row r="4" spans="1:12" s="36" customFormat="1" ht="33">
      <c r="A4" s="73" t="s">
        <v>42</v>
      </c>
      <c r="B4" s="73" t="s">
        <v>43</v>
      </c>
      <c r="C4" s="66" t="s">
        <v>33</v>
      </c>
      <c r="D4" s="66" t="s">
        <v>145</v>
      </c>
      <c r="E4" s="38" t="s">
        <v>103</v>
      </c>
      <c r="F4" s="38" t="s">
        <v>32</v>
      </c>
      <c r="G4" s="38" t="s">
        <v>40</v>
      </c>
      <c r="H4" s="38" t="s">
        <v>41</v>
      </c>
      <c r="I4" s="38" t="s">
        <v>94</v>
      </c>
      <c r="J4" s="38" t="s">
        <v>104</v>
      </c>
      <c r="K4" s="92"/>
    </row>
    <row r="5" spans="1:12" s="72" customFormat="1" ht="33">
      <c r="A5" s="69" t="s">
        <v>105</v>
      </c>
      <c r="B5" s="69" t="s">
        <v>106</v>
      </c>
      <c r="C5" s="78" t="s">
        <v>146</v>
      </c>
      <c r="D5" s="69">
        <v>909.94</v>
      </c>
      <c r="E5" s="70"/>
      <c r="F5" s="70">
        <v>600</v>
      </c>
      <c r="G5" s="70">
        <v>1000</v>
      </c>
      <c r="H5" s="70">
        <v>1000</v>
      </c>
      <c r="I5" s="70"/>
      <c r="J5" s="70"/>
      <c r="K5" s="71">
        <f t="shared" ref="K5:K10" si="0">SUM(E5:J5)</f>
        <v>2600</v>
      </c>
    </row>
    <row r="6" spans="1:12" s="72" customFormat="1" ht="33">
      <c r="A6" s="68" t="s">
        <v>108</v>
      </c>
      <c r="B6" s="69" t="s">
        <v>107</v>
      </c>
      <c r="C6" s="78" t="s">
        <v>147</v>
      </c>
      <c r="D6" s="69">
        <v>642.58000000000004</v>
      </c>
      <c r="E6" s="70"/>
      <c r="F6" s="70">
        <v>600</v>
      </c>
      <c r="G6" s="70">
        <v>1000</v>
      </c>
      <c r="H6" s="70">
        <v>1000</v>
      </c>
      <c r="I6" s="70"/>
      <c r="J6" s="70"/>
      <c r="K6" s="71">
        <f t="shared" si="0"/>
        <v>2600</v>
      </c>
    </row>
    <row r="7" spans="1:12" s="72" customFormat="1" ht="17.25">
      <c r="C7" s="69"/>
      <c r="D7" s="69"/>
      <c r="E7" s="70"/>
      <c r="F7" s="70"/>
      <c r="G7" s="70"/>
      <c r="H7" s="70"/>
      <c r="I7" s="70"/>
      <c r="J7" s="70"/>
      <c r="K7" s="71">
        <f t="shared" si="0"/>
        <v>0</v>
      </c>
    </row>
    <row r="8" spans="1:12" s="36" customFormat="1" ht="17.25">
      <c r="A8" s="40"/>
      <c r="B8" s="37"/>
      <c r="C8" s="37"/>
      <c r="D8" s="37"/>
      <c r="E8" s="38"/>
      <c r="F8" s="38"/>
      <c r="G8" s="38"/>
      <c r="H8" s="38"/>
      <c r="I8" s="38"/>
      <c r="J8" s="38"/>
      <c r="K8" s="71">
        <f t="shared" si="0"/>
        <v>0</v>
      </c>
    </row>
    <row r="9" spans="1:12" s="36" customFormat="1" ht="17.25">
      <c r="A9" s="40"/>
      <c r="B9" s="37"/>
      <c r="C9" s="37"/>
      <c r="D9" s="37"/>
      <c r="E9" s="38"/>
      <c r="F9" s="38"/>
      <c r="G9" s="38"/>
      <c r="H9" s="38"/>
      <c r="I9" s="38"/>
      <c r="J9" s="38"/>
      <c r="K9" s="71">
        <f t="shared" si="0"/>
        <v>0</v>
      </c>
    </row>
    <row r="10" spans="1:12" s="41" customFormat="1" ht="18.75">
      <c r="A10" s="42"/>
      <c r="B10" s="43"/>
      <c r="C10" s="43"/>
      <c r="D10" s="44"/>
      <c r="E10" s="45"/>
      <c r="F10" s="45"/>
      <c r="G10" s="45"/>
      <c r="H10" s="45"/>
      <c r="I10" s="45"/>
      <c r="J10" s="45"/>
      <c r="K10" s="71">
        <f t="shared" si="0"/>
        <v>0</v>
      </c>
      <c r="L10" s="46"/>
    </row>
    <row r="11" spans="1:12" s="41" customFormat="1" ht="17.25">
      <c r="A11" s="95" t="s">
        <v>37</v>
      </c>
      <c r="B11" s="95"/>
      <c r="C11" s="95"/>
      <c r="D11" s="96"/>
      <c r="E11" s="47">
        <f>SUM(E5:E10)</f>
        <v>0</v>
      </c>
      <c r="F11" s="47">
        <f t="shared" ref="F11:J11" si="1">SUM(F5:F10)</f>
        <v>1200</v>
      </c>
      <c r="G11" s="47">
        <f t="shared" si="1"/>
        <v>2000</v>
      </c>
      <c r="H11" s="47">
        <f t="shared" si="1"/>
        <v>2000</v>
      </c>
      <c r="I11" s="47">
        <f t="shared" si="1"/>
        <v>0</v>
      </c>
      <c r="J11" s="47">
        <f t="shared" si="1"/>
        <v>0</v>
      </c>
      <c r="K11" s="39">
        <f>SUM(E11:J11)</f>
        <v>5200</v>
      </c>
      <c r="L11" s="46"/>
    </row>
    <row r="12" spans="1:12" s="41" customFormat="1" ht="16.5" customHeight="1">
      <c r="A12" s="90"/>
      <c r="B12" s="90"/>
      <c r="C12" s="90"/>
      <c r="D12" s="90"/>
      <c r="E12" s="90"/>
      <c r="F12" s="90"/>
      <c r="G12" s="90"/>
      <c r="H12" s="90"/>
      <c r="I12" s="90"/>
      <c r="J12" s="90"/>
    </row>
    <row r="13" spans="1:12">
      <c r="C13" s="33" t="s">
        <v>76</v>
      </c>
      <c r="D13" s="67" t="s">
        <v>78</v>
      </c>
    </row>
    <row r="15" spans="1:12">
      <c r="A15" s="67" t="s">
        <v>93</v>
      </c>
      <c r="B15" s="62"/>
    </row>
    <row r="16" spans="1:12">
      <c r="B16" s="62"/>
      <c r="D16" s="33" t="s">
        <v>35</v>
      </c>
    </row>
    <row r="17" spans="1:3">
      <c r="B17" s="49"/>
    </row>
    <row r="25" spans="1:3">
      <c r="A25" s="50"/>
      <c r="B25" s="50"/>
      <c r="C25" s="50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7" workbookViewId="0">
      <selection activeCell="Q4" sqref="Q4"/>
    </sheetView>
  </sheetViews>
  <sheetFormatPr defaultRowHeight="13.5"/>
  <cols>
    <col min="7" max="7" width="28.75" customWidth="1"/>
  </cols>
  <sheetData>
    <row r="1" spans="1:12" ht="27.75" thickBot="1">
      <c r="A1" s="127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ht="16.5">
      <c r="A2" s="130" t="s">
        <v>110</v>
      </c>
      <c r="B2" s="121" t="s">
        <v>111</v>
      </c>
      <c r="C2" s="121"/>
      <c r="D2" s="121" t="s">
        <v>112</v>
      </c>
      <c r="E2" s="121" t="s">
        <v>113</v>
      </c>
      <c r="F2" s="121" t="s">
        <v>114</v>
      </c>
      <c r="G2" s="121" t="s">
        <v>115</v>
      </c>
      <c r="H2" s="121" t="s">
        <v>116</v>
      </c>
      <c r="I2" s="132" t="s">
        <v>117</v>
      </c>
      <c r="J2" s="132" t="s">
        <v>118</v>
      </c>
      <c r="K2" s="121" t="s">
        <v>119</v>
      </c>
      <c r="L2" s="123" t="s">
        <v>61</v>
      </c>
    </row>
    <row r="3" spans="1:12" ht="16.5">
      <c r="A3" s="131"/>
      <c r="B3" s="79">
        <v>1</v>
      </c>
      <c r="C3" s="79">
        <v>2</v>
      </c>
      <c r="D3" s="122"/>
      <c r="E3" s="122"/>
      <c r="F3" s="122"/>
      <c r="G3" s="122"/>
      <c r="H3" s="122"/>
      <c r="I3" s="133"/>
      <c r="J3" s="133"/>
      <c r="K3" s="122"/>
      <c r="L3" s="124"/>
    </row>
    <row r="4" spans="1:12" ht="99">
      <c r="A4" s="80">
        <v>1</v>
      </c>
      <c r="B4" s="79">
        <v>1</v>
      </c>
      <c r="C4" s="79"/>
      <c r="D4" s="79"/>
      <c r="E4" s="79" t="s">
        <v>120</v>
      </c>
      <c r="F4" s="79" t="s">
        <v>121</v>
      </c>
      <c r="G4" s="79"/>
      <c r="H4" s="79">
        <v>2</v>
      </c>
      <c r="I4" s="79"/>
      <c r="J4" s="79">
        <v>70</v>
      </c>
      <c r="K4" s="79">
        <f t="shared" ref="K4:K10" si="0">H4*J4</f>
        <v>140</v>
      </c>
      <c r="L4" s="81" t="s">
        <v>122</v>
      </c>
    </row>
    <row r="5" spans="1:12" ht="82.5">
      <c r="A5" s="80">
        <v>2</v>
      </c>
      <c r="B5" s="79">
        <v>1</v>
      </c>
      <c r="C5" s="79"/>
      <c r="D5" s="79"/>
      <c r="E5" s="79" t="s">
        <v>123</v>
      </c>
      <c r="F5" s="79" t="s">
        <v>121</v>
      </c>
      <c r="G5" s="79"/>
      <c r="H5" s="79">
        <v>2</v>
      </c>
      <c r="I5" s="79"/>
      <c r="J5" s="79">
        <v>28</v>
      </c>
      <c r="K5" s="79">
        <f t="shared" si="0"/>
        <v>56</v>
      </c>
      <c r="L5" s="82" t="s">
        <v>124</v>
      </c>
    </row>
    <row r="6" spans="1:12" ht="80.45" customHeight="1">
      <c r="A6" s="80">
        <v>3</v>
      </c>
      <c r="B6" s="79">
        <v>1</v>
      </c>
      <c r="C6" s="79"/>
      <c r="D6" s="79"/>
      <c r="E6" s="79" t="s">
        <v>125</v>
      </c>
      <c r="F6" s="79" t="s">
        <v>121</v>
      </c>
      <c r="G6" s="79"/>
      <c r="H6" s="79">
        <v>2</v>
      </c>
      <c r="I6" s="79"/>
      <c r="J6" s="79">
        <v>29</v>
      </c>
      <c r="K6" s="79">
        <f t="shared" si="0"/>
        <v>58</v>
      </c>
      <c r="L6" s="82" t="s">
        <v>126</v>
      </c>
    </row>
    <row r="7" spans="1:12" ht="75.599999999999994" customHeight="1">
      <c r="A7" s="80">
        <v>4</v>
      </c>
      <c r="B7" s="79">
        <v>1</v>
      </c>
      <c r="C7" s="79"/>
      <c r="D7" s="79"/>
      <c r="E7" s="79" t="s">
        <v>127</v>
      </c>
      <c r="F7" s="79" t="s">
        <v>121</v>
      </c>
      <c r="G7" s="79"/>
      <c r="H7" s="79">
        <v>2</v>
      </c>
      <c r="I7" s="79"/>
      <c r="J7" s="79">
        <v>35</v>
      </c>
      <c r="K7" s="79">
        <f t="shared" si="0"/>
        <v>70</v>
      </c>
      <c r="L7" s="82" t="s">
        <v>126</v>
      </c>
    </row>
    <row r="8" spans="1:12" ht="57" customHeight="1">
      <c r="A8" s="80">
        <v>5</v>
      </c>
      <c r="B8" s="79"/>
      <c r="C8" s="79">
        <v>2</v>
      </c>
      <c r="D8" s="79"/>
      <c r="E8" s="79" t="s">
        <v>128</v>
      </c>
      <c r="F8" s="79" t="s">
        <v>121</v>
      </c>
      <c r="G8" s="79"/>
      <c r="H8" s="79">
        <v>2</v>
      </c>
      <c r="I8" s="79" t="s">
        <v>129</v>
      </c>
      <c r="J8" s="79">
        <v>1.5</v>
      </c>
      <c r="K8" s="79">
        <f t="shared" si="0"/>
        <v>3</v>
      </c>
      <c r="L8" s="82"/>
    </row>
    <row r="9" spans="1:12" ht="80.45" customHeight="1">
      <c r="A9" s="80">
        <v>6</v>
      </c>
      <c r="B9" s="83"/>
      <c r="C9" s="83">
        <v>2</v>
      </c>
      <c r="D9" s="83"/>
      <c r="E9" s="79" t="s">
        <v>130</v>
      </c>
      <c r="F9" s="79" t="s">
        <v>121</v>
      </c>
      <c r="G9" s="83"/>
      <c r="H9" s="79">
        <v>2</v>
      </c>
      <c r="I9" s="79" t="s">
        <v>131</v>
      </c>
      <c r="J9" s="83">
        <v>1.2</v>
      </c>
      <c r="K9" s="79">
        <f t="shared" si="0"/>
        <v>2.4</v>
      </c>
      <c r="L9" s="84"/>
    </row>
    <row r="10" spans="1:12" ht="17.25" thickBot="1">
      <c r="A10" s="80">
        <v>7</v>
      </c>
      <c r="B10" s="83">
        <v>1</v>
      </c>
      <c r="C10" s="83"/>
      <c r="D10" s="83"/>
      <c r="E10" s="83" t="s">
        <v>132</v>
      </c>
      <c r="F10" s="83" t="s">
        <v>133</v>
      </c>
      <c r="G10" s="83"/>
      <c r="H10" s="83">
        <v>10</v>
      </c>
      <c r="I10" s="83"/>
      <c r="J10" s="83">
        <v>1</v>
      </c>
      <c r="K10" s="79">
        <f t="shared" si="0"/>
        <v>10</v>
      </c>
      <c r="L10" s="84"/>
    </row>
    <row r="11" spans="1:12" ht="21" thickBot="1">
      <c r="A11" s="125" t="s">
        <v>134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85">
        <f>SUM(K4:K10)</f>
        <v>339.4</v>
      </c>
      <c r="L11" s="86"/>
    </row>
  </sheetData>
  <mergeCells count="13">
    <mergeCell ref="K2:K3"/>
    <mergeCell ref="L2:L3"/>
    <mergeCell ref="A11:J11"/>
    <mergeCell ref="A1:L1"/>
    <mergeCell ref="A2:A3"/>
    <mergeCell ref="B2:C2"/>
    <mergeCell ref="D2:D3"/>
    <mergeCell ref="E2:E3"/>
    <mergeCell ref="F2:F3"/>
    <mergeCell ref="G2:G3"/>
    <mergeCell ref="H2:H3"/>
    <mergeCell ref="I2:I3"/>
    <mergeCell ref="J2:J3"/>
  </mergeCells>
  <phoneticPr fontId="17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D10" sqref="D10:O20"/>
    </sheetView>
  </sheetViews>
  <sheetFormatPr defaultColWidth="9" defaultRowHeight="16.5"/>
  <cols>
    <col min="1" max="1" width="8.375" style="33" customWidth="1"/>
    <col min="2" max="2" width="8.875" style="33" customWidth="1"/>
    <col min="3" max="3" width="14" style="33" customWidth="1"/>
    <col min="4" max="6" width="14.375" style="33" customWidth="1"/>
    <col min="7" max="7" width="15" style="33" customWidth="1"/>
    <col min="8" max="8" width="14.375" style="33" customWidth="1"/>
    <col min="9" max="9" width="17.375" style="33" customWidth="1"/>
    <col min="10" max="10" width="12.25" style="33" customWidth="1"/>
    <col min="11" max="11" width="13.25" style="33" customWidth="1"/>
    <col min="12" max="12" width="16" style="33" customWidth="1"/>
    <col min="13" max="16384" width="9" style="33"/>
  </cols>
  <sheetData>
    <row r="1" spans="1:12" ht="28.5" customHeight="1">
      <c r="A1" s="108" t="s">
        <v>79</v>
      </c>
      <c r="B1" s="108"/>
      <c r="C1" s="51"/>
      <c r="L1" s="49"/>
    </row>
    <row r="2" spans="1:12">
      <c r="A2" s="51"/>
      <c r="B2" s="115" t="s">
        <v>81</v>
      </c>
      <c r="C2" s="115"/>
      <c r="D2" s="115"/>
      <c r="E2" s="115"/>
      <c r="F2" s="115"/>
      <c r="G2" s="115"/>
      <c r="H2" s="115"/>
      <c r="I2" s="115"/>
      <c r="L2" s="49"/>
    </row>
    <row r="3" spans="1:12">
      <c r="A3" s="51"/>
      <c r="B3" s="116" t="s">
        <v>82</v>
      </c>
      <c r="C3" s="116"/>
      <c r="D3" s="116"/>
      <c r="E3" s="116"/>
      <c r="F3" s="116"/>
      <c r="G3" s="116"/>
      <c r="H3" s="116"/>
      <c r="I3" s="116"/>
      <c r="L3" s="49"/>
    </row>
    <row r="4" spans="1:12" ht="35.25" customHeight="1">
      <c r="A4" s="51"/>
      <c r="B4" s="109" t="s">
        <v>84</v>
      </c>
      <c r="C4" s="109"/>
      <c r="D4" s="109"/>
      <c r="E4" s="109"/>
      <c r="F4" s="109"/>
      <c r="G4" s="109"/>
      <c r="H4" s="109"/>
      <c r="I4" s="109"/>
      <c r="L4" s="49"/>
    </row>
    <row r="5" spans="1:12">
      <c r="A5" s="51"/>
      <c r="B5" s="109" t="s">
        <v>83</v>
      </c>
      <c r="C5" s="109"/>
      <c r="D5" s="109"/>
      <c r="E5" s="109"/>
      <c r="F5" s="109"/>
      <c r="G5" s="109"/>
      <c r="H5" s="109"/>
      <c r="I5" s="109"/>
      <c r="L5" s="49"/>
    </row>
    <row r="6" spans="1:12">
      <c r="A6" s="102" t="s">
        <v>38</v>
      </c>
      <c r="B6" s="102"/>
      <c r="C6" s="103"/>
      <c r="D6" s="103"/>
      <c r="E6" s="105" t="s">
        <v>75</v>
      </c>
      <c r="F6" s="106"/>
      <c r="G6" s="106"/>
      <c r="H6" s="106"/>
      <c r="I6" s="107"/>
    </row>
    <row r="7" spans="1:12" ht="37.5" customHeight="1">
      <c r="A7" s="110" t="s">
        <v>92</v>
      </c>
      <c r="B7" s="111"/>
      <c r="C7" s="112" t="s">
        <v>90</v>
      </c>
      <c r="D7" s="113"/>
      <c r="E7" s="113"/>
      <c r="F7" s="114"/>
      <c r="G7" s="64" t="s">
        <v>91</v>
      </c>
      <c r="H7" s="105"/>
      <c r="I7" s="107"/>
    </row>
    <row r="8" spans="1:12">
      <c r="A8" s="104" t="s">
        <v>0</v>
      </c>
      <c r="B8" s="104" t="s">
        <v>39</v>
      </c>
      <c r="C8" s="63" t="s">
        <v>42</v>
      </c>
      <c r="D8" s="74"/>
      <c r="E8" s="75"/>
      <c r="F8" s="52"/>
      <c r="G8" s="74"/>
      <c r="H8" s="76"/>
      <c r="I8" s="117" t="s">
        <v>61</v>
      </c>
    </row>
    <row r="9" spans="1:12">
      <c r="A9" s="104"/>
      <c r="B9" s="104"/>
      <c r="C9" s="63" t="s">
        <v>43</v>
      </c>
      <c r="D9" s="48"/>
      <c r="E9" s="52"/>
      <c r="F9" s="52"/>
      <c r="G9" s="52"/>
      <c r="H9" s="53"/>
      <c r="I9" s="118"/>
    </row>
    <row r="10" spans="1:12">
      <c r="A10" s="54">
        <v>1</v>
      </c>
      <c r="B10" s="100" t="s">
        <v>55</v>
      </c>
      <c r="C10" s="101"/>
      <c r="D10" s="55"/>
      <c r="E10" s="53"/>
      <c r="F10" s="53"/>
      <c r="G10" s="53"/>
      <c r="H10" s="53"/>
      <c r="I10" s="56"/>
    </row>
    <row r="11" spans="1:12" ht="16.5" customHeight="1">
      <c r="A11" s="54">
        <v>2</v>
      </c>
      <c r="B11" s="100" t="s">
        <v>44</v>
      </c>
      <c r="C11" s="101"/>
      <c r="D11" s="55"/>
      <c r="E11" s="53"/>
      <c r="F11" s="53"/>
      <c r="G11" s="53"/>
      <c r="H11" s="53"/>
      <c r="I11" s="56"/>
    </row>
    <row r="12" spans="1:12">
      <c r="A12" s="54">
        <v>3</v>
      </c>
      <c r="B12" s="100" t="s">
        <v>45</v>
      </c>
      <c r="C12" s="101"/>
      <c r="D12" s="55"/>
      <c r="E12" s="53"/>
      <c r="F12" s="53"/>
      <c r="G12" s="53"/>
      <c r="H12" s="53"/>
      <c r="I12" s="56"/>
    </row>
    <row r="13" spans="1:12">
      <c r="A13" s="54">
        <v>4</v>
      </c>
      <c r="B13" s="100" t="s">
        <v>46</v>
      </c>
      <c r="C13" s="101"/>
      <c r="D13" s="55"/>
      <c r="E13" s="53"/>
      <c r="F13" s="53"/>
      <c r="G13" s="53"/>
      <c r="H13" s="53"/>
      <c r="I13" s="56"/>
    </row>
    <row r="14" spans="1:12">
      <c r="A14" s="54">
        <v>5</v>
      </c>
      <c r="B14" s="100" t="s">
        <v>57</v>
      </c>
      <c r="C14" s="101"/>
      <c r="D14" s="55"/>
      <c r="E14" s="53"/>
      <c r="F14" s="53"/>
      <c r="G14" s="53"/>
      <c r="H14" s="53"/>
      <c r="I14" s="56"/>
    </row>
    <row r="15" spans="1:12">
      <c r="A15" s="54">
        <v>6</v>
      </c>
      <c r="B15" s="100" t="s">
        <v>60</v>
      </c>
      <c r="C15" s="101"/>
      <c r="D15" s="55"/>
      <c r="E15" s="53"/>
      <c r="F15" s="53"/>
      <c r="G15" s="53"/>
      <c r="H15" s="53"/>
      <c r="I15" s="56"/>
    </row>
    <row r="16" spans="1:12">
      <c r="A16" s="54">
        <v>7</v>
      </c>
      <c r="B16" s="100" t="s">
        <v>50</v>
      </c>
      <c r="C16" s="101"/>
      <c r="D16" s="55"/>
      <c r="E16" s="53"/>
      <c r="F16" s="53"/>
      <c r="G16" s="53"/>
      <c r="H16" s="53"/>
      <c r="I16" s="56"/>
    </row>
    <row r="17" spans="1:10">
      <c r="A17" s="54">
        <v>8</v>
      </c>
      <c r="B17" s="100" t="s">
        <v>51</v>
      </c>
      <c r="C17" s="101"/>
      <c r="D17" s="55"/>
      <c r="E17" s="53"/>
      <c r="F17" s="53"/>
      <c r="G17" s="53"/>
      <c r="H17" s="53"/>
      <c r="I17" s="56"/>
    </row>
    <row r="18" spans="1:10">
      <c r="A18" s="54">
        <v>9</v>
      </c>
      <c r="B18" s="100" t="s">
        <v>52</v>
      </c>
      <c r="C18" s="101"/>
      <c r="D18" s="55"/>
      <c r="E18" s="53"/>
      <c r="F18" s="53"/>
      <c r="G18" s="53"/>
      <c r="H18" s="53"/>
      <c r="I18" s="56"/>
    </row>
    <row r="19" spans="1:10">
      <c r="A19" s="54">
        <v>10</v>
      </c>
      <c r="B19" s="100" t="s">
        <v>47</v>
      </c>
      <c r="C19" s="101"/>
      <c r="D19" s="55"/>
      <c r="E19" s="53"/>
      <c r="F19" s="53"/>
      <c r="G19" s="53"/>
      <c r="H19" s="53"/>
      <c r="I19" s="56"/>
    </row>
    <row r="20" spans="1:10">
      <c r="A20" s="54">
        <v>11</v>
      </c>
      <c r="B20" s="100" t="s">
        <v>49</v>
      </c>
      <c r="C20" s="101"/>
      <c r="D20" s="55"/>
      <c r="E20" s="53"/>
      <c r="F20" s="53"/>
      <c r="G20" s="53"/>
      <c r="H20" s="53"/>
      <c r="I20" s="56"/>
      <c r="J20" s="57"/>
    </row>
    <row r="21" spans="1:10">
      <c r="A21" s="54">
        <v>12</v>
      </c>
      <c r="B21" s="100" t="s">
        <v>48</v>
      </c>
      <c r="C21" s="101"/>
      <c r="D21" s="55"/>
      <c r="E21" s="53"/>
      <c r="F21" s="53"/>
      <c r="G21" s="53"/>
      <c r="H21" s="53"/>
      <c r="I21" s="56"/>
    </row>
    <row r="22" spans="1:10">
      <c r="A22" s="54">
        <v>13</v>
      </c>
      <c r="B22" s="100" t="s">
        <v>53</v>
      </c>
      <c r="C22" s="101"/>
      <c r="D22" s="55"/>
      <c r="E22" s="53"/>
      <c r="F22" s="53"/>
      <c r="G22" s="53"/>
      <c r="H22" s="53"/>
      <c r="I22" s="56"/>
    </row>
    <row r="23" spans="1:10">
      <c r="A23" s="54">
        <v>14</v>
      </c>
      <c r="B23" s="100" t="s">
        <v>54</v>
      </c>
      <c r="C23" s="101"/>
      <c r="D23" s="55"/>
      <c r="E23" s="53"/>
      <c r="F23" s="53"/>
      <c r="G23" s="53"/>
      <c r="H23" s="53"/>
      <c r="I23" s="56"/>
    </row>
    <row r="24" spans="1:10">
      <c r="A24" s="54">
        <v>15</v>
      </c>
      <c r="B24" s="100" t="s">
        <v>64</v>
      </c>
      <c r="C24" s="101"/>
      <c r="D24" s="55"/>
      <c r="E24" s="53"/>
      <c r="F24" s="53"/>
      <c r="G24" s="53"/>
      <c r="H24" s="53"/>
      <c r="I24" s="56"/>
    </row>
    <row r="25" spans="1:10">
      <c r="A25" s="54">
        <v>16</v>
      </c>
      <c r="B25" s="100" t="s">
        <v>56</v>
      </c>
      <c r="C25" s="101"/>
      <c r="D25" s="55"/>
      <c r="E25" s="53"/>
      <c r="F25" s="53"/>
      <c r="G25" s="53"/>
      <c r="H25" s="53"/>
      <c r="I25" s="56"/>
    </row>
    <row r="26" spans="1:10">
      <c r="A26" s="54">
        <v>17</v>
      </c>
      <c r="B26" s="100" t="s">
        <v>58</v>
      </c>
      <c r="C26" s="101"/>
      <c r="D26" s="55"/>
      <c r="E26" s="53"/>
      <c r="F26" s="53"/>
      <c r="G26" s="53"/>
      <c r="H26" s="53"/>
      <c r="I26" s="56"/>
    </row>
    <row r="27" spans="1:10">
      <c r="A27" s="54">
        <v>18</v>
      </c>
      <c r="B27" s="100" t="s">
        <v>59</v>
      </c>
      <c r="C27" s="101"/>
      <c r="D27" s="55"/>
      <c r="E27" s="53"/>
      <c r="F27" s="53"/>
      <c r="G27" s="53"/>
      <c r="H27" s="53"/>
      <c r="I27" s="56"/>
    </row>
    <row r="28" spans="1:10">
      <c r="A28" s="54">
        <v>19</v>
      </c>
      <c r="B28" s="100" t="s">
        <v>62</v>
      </c>
      <c r="C28" s="101"/>
      <c r="D28" s="55"/>
      <c r="E28" s="53"/>
      <c r="F28" s="53"/>
      <c r="G28" s="53"/>
      <c r="H28" s="53"/>
      <c r="I28" s="56"/>
    </row>
    <row r="29" spans="1:10">
      <c r="A29" s="54">
        <v>20</v>
      </c>
      <c r="B29" s="100"/>
      <c r="C29" s="101"/>
      <c r="D29" s="55"/>
      <c r="E29" s="53"/>
      <c r="F29" s="53"/>
      <c r="G29" s="53"/>
      <c r="H29" s="53"/>
      <c r="I29" s="56"/>
    </row>
    <row r="30" spans="1:10">
      <c r="A30" s="54">
        <v>21</v>
      </c>
      <c r="B30" s="119"/>
      <c r="C30" s="120"/>
      <c r="D30" s="55"/>
      <c r="E30" s="53"/>
      <c r="F30" s="53"/>
      <c r="G30" s="53"/>
      <c r="H30" s="53"/>
      <c r="I30" s="56"/>
    </row>
    <row r="31" spans="1:10">
      <c r="A31" s="54">
        <v>22</v>
      </c>
      <c r="B31" s="119"/>
      <c r="C31" s="120"/>
      <c r="D31" s="55"/>
      <c r="E31" s="53"/>
      <c r="F31" s="53"/>
      <c r="G31" s="53"/>
      <c r="H31" s="53"/>
      <c r="I31" s="56"/>
    </row>
    <row r="32" spans="1:10">
      <c r="A32" s="54">
        <v>23</v>
      </c>
      <c r="B32" s="100"/>
      <c r="C32" s="101"/>
      <c r="D32" s="55"/>
      <c r="E32" s="53"/>
      <c r="F32" s="53"/>
      <c r="G32" s="53"/>
      <c r="H32" s="53"/>
      <c r="I32" s="56"/>
    </row>
    <row r="33" spans="1:9">
      <c r="A33" s="54">
        <v>24</v>
      </c>
      <c r="B33" s="100"/>
      <c r="C33" s="101"/>
      <c r="D33" s="55"/>
      <c r="E33" s="53"/>
      <c r="F33" s="53"/>
      <c r="G33" s="53"/>
      <c r="H33" s="53"/>
      <c r="I33" s="56"/>
    </row>
    <row r="34" spans="1:9">
      <c r="A34" s="54">
        <v>25</v>
      </c>
      <c r="B34" s="100"/>
      <c r="C34" s="101"/>
      <c r="D34" s="55"/>
      <c r="E34" s="53"/>
      <c r="F34" s="53"/>
      <c r="G34" s="53"/>
      <c r="H34" s="53"/>
      <c r="I34" s="56"/>
    </row>
    <row r="35" spans="1:9">
      <c r="A35" s="54">
        <v>26</v>
      </c>
      <c r="B35" s="100"/>
      <c r="C35" s="101"/>
      <c r="D35" s="55"/>
      <c r="E35" s="53"/>
      <c r="F35" s="53"/>
      <c r="G35" s="53"/>
      <c r="H35" s="53"/>
      <c r="I35" s="56"/>
    </row>
    <row r="36" spans="1:9">
      <c r="A36" s="54">
        <v>27</v>
      </c>
      <c r="B36" s="100" t="s">
        <v>63</v>
      </c>
      <c r="C36" s="101"/>
      <c r="D36" s="55"/>
      <c r="E36" s="53"/>
      <c r="F36" s="53"/>
      <c r="G36" s="53"/>
      <c r="H36" s="53"/>
      <c r="I36" s="56"/>
    </row>
    <row r="37" spans="1:9" ht="31.5" customHeight="1">
      <c r="A37" s="97" t="s">
        <v>36</v>
      </c>
      <c r="B37" s="98"/>
      <c r="C37" s="99"/>
      <c r="D37" s="58">
        <f>SUM(D10:D36)</f>
        <v>0</v>
      </c>
      <c r="E37" s="58">
        <f t="shared" ref="E37:H37" si="0">SUM(E10:E36)</f>
        <v>0</v>
      </c>
      <c r="F37" s="58">
        <f t="shared" si="0"/>
        <v>0</v>
      </c>
      <c r="G37" s="58">
        <f t="shared" si="0"/>
        <v>0</v>
      </c>
      <c r="H37" s="58">
        <f t="shared" si="0"/>
        <v>0</v>
      </c>
      <c r="I37" s="56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H11" sqref="H11"/>
    </sheetView>
  </sheetViews>
  <sheetFormatPr defaultColWidth="9" defaultRowHeight="13.5"/>
  <cols>
    <col min="1" max="1" width="9" style="59"/>
    <col min="2" max="2" width="29.625" style="59" customWidth="1"/>
    <col min="3" max="3" width="25.5" style="59" customWidth="1"/>
    <col min="4" max="4" width="22" style="59" customWidth="1"/>
    <col min="5" max="16384" width="9" style="59"/>
  </cols>
  <sheetData>
    <row r="1" spans="1:4" ht="27" customHeight="1">
      <c r="A1" s="60" t="s">
        <v>65</v>
      </c>
      <c r="B1" s="60" t="s">
        <v>73</v>
      </c>
      <c r="C1" s="60" t="s">
        <v>66</v>
      </c>
      <c r="D1" s="60" t="s">
        <v>70</v>
      </c>
    </row>
    <row r="2" spans="1:4" ht="19.5" customHeight="1">
      <c r="A2" s="60">
        <v>1</v>
      </c>
      <c r="B2" s="77" t="s">
        <v>67</v>
      </c>
      <c r="C2" s="61" t="s">
        <v>135</v>
      </c>
      <c r="D2" s="60"/>
    </row>
    <row r="3" spans="1:4" ht="36" customHeight="1">
      <c r="A3" s="60">
        <v>2</v>
      </c>
      <c r="B3" s="77" t="s">
        <v>68</v>
      </c>
      <c r="C3" s="87" t="s">
        <v>136</v>
      </c>
      <c r="D3" s="60" t="s">
        <v>86</v>
      </c>
    </row>
    <row r="4" spans="1:4" ht="19.5" customHeight="1">
      <c r="A4" s="60">
        <v>3</v>
      </c>
      <c r="B4" s="77" t="s">
        <v>69</v>
      </c>
      <c r="C4" s="61" t="s">
        <v>137</v>
      </c>
      <c r="D4" s="60" t="s">
        <v>87</v>
      </c>
    </row>
    <row r="5" spans="1:4" ht="42.75" customHeight="1">
      <c r="A5" s="60">
        <v>4</v>
      </c>
      <c r="B5" s="77" t="s">
        <v>96</v>
      </c>
      <c r="C5" s="61" t="s">
        <v>138</v>
      </c>
      <c r="D5" s="60"/>
    </row>
    <row r="6" spans="1:4" ht="39" customHeight="1">
      <c r="A6" s="60">
        <v>5</v>
      </c>
      <c r="B6" s="77" t="s">
        <v>97</v>
      </c>
      <c r="C6" s="61" t="s">
        <v>138</v>
      </c>
      <c r="D6" s="60"/>
    </row>
    <row r="7" spans="1:4" ht="27.75" customHeight="1">
      <c r="A7" s="60">
        <v>6</v>
      </c>
      <c r="B7" s="60" t="s">
        <v>89</v>
      </c>
      <c r="C7" s="87" t="s">
        <v>139</v>
      </c>
    </row>
    <row r="8" spans="1:4" ht="36" customHeight="1">
      <c r="A8" s="60">
        <v>7</v>
      </c>
      <c r="B8" s="77" t="s">
        <v>71</v>
      </c>
      <c r="C8" s="65" t="s">
        <v>140</v>
      </c>
      <c r="D8" s="60"/>
    </row>
    <row r="9" spans="1:4" ht="34.5" customHeight="1">
      <c r="A9" s="60">
        <v>8</v>
      </c>
      <c r="B9" s="60" t="s">
        <v>72</v>
      </c>
      <c r="C9" s="65" t="s">
        <v>138</v>
      </c>
      <c r="D9" s="60"/>
    </row>
    <row r="10" spans="1:4" ht="34.5" customHeight="1">
      <c r="A10" s="60">
        <v>9</v>
      </c>
      <c r="B10" s="60" t="s">
        <v>74</v>
      </c>
      <c r="C10" s="65" t="s">
        <v>141</v>
      </c>
      <c r="D10" s="60"/>
    </row>
    <row r="11" spans="1:4" ht="34.5" customHeight="1">
      <c r="A11" s="60">
        <v>10</v>
      </c>
      <c r="B11" s="60" t="s">
        <v>85</v>
      </c>
      <c r="C11" s="65" t="s">
        <v>138</v>
      </c>
      <c r="D11" s="60" t="s">
        <v>88</v>
      </c>
    </row>
    <row r="12" spans="1:4" ht="34.5" customHeight="1">
      <c r="A12" s="60">
        <v>11</v>
      </c>
      <c r="B12" s="60" t="s">
        <v>98</v>
      </c>
      <c r="C12" s="65" t="s">
        <v>138</v>
      </c>
      <c r="D12" s="60"/>
    </row>
    <row r="13" spans="1:4" ht="24" customHeight="1">
      <c r="A13" s="60">
        <v>12</v>
      </c>
      <c r="B13" s="77" t="s">
        <v>99</v>
      </c>
      <c r="C13" s="65" t="s">
        <v>142</v>
      </c>
      <c r="D13" s="88" t="s">
        <v>144</v>
      </c>
    </row>
    <row r="14" spans="1:4" ht="24" customHeight="1">
      <c r="A14" s="60">
        <v>13</v>
      </c>
      <c r="B14" s="77" t="s">
        <v>100</v>
      </c>
      <c r="C14" s="65" t="s">
        <v>143</v>
      </c>
      <c r="D14" s="60"/>
    </row>
    <row r="15" spans="1:4" ht="24" customHeight="1">
      <c r="A15" s="60">
        <v>14</v>
      </c>
      <c r="B15" s="77" t="s">
        <v>101</v>
      </c>
      <c r="C15" s="65" t="s">
        <v>137</v>
      </c>
      <c r="D15" s="60"/>
    </row>
    <row r="16" spans="1:4" ht="24" customHeight="1">
      <c r="A16" s="60">
        <v>15</v>
      </c>
      <c r="B16" s="60" t="s">
        <v>102</v>
      </c>
      <c r="C16" s="60"/>
      <c r="D16" s="60"/>
    </row>
    <row r="17" spans="2:2" ht="16.5">
      <c r="B17" s="67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现金</vt:lpstr>
      <vt:lpstr>销量</vt:lpstr>
      <vt:lpstr>材料清单报价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2023-03-31T06:57:49Z</dcterms:modified>
</cp:coreProperties>
</file>