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6" r:id="rId1"/>
    <sheet name="配送费用" sheetId="5" r:id="rId2"/>
    <sheet name="配送明细" sheetId="1" r:id="rId3"/>
    <sheet name="不冲减明细" sheetId="2" r:id="rId4"/>
    <sheet name="Sheet1" sheetId="7" r:id="rId5"/>
  </sheets>
  <definedNames>
    <definedName name="_xlnm._FilterDatabase" localSheetId="2" hidden="1">配送明细!$A$1:$U$321</definedName>
  </definedNames>
  <calcPr calcId="144525"/>
  <pivotCaches>
    <pivotCache cacheId="0" r:id="rId6"/>
  </pivotCaches>
</workbook>
</file>

<file path=xl/sharedStrings.xml><?xml version="1.0" encoding="utf-8"?>
<sst xmlns="http://schemas.openxmlformats.org/spreadsheetml/2006/main" count="3696" uniqueCount="152">
  <si>
    <r>
      <rPr>
        <b/>
        <sz val="18"/>
        <color rgb="FF000000"/>
        <rFont val="宋体"/>
        <charset val="134"/>
      </rPr>
      <t>（西安光华荣昌汽车部件有限公司）</t>
    </r>
    <r>
      <rPr>
        <b/>
        <sz val="24"/>
        <color rgb="FFFF0000"/>
        <rFont val="黑体"/>
        <charset val="134"/>
      </rPr>
      <t>通汇岐山分公司</t>
    </r>
    <r>
      <rPr>
        <b/>
        <sz val="18"/>
        <color rgb="FF000000"/>
        <rFont val="宋体"/>
        <charset val="134"/>
      </rPr>
      <t>商用车费用汇总表</t>
    </r>
  </si>
  <si>
    <t>时间        类别</t>
  </si>
  <si>
    <t>配送费</t>
  </si>
  <si>
    <t>仓储费</t>
  </si>
  <si>
    <t>备注</t>
  </si>
  <si>
    <t>车身库</t>
  </si>
  <si>
    <t>整车库</t>
  </si>
  <si>
    <t>面积（㎡）</t>
  </si>
  <si>
    <t>金额15元/㎡/月（含税）</t>
  </si>
  <si>
    <t>2022年10-12月</t>
  </si>
  <si>
    <t>小计</t>
  </si>
  <si>
    <t>税率：6%</t>
  </si>
  <si>
    <r>
      <rPr>
        <sz val="11"/>
        <color theme="1"/>
        <rFont val="宋体"/>
        <charset val="134"/>
        <scheme val="minor"/>
      </rPr>
      <t>物流费合计金额（</t>
    </r>
    <r>
      <rPr>
        <b/>
        <sz val="11"/>
        <color theme="1"/>
        <rFont val="宋体"/>
        <charset val="134"/>
        <scheme val="minor"/>
      </rPr>
      <t>含税</t>
    </r>
    <r>
      <rPr>
        <sz val="11"/>
        <color theme="1"/>
        <rFont val="宋体"/>
        <charset val="134"/>
        <scheme val="minor"/>
      </rPr>
      <t>）：</t>
    </r>
  </si>
  <si>
    <t>说明：核对无误后，加盖财务章或公章给予确认</t>
  </si>
  <si>
    <t>供应商签字盖章：</t>
  </si>
  <si>
    <t>制表：辛佩利</t>
  </si>
  <si>
    <t>通汇业务：</t>
  </si>
  <si>
    <t>通汇核算审核：</t>
  </si>
  <si>
    <r>
      <rPr>
        <b/>
        <sz val="10"/>
        <color theme="1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>汇款信息：</t>
    </r>
  </si>
  <si>
    <t xml:space="preserve">  账户名称：陕西通汇汽车物流有限公司岐山分公司</t>
  </si>
  <si>
    <t xml:space="preserve">  账号：61050111091300000024</t>
  </si>
  <si>
    <t xml:space="preserve">  开户行：中国建设银行股份有限公司岐山县蔡家坡支行</t>
  </si>
  <si>
    <t>2022年10-12月配送费</t>
  </si>
  <si>
    <t>序号</t>
  </si>
  <si>
    <t>物料编码</t>
  </si>
  <si>
    <t>发票数量</t>
  </si>
  <si>
    <t>价税合计</t>
  </si>
  <si>
    <t>计费比例</t>
  </si>
  <si>
    <t>BZ14221510008</t>
  </si>
  <si>
    <t>6‰</t>
  </si>
  <si>
    <t>DZ15221510011</t>
  </si>
  <si>
    <t>DZ15221510012</t>
  </si>
  <si>
    <t>DZ15221510040</t>
  </si>
  <si>
    <t>DZ15221510049</t>
  </si>
  <si>
    <t>DZ15221510051</t>
  </si>
  <si>
    <t>DZ15221510052</t>
  </si>
  <si>
    <t>DZ15221510113</t>
  </si>
  <si>
    <t>DZ15221510114</t>
  </si>
  <si>
    <t>DZ15221510115</t>
  </si>
  <si>
    <t>DZ15221510145</t>
  </si>
  <si>
    <t>DZ15221510146</t>
  </si>
  <si>
    <t>DZ15221510150</t>
  </si>
  <si>
    <t>DZ15221510151</t>
  </si>
  <si>
    <t>DZ15221510157</t>
  </si>
  <si>
    <t>DZ15221510158</t>
  </si>
  <si>
    <t>DZ15221510161</t>
  </si>
  <si>
    <t>DZ15221510211</t>
  </si>
  <si>
    <t>DZ15221511021</t>
  </si>
  <si>
    <t>DZ15221511022</t>
  </si>
  <si>
    <t>DZ15221519958</t>
  </si>
  <si>
    <t>DZ15221519962</t>
  </si>
  <si>
    <t>DZ15221519963</t>
  </si>
  <si>
    <t>DZ15221519965</t>
  </si>
  <si>
    <t>DZ15221519966</t>
  </si>
  <si>
    <t>DZ15221519967</t>
  </si>
  <si>
    <t>DZ15221519968</t>
  </si>
  <si>
    <t>DZ15221519969</t>
  </si>
  <si>
    <t>DZ15221519970</t>
  </si>
  <si>
    <t>DZ15221519995</t>
  </si>
  <si>
    <t>DZ15221519997</t>
  </si>
  <si>
    <t>DZ15221519998</t>
  </si>
  <si>
    <t>(空白)</t>
  </si>
  <si>
    <t>合计</t>
  </si>
  <si>
    <t>发票号</t>
  </si>
  <si>
    <t>供应商编码</t>
  </si>
  <si>
    <t>供应商</t>
  </si>
  <si>
    <t>立账类型</t>
  </si>
  <si>
    <t>仓库</t>
  </si>
  <si>
    <t>单据类型</t>
  </si>
  <si>
    <t>业务日期</t>
  </si>
  <si>
    <t>单据编号</t>
  </si>
  <si>
    <t>物料名称</t>
  </si>
  <si>
    <t>计价单位</t>
  </si>
  <si>
    <t>计价数量</t>
  </si>
  <si>
    <t>单价</t>
  </si>
  <si>
    <t>含税单价</t>
  </si>
  <si>
    <t>税率(%)</t>
  </si>
  <si>
    <t>不含税金额</t>
  </si>
  <si>
    <t>税额</t>
  </si>
  <si>
    <t>求和项:计价数量</t>
  </si>
  <si>
    <t>求和项:价税合计</t>
  </si>
  <si>
    <t>15301756</t>
  </si>
  <si>
    <t>A021</t>
  </si>
  <si>
    <t>西安光华荣昌汽车部件有限公司</t>
  </si>
  <si>
    <t>财务应付</t>
  </si>
  <si>
    <t>新厂区供应商库(新M3000)</t>
  </si>
  <si>
    <t>标准应付单</t>
  </si>
  <si>
    <t>2022/12/29</t>
  </si>
  <si>
    <t>SQ2301000102</t>
  </si>
  <si>
    <t>LE左液压座椅总成</t>
  </si>
  <si>
    <t>件</t>
  </si>
  <si>
    <t>L5000左空气座椅/宽靠背/气动升降/报警锁扣/扶手</t>
  </si>
  <si>
    <t>新M3000左空气悬浮座椅总成/20内饰/阻尼可调/报警锁扣</t>
  </si>
  <si>
    <t>新M3000左液压座椅总成/17内饰/报警锁扣</t>
  </si>
  <si>
    <t>L3000左固定座椅</t>
  </si>
  <si>
    <t>左空气悬浮座椅总成/M3000、L3000、L5000/宽靠背/阻尼可调/报警锁扣</t>
  </si>
  <si>
    <t>新M3000右固定座椅总成/20内饰</t>
  </si>
  <si>
    <t>新M3000左空气悬浮座椅总成/17内饰/气动升降/报警锁扣</t>
  </si>
  <si>
    <t>第三座椅总成/两点式安全带</t>
  </si>
  <si>
    <t>L5000右固定座椅总成/宽靠背</t>
  </si>
  <si>
    <t>L3000右液压座椅</t>
  </si>
  <si>
    <t>新M3000左空气悬浮座椅总成/17内饰/气动升降</t>
  </si>
  <si>
    <t>L3000左空气悬浮座椅/气动升降</t>
  </si>
  <si>
    <t>新M3000右固定座椅总成/17内饰</t>
  </si>
  <si>
    <t>LE右固定座椅总成</t>
  </si>
  <si>
    <t>新M3000左空气悬浮座椅总成/17内饰</t>
  </si>
  <si>
    <t>新M3000左液压座椅总成/17内饰</t>
  </si>
  <si>
    <t>新M3000空气座椅连接气管</t>
  </si>
  <si>
    <t>15301755</t>
  </si>
  <si>
    <t>费用应付单</t>
  </si>
  <si>
    <t>2022/12/21</t>
  </si>
  <si>
    <t>SQ2212002354</t>
  </si>
  <si>
    <t>SQ2212002353</t>
  </si>
  <si>
    <t>L5000左空气座椅/宽靠背/气动升降/报警锁扣/扶手/通风/加热</t>
  </si>
  <si>
    <t>L5000第三座椅总成/两点式安全带</t>
  </si>
  <si>
    <t>L5000右固定座椅总成/宽靠背/通风面料</t>
  </si>
  <si>
    <t>总计</t>
  </si>
  <si>
    <t>新M3000左空气悬浮座椅总成（BH-DZ22406800010-Q)</t>
  </si>
  <si>
    <t>左空气悬浮座椅总成/M3000、L3000、L5000/宽靠背/阻尼可调/通风</t>
  </si>
  <si>
    <t>新M3000左空气悬浮座椅总成/19款/气动升降</t>
  </si>
  <si>
    <t>新M3000右固定座椅总成/19款</t>
  </si>
  <si>
    <t>新M3000右固定座椅</t>
  </si>
  <si>
    <t>L3000 左空气座椅/气动升降/报警锁扣</t>
  </si>
  <si>
    <t>L5000左空气座椅/宽靠背/气动升降/报警锁扣/扶手/通风</t>
  </si>
  <si>
    <t>L3000左液压座椅总成/报警锁扣</t>
  </si>
  <si>
    <t>L5000第三座椅总成/两点式安全带/通风面料</t>
  </si>
  <si>
    <t>09361284</t>
  </si>
  <si>
    <t>2022/12/5</t>
  </si>
  <si>
    <t>SQ2212000144</t>
  </si>
  <si>
    <t>09361283</t>
  </si>
  <si>
    <t>SQ2212000143</t>
  </si>
  <si>
    <t>09361282</t>
  </si>
  <si>
    <t>SQ2212000142</t>
  </si>
  <si>
    <t>09361279</t>
  </si>
  <si>
    <t>2022/11/16</t>
  </si>
  <si>
    <t>SQ2211002349</t>
  </si>
  <si>
    <t>09361278</t>
  </si>
  <si>
    <t>SQ2211002348</t>
  </si>
  <si>
    <t>09361280</t>
  </si>
  <si>
    <t>SQ2211002347</t>
  </si>
  <si>
    <t>09361277</t>
  </si>
  <si>
    <t>SQ2211002346</t>
  </si>
  <si>
    <t>轩德6系第三座椅/仿皮</t>
  </si>
  <si>
    <t>09361276</t>
  </si>
  <si>
    <t>SQ2211002345</t>
  </si>
  <si>
    <t>09361263</t>
  </si>
  <si>
    <t>2022/11/1</t>
  </si>
  <si>
    <t>SQ2211000391</t>
  </si>
  <si>
    <t>09361255</t>
  </si>
  <si>
    <t>2022/10/19</t>
  </si>
  <si>
    <t>SQ2210002353</t>
  </si>
  <si>
    <t>SQ2210002352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</si>
</sst>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  <numFmt numFmtId="177" formatCode="0.0_);\(0.0\)"/>
    <numFmt numFmtId="178" formatCode="#,##0.000000"/>
    <numFmt numFmtId="179" formatCode="0.00_ "/>
    <numFmt numFmtId="180" formatCode="#,##0.00_ "/>
    <numFmt numFmtId="181" formatCode="#,##0.0000_ "/>
    <numFmt numFmtId="182" formatCode="#,##0_ "/>
    <numFmt numFmtId="183" formatCode="#,##0.00_);\(#,##0.00\)"/>
    <numFmt numFmtId="184" formatCode="0.00_);\(0.00\)"/>
    <numFmt numFmtId="185" formatCode="#,##0.00_ ;[Red]\-#,##0.00\ "/>
    <numFmt numFmtId="186" formatCode="0_);[Red]\(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/>
    </xf>
    <xf numFmtId="178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/>
    <xf numFmtId="176" fontId="1" fillId="0" borderId="0" xfId="0" applyNumberFormat="1" applyFont="1" applyFill="1" applyAlignment="1"/>
    <xf numFmtId="178" fontId="1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9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3" fontId="0" fillId="0" borderId="2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185" fontId="5" fillId="0" borderId="6" xfId="0" applyNumberFormat="1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>
      <alignment horizontal="center" vertical="center"/>
    </xf>
    <xf numFmtId="185" fontId="5" fillId="0" borderId="7" xfId="0" applyNumberFormat="1" applyFont="1" applyFill="1" applyBorder="1" applyAlignment="1">
      <alignment horizontal="center" vertical="center"/>
    </xf>
    <xf numFmtId="185" fontId="5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5" fontId="13" fillId="0" borderId="0" xfId="1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9" fontId="15" fillId="0" borderId="0" xfId="0" applyNumberFormat="1" applyFont="1" applyFill="1" applyAlignment="1">
      <alignment horizontal="left" vertical="center"/>
    </xf>
    <xf numFmtId="180" fontId="15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186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50800</xdr:rowOff>
    </xdr:from>
    <xdr:to>
      <xdr:col>1</xdr:col>
      <xdr:colOff>3810</xdr:colOff>
      <xdr:row>4</xdr:row>
      <xdr:rowOff>330200</xdr:rowOff>
    </xdr:to>
    <xdr:cxnSp>
      <xdr:nvCxnSpPr>
        <xdr:cNvPr id="2" name="直接连接符 1"/>
        <xdr:cNvCxnSpPr/>
      </xdr:nvCxnSpPr>
      <xdr:spPr>
        <a:xfrm>
          <a:off x="19050" y="828675"/>
          <a:ext cx="1403985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58.6373958333" refreshedBy="user" recordCount="320">
  <cacheSource type="worksheet">
    <worksheetSource ref="A1:R321" sheet="配送明细"/>
  </cacheSource>
  <cacheFields count="18">
    <cacheField name="发票号" numFmtId="0">
      <sharedItems count="12">
        <s v="15301756"/>
        <s v="15301755"/>
        <s v="09361284"/>
        <s v="09361283"/>
        <s v="09361282"/>
        <s v="09361279"/>
        <s v="09361278"/>
        <s v="09361280"/>
        <s v="09361277"/>
        <s v="09361276"/>
        <s v="09361263"/>
        <s v="09361255"/>
      </sharedItems>
    </cacheField>
    <cacheField name="供应商编码" numFmtId="0">
      <sharedItems count="1">
        <s v="A021"/>
      </sharedItems>
    </cacheField>
    <cacheField name="供应商" numFmtId="0">
      <sharedItems count="1">
        <s v="西安光华荣昌汽车部件有限公司"/>
      </sharedItems>
    </cacheField>
    <cacheField name="立账类型" numFmtId="0">
      <sharedItems count="1">
        <s v="财务应付"/>
      </sharedItems>
    </cacheField>
    <cacheField name="仓库" numFmtId="0">
      <sharedItems count="1">
        <s v="新厂区供应商库(新M3000)"/>
      </sharedItems>
    </cacheField>
    <cacheField name="单据类型" numFmtId="0">
      <sharedItems count="2">
        <s v="标准应付单"/>
        <s v="费用应付单"/>
      </sharedItems>
    </cacheField>
    <cacheField name="业务日期" numFmtId="0">
      <sharedItems count="6">
        <s v="2022/12/29"/>
        <s v="2022/12/21"/>
        <s v="2022/12/5"/>
        <s v="2022/11/16"/>
        <s v="2022/11/1"/>
        <s v="2022/10/19"/>
      </sharedItems>
    </cacheField>
    <cacheField name="单据编号" numFmtId="0">
      <sharedItems count="14">
        <s v="SQ2301000102"/>
        <s v="SQ2212002354"/>
        <s v="SQ2212002353"/>
        <s v="SQ2212000144"/>
        <s v="SQ2212000143"/>
        <s v="SQ2212000142"/>
        <s v="SQ2211002349"/>
        <s v="SQ2211002348"/>
        <s v="SQ2211002347"/>
        <s v="SQ2211002346"/>
        <s v="SQ2211002345"/>
        <s v="SQ2211000391"/>
        <s v="SQ2210002353"/>
        <s v="SQ2210002352"/>
      </sharedItems>
    </cacheField>
    <cacheField name="物料编码" numFmtId="0">
      <sharedItems containsBlank="1" count="33">
        <s v="DZ15221510051"/>
        <s v="DZ15221519970"/>
        <s v="DZ15221510150"/>
        <s v="DZ15221510115"/>
        <s v="DZ15221511022"/>
        <s v="DZ15221519963"/>
        <s v="DZ15221510151"/>
        <s v="DZ15221510114"/>
        <s v="DZ15221510049"/>
        <s v="DZ15221519969"/>
        <s v="DZ15221511021"/>
        <s v="DZ15221510113"/>
        <s v="DZ15221510157"/>
        <s v="DZ15221519998"/>
        <s v="DZ15221510052"/>
        <s v="DZ15221519997"/>
        <s v="DZ15221519995"/>
        <s v="DZ15221510040"/>
        <m/>
        <s v="DZ15221519962"/>
        <s v="DZ15221519968"/>
        <s v="DZ15221519966"/>
        <s v="DZ15221510011"/>
        <s v="DZ15221519958"/>
        <s v="DZ15221510145"/>
        <s v="DZ15221510146"/>
        <s v="DZ15221510012"/>
        <s v="DZ15221510158"/>
        <s v="DZ15221519967"/>
        <s v="DZ15221510161"/>
        <s v="DZ15221510211"/>
        <s v="DZ15221519965"/>
        <s v="BZ14221510008"/>
      </sharedItems>
    </cacheField>
    <cacheField name="物料名称" numFmtId="0">
      <sharedItems containsBlank="1" count="32">
        <s v="LE左液压座椅总成"/>
        <s v="L5000左空气座椅/宽靠背/气动升降/报警锁扣/扶手"/>
        <s v="新M3000左空气悬浮座椅总成/20内饰/阻尼可调/报警锁扣"/>
        <s v="新M3000左液压座椅总成/17内饰/报警锁扣"/>
        <s v="L3000左固定座椅"/>
        <s v="左空气悬浮座椅总成/M3000、L3000、L5000/宽靠背/阻尼可调/报警锁扣"/>
        <s v="新M3000右固定座椅总成/20内饰"/>
        <s v="新M3000左空气悬浮座椅总成/17内饰/气动升降/报警锁扣"/>
        <s v="第三座椅总成/两点式安全带"/>
        <s v="L5000右固定座椅总成/宽靠背"/>
        <s v="L3000右液压座椅"/>
        <s v="新M3000左空气悬浮座椅总成/17内饰/气动升降"/>
        <s v="L3000左空气悬浮座椅/气动升降"/>
        <s v="新M3000右固定座椅总成/17内饰"/>
        <s v="LE右固定座椅总成"/>
        <s v="新M3000左空气悬浮座椅总成/17内饰"/>
        <s v="新M3000左液压座椅总成/17内饰"/>
        <s v="新M3000空气座椅连接气管"/>
        <m/>
        <s v="L5000左空气座椅/宽靠背/气动升降/报警锁扣/扶手/通风/加热"/>
        <s v="L5000第三座椅总成/两点式安全带"/>
        <s v="L5000右固定座椅总成/宽靠背/通风面料"/>
        <s v="新M3000左空气悬浮座椅总成（BH-DZ22406800010-Q)"/>
        <s v="左空气悬浮座椅总成/M3000、L3000、L5000/宽靠背/阻尼可调/通风"/>
        <s v="新M3000左空气悬浮座椅总成/19款/气动升降"/>
        <s v="新M3000右固定座椅总成/19款"/>
        <s v="新M3000右固定座椅"/>
        <s v="L3000 左空气座椅/气动升降/报警锁扣"/>
        <s v="L5000左空气座椅/宽靠背/气动升降/报警锁扣/扶手/通风"/>
        <s v="L3000左液压座椅总成/报警锁扣"/>
        <s v="L5000第三座椅总成/两点式安全带/通风面料"/>
        <s v="轩德6系第三座椅/仿皮"/>
      </sharedItems>
    </cacheField>
    <cacheField name="计价单位" numFmtId="0">
      <sharedItems containsBlank="1" count="2">
        <s v="件"/>
        <m/>
      </sharedItems>
    </cacheField>
    <cacheField name="计价数量" numFmtId="176">
      <sharedItems containsSemiMixedTypes="0" containsString="0" containsNumber="1" containsInteger="1" minValue="-1" maxValue="1000" count="103">
        <n v="1"/>
        <n v="3"/>
        <n v="19"/>
        <n v="2"/>
        <n v="51"/>
        <n v="117"/>
        <n v="17"/>
        <n v="55"/>
        <n v="5"/>
        <n v="20"/>
        <n v="145"/>
        <n v="21"/>
        <n v="400"/>
        <n v="-1"/>
        <n v="28"/>
        <n v="8"/>
        <n v="16"/>
        <n v="200"/>
        <n v="217"/>
        <n v="193"/>
        <n v="22"/>
        <n v="18"/>
        <n v="162"/>
        <n v="7"/>
        <n v="39"/>
        <n v="13"/>
        <n v="180"/>
        <n v="33"/>
        <n v="234"/>
        <n v="9"/>
        <n v="6"/>
        <n v="135"/>
        <n v="600"/>
        <n v="4"/>
        <n v="23"/>
        <n v="26"/>
        <n v="62"/>
        <n v="10"/>
        <n v="44"/>
        <n v="74"/>
        <n v="50"/>
        <n v="191"/>
        <n v="27"/>
        <n v="173"/>
        <n v="14"/>
        <n v="25"/>
        <n v="202"/>
        <n v="223"/>
        <n v="67"/>
        <n v="95"/>
        <n v="15"/>
        <n v="151"/>
        <n v="126"/>
        <n v="98"/>
        <n v="52"/>
        <n v="37"/>
        <n v="54"/>
        <n v="161"/>
        <n v="71"/>
        <n v="172"/>
        <n v="61"/>
        <n v="122"/>
        <n v="30"/>
        <n v="261"/>
        <n v="174"/>
        <n v="158"/>
        <n v="60"/>
        <n v="196"/>
        <n v="106"/>
        <n v="43"/>
        <n v="38"/>
        <n v="102"/>
        <n v="86"/>
        <n v="149"/>
        <n v="247"/>
        <n v="42"/>
        <n v="34"/>
        <n v="137"/>
        <n v="73"/>
        <n v="83"/>
        <n v="91"/>
        <n v="31"/>
        <n v="32"/>
        <n v="121"/>
        <n v="105"/>
        <n v="205"/>
        <n v="12"/>
        <n v="800"/>
        <n v="120"/>
        <n v="35"/>
        <n v="403"/>
        <n v="255"/>
        <n v="59"/>
        <n v="87"/>
        <n v="11"/>
        <n v="58"/>
        <n v="166"/>
        <n v="29"/>
        <n v="104"/>
        <n v="125"/>
        <n v="435"/>
        <n v="558"/>
        <n v="1000"/>
      </sharedItems>
    </cacheField>
    <cacheField name="单价" numFmtId="178">
      <sharedItems containsSemiMixedTypes="0" containsString="0" containsNumber="1" minValue="0" maxValue="650617.1" count="33">
        <n v="600"/>
        <n v="1150"/>
        <n v="1770"/>
        <n v="538.71"/>
        <n v="646.99"/>
        <n v="1650"/>
        <n v="370"/>
        <n v="833"/>
        <n v="245"/>
        <n v="999.488"/>
        <n v="792.86"/>
        <n v="850"/>
        <n v="282"/>
        <n v="310"/>
        <n v="776.84"/>
        <n v="541"/>
        <n v="5.967"/>
        <n v="21417.55"/>
        <n v="1462"/>
        <n v="220"/>
        <n v="390"/>
        <n v="741.23"/>
        <n v="2000"/>
        <n v="900"/>
        <n v="410"/>
        <n v="240.12"/>
        <n v="857"/>
        <n v="1853"/>
        <n v="958"/>
        <n v="605"/>
        <n v="240"/>
        <n v="350"/>
        <n v="650617.1"/>
      </sharedItems>
    </cacheField>
    <cacheField name="含税单价" numFmtId="178">
      <sharedItems containsSemiMixedTypes="0" containsString="0" containsNumber="1" minValue="0" maxValue="735197.323" count="33">
        <n v="678"/>
        <n v="1299.5"/>
        <n v="2000.1"/>
        <n v="608.7423"/>
        <n v="731.0987"/>
        <n v="1864.5"/>
        <n v="418.1"/>
        <n v="941.29"/>
        <n v="276.85"/>
        <n v="1129.42144"/>
        <n v="895.9318"/>
        <n v="960.5"/>
        <n v="318.66"/>
        <n v="350.3"/>
        <n v="877.8292"/>
        <n v="611.33"/>
        <n v="6.74271"/>
        <n v="24201.8315"/>
        <n v="1652.06"/>
        <n v="248.6"/>
        <n v="440.7"/>
        <n v="837.5899"/>
        <n v="2260"/>
        <n v="1017"/>
        <n v="463.3"/>
        <n v="271.3356"/>
        <n v="968.41"/>
        <n v="2093.89"/>
        <n v="1082.54"/>
        <n v="683.65"/>
        <n v="271.2"/>
        <n v="395.5"/>
        <n v="735197.323"/>
      </sharedItems>
    </cacheField>
    <cacheField name="税率(%)" numFmtId="4">
      <sharedItems containsSemiMixedTypes="0" containsString="0" containsNumber="1" containsInteger="1" minValue="0" maxValue="13" count="1">
        <n v="13"/>
      </sharedItems>
    </cacheField>
    <cacheField name="不含税金额" numFmtId="4">
      <sharedItems containsSemiMixedTypes="0" containsString="0" containsNumber="1" minValue="-650617.1" maxValue="717750" count="249">
        <n v="600"/>
        <n v="3450"/>
        <n v="1770"/>
        <n v="10235.49"/>
        <n v="1293.98"/>
        <n v="84150"/>
        <n v="370"/>
        <n v="97461"/>
        <n v="4165"/>
        <n v="20350"/>
        <n v="1998.98"/>
        <n v="3964.3"/>
        <n v="17000"/>
        <n v="40890"/>
        <n v="6510"/>
        <n v="776.84"/>
        <n v="1623"/>
        <n v="2386.8"/>
        <n v="-21417.55"/>
        <n v="646.99"/>
        <n v="10360"/>
        <n v="6664"/>
        <n v="2300"/>
        <n v="5920"/>
        <n v="1193.4"/>
        <n v="999.49"/>
        <n v="310"/>
        <n v="850"/>
        <n v="61194"/>
        <n v="4386"/>
        <n v="220"/>
        <n v="160769"/>
        <n v="1170"/>
        <n v="245"/>
        <n v="26400"/>
        <n v="2256"/>
        <n v="36300"/>
        <n v="9738"/>
        <n v="134946"/>
        <n v="2693.55"/>
        <n v="741.23"/>
        <n v="2000"/>
        <n v="900"/>
        <n v="6800"/>
        <n v="2870"/>
        <n v="30921.54"/>
        <n v="4810"/>
        <n v="4200"/>
        <n v="1100"/>
        <n v="66600"/>
        <n v="17853"/>
        <n v="23010"/>
        <n v="65988"/>
        <n v="2205"/>
        <n v="27778"/>
        <n v="240.12"/>
        <n v="1714"/>
        <n v="1853"/>
        <n v="5270"/>
        <n v="5748"/>
        <n v="222750"/>
        <n v="3580.2"/>
        <n v="7800"/>
        <n v="1210"/>
        <n v="480"/>
        <n v="37950"/>
        <n v="1082"/>
        <n v="8772"/>
        <n v="980"/>
        <n v="54450"/>
        <n v="1940.97"/>
        <n v="2050"/>
        <n v="12390.33"/>
        <n v="4790"/>
        <n v="32200"/>
        <n v="8140"/>
        <n v="10140"/>
        <n v="1320"/>
        <n v="240"/>
        <n v="38940"/>
        <n v="2998.46"/>
        <n v="37060"/>
        <n v="22940"/>
        <n v="3100"/>
        <n v="36652"/>
        <n v="20868"/>
        <n v="57500"/>
        <n v="70670"/>
        <n v="10530"/>
        <n v="48786"/>
        <n v="4661.04"/>
        <n v="4180"/>
        <n v="25942"/>
        <n v="2705"/>
        <n v="2820"/>
        <n v="28750"/>
        <n v="541"/>
        <n v="2220"/>
        <n v="333300"/>
        <n v="82510"/>
        <n v="2340"/>
        <n v="18894"/>
        <n v="2400"/>
        <n v="3997.95"/>
        <n v="29450"/>
        <n v="792.86"/>
        <n v="8080.65"/>
        <n v="19006"/>
        <n v="125783"/>
        <n v="2420"/>
        <n v="207900"/>
        <n v="37170"/>
        <n v="1916"/>
        <n v="2587.96"/>
        <n v="6290"/>
        <n v="820"/>
        <n v="23275"/>
        <n v="83986"/>
        <n v="1077.42"/>
        <n v="7080"/>
        <n v="5831"/>
        <n v="1230"/>
        <n v="10000"/>
        <n v="4250"/>
        <n v="410"/>
        <n v="4655"/>
        <n v="958"/>
        <n v="1585.72"/>
        <n v="2874"/>
        <n v="43316"/>
        <n v="6342.88"/>
        <n v="1815"/>
        <n v="1480"/>
        <n v="857"/>
        <n v="3832"/>
        <n v="54094"/>
        <n v="19980"/>
        <n v="25986.69"/>
        <n v="95580"/>
        <n v="15991.81"/>
        <n v="46620"/>
        <n v="59570"/>
        <n v="16821.74"/>
        <n v="10351.84"/>
        <n v="605"/>
        <n v="5445"/>
        <n v="125670"/>
        <n v="63640"/>
        <n v="22570"/>
        <n v="304440"/>
        <n v="394710"/>
        <n v="215940"/>
        <n v="267270"/>
        <n v="34500"/>
        <n v="73602"/>
        <n v="49068"/>
        <n v="24150"/>
        <n v="3107.36"/>
        <n v="44556"/>
        <n v="28132"/>
        <n v="46610.4"/>
        <n v="8115"/>
        <n v="55272"/>
        <n v="121900"/>
        <n v="23263"/>
        <n v="20558"/>
        <n v="1553.68"/>
        <n v="28764"/>
        <n v="98900"/>
        <n v="42018"/>
        <n v="7768.4"/>
        <n v="13983.12"/>
        <n v="69654"/>
        <n v="14066"/>
        <n v="11844"/>
        <n v="7135.74"/>
        <n v="350"/>
        <n v="22625.82"/>
        <n v="11662"/>
        <n v="10540"/>
        <n v="14006.46"/>
        <n v="2378.58"/>
        <n v="1715"/>
        <n v="3430"/>
        <n v="4757.16"/>
        <n v="1800"/>
        <n v="114121"/>
        <n v="60809"/>
        <n v="44712.93"/>
        <n v="1482.46"/>
        <n v="490"/>
        <n v="480.24"/>
        <n v="28210"/>
        <n v="7595"/>
        <n v="3232.26"/>
        <n v="9920"/>
        <n v="2700"/>
        <n v="1050"/>
        <n v="538.71"/>
        <n v="30128.68"/>
        <n v="8085"/>
        <n v="100793"/>
        <n v="87465"/>
        <n v="170765"/>
        <n v="2154.84"/>
        <n v="7130"/>
        <n v="4773.6"/>
        <n v="9300"/>
        <n v="5400"/>
        <n v="735"/>
        <n v="5550.02"/>
        <n v="99960"/>
        <n v="18854.85"/>
        <n v="149110"/>
        <n v="1440"/>
        <n v="420750"/>
        <n v="440"/>
        <n v="3706"/>
        <n v="16677"/>
        <n v="100050"/>
        <n v="2860"/>
        <n v="38913"/>
        <n v="40766"/>
        <n v="1760"/>
        <n v="20383"/>
        <n v="2200"/>
        <n v="3520"/>
        <n v="66700"/>
        <n v="21930"/>
        <n v="20000"/>
        <n v="5850"/>
        <n v="2460"/>
        <n v="198000"/>
        <n v="61420"/>
        <n v="-650617.1"/>
        <n v="8622"/>
        <n v="24650"/>
        <n v="5070"/>
        <n v="720"/>
        <n v="4920"/>
        <n v="171600"/>
        <n v="46250"/>
        <n v="717750"/>
        <n v="2571"/>
        <n v="206460"/>
        <n v="70550"/>
        <n v="45322"/>
        <n v="5967"/>
        <n v="12870"/>
      </sharedItems>
    </cacheField>
    <cacheField name="税额" numFmtId="4">
      <sharedItems containsSemiMixedTypes="0" containsString="0" containsNumber="1" minValue="-84580.22" maxValue="93307.5" count="249">
        <n v="78"/>
        <n v="448.5"/>
        <n v="230.1"/>
        <n v="1330.61"/>
        <n v="168.22"/>
        <n v="10939.5"/>
        <n v="48.1"/>
        <n v="12669.93"/>
        <n v="541.45"/>
        <n v="2645.5"/>
        <n v="259.87"/>
        <n v="515.36"/>
        <n v="2210"/>
        <n v="5315.7"/>
        <n v="846.3"/>
        <n v="100.99"/>
        <n v="210.99"/>
        <n v="310.28"/>
        <n v="-2784.28"/>
        <n v="84.11"/>
        <n v="1346.8"/>
        <n v="866.32"/>
        <n v="299"/>
        <n v="769.6"/>
        <n v="155.14"/>
        <n v="129.93"/>
        <n v="40.3"/>
        <n v="110.5"/>
        <n v="7955.22"/>
        <n v="570.18"/>
        <n v="28.6"/>
        <n v="20899.97"/>
        <n v="152.1"/>
        <n v="31.85"/>
        <n v="3432"/>
        <n v="293.28"/>
        <n v="4719"/>
        <n v="1265.94"/>
        <n v="17542.98"/>
        <n v="350.16"/>
        <n v="96.36"/>
        <n v="260"/>
        <n v="117"/>
        <n v="884"/>
        <n v="373.1"/>
        <n v="4019.8"/>
        <n v="625.3"/>
        <n v="546"/>
        <n v="143"/>
        <n v="8658"/>
        <n v="2320.89"/>
        <n v="2991.3"/>
        <n v="8578.44"/>
        <n v="286.65"/>
        <n v="3611.14"/>
        <n v="31.22"/>
        <n v="222.82"/>
        <n v="240.89"/>
        <n v="685.1"/>
        <n v="747.24"/>
        <n v="28957.5"/>
        <n v="465.43"/>
        <n v="1014"/>
        <n v="157.3"/>
        <n v="62.4"/>
        <n v="4933.5"/>
        <n v="140.66"/>
        <n v="1140.36"/>
        <n v="127.4"/>
        <n v="7078.5"/>
        <n v="252.33"/>
        <n v="266.5"/>
        <n v="1610.74"/>
        <n v="622.7"/>
        <n v="4186"/>
        <n v="1058.2"/>
        <n v="1318.2"/>
        <n v="171.6"/>
        <n v="31.2"/>
        <n v="5062.2"/>
        <n v="389.8"/>
        <n v="4817.8"/>
        <n v="2982.2"/>
        <n v="403"/>
        <n v="4764.76"/>
        <n v="2712.84"/>
        <n v="7475"/>
        <n v="9187.1"/>
        <n v="1368.9"/>
        <n v="6342.18"/>
        <n v="605.94"/>
        <n v="543.4"/>
        <n v="3372.46"/>
        <n v="351.65"/>
        <n v="366.6"/>
        <n v="3737.5"/>
        <n v="70.33"/>
        <n v="288.6"/>
        <n v="43329"/>
        <n v="10726.3"/>
        <n v="304.2"/>
        <n v="2456.22"/>
        <n v="312"/>
        <n v="519.73"/>
        <n v="3828.5"/>
        <n v="103.07"/>
        <n v="1050.48"/>
        <n v="2470.78"/>
        <n v="16351.79"/>
        <n v="314.6"/>
        <n v="27027"/>
        <n v="4832.1"/>
        <n v="249.08"/>
        <n v="336.43"/>
        <n v="817.7"/>
        <n v="106.6"/>
        <n v="3025.75"/>
        <n v="10918.18"/>
        <n v="140.06"/>
        <n v="920.4"/>
        <n v="758.03"/>
        <n v="159.9"/>
        <n v="1300"/>
        <n v="552.5"/>
        <n v="53.3"/>
        <n v="605.15"/>
        <n v="124.54"/>
        <n v="206.14"/>
        <n v="373.62"/>
        <n v="5631.08"/>
        <n v="824.57"/>
        <n v="235.95"/>
        <n v="192.4"/>
        <n v="111.41"/>
        <n v="498.16"/>
        <n v="7032.22"/>
        <n v="2597.4"/>
        <n v="3378.27"/>
        <n v="12425.4"/>
        <n v="2078.94"/>
        <n v="6060.6"/>
        <n v="7744.1"/>
        <n v="2186.83"/>
        <n v="1345.74"/>
        <n v="78.65"/>
        <n v="707.85"/>
        <n v="16337.1"/>
        <n v="8273.2"/>
        <n v="2934.1"/>
        <n v="39577.2"/>
        <n v="51312.3"/>
        <n v="28072.2"/>
        <n v="34745.1"/>
        <n v="4485"/>
        <n v="9568.26"/>
        <n v="6378.84"/>
        <n v="3139.5"/>
        <n v="403.96"/>
        <n v="5792.28"/>
        <n v="3657.16"/>
        <n v="6059.35"/>
        <n v="1054.95"/>
        <n v="7185.36"/>
        <n v="15847"/>
        <n v="3024.19"/>
        <n v="2672.54"/>
        <n v="201.98"/>
        <n v="3739.32"/>
        <n v="12857"/>
        <n v="5462.34"/>
        <n v="1009.89"/>
        <n v="1817.81"/>
        <n v="9055.02"/>
        <n v="1828.58"/>
        <n v="1539.72"/>
        <n v="927.65"/>
        <n v="45.5"/>
        <n v="2941.36"/>
        <n v="1516.06"/>
        <n v="1370.2"/>
        <n v="1820.84"/>
        <n v="309.22"/>
        <n v="222.95"/>
        <n v="445.9"/>
        <n v="618.43"/>
        <n v="234"/>
        <n v="14835.73"/>
        <n v="7905.17"/>
        <n v="5812.68"/>
        <n v="192.72"/>
        <n v="63.7"/>
        <n v="62.43"/>
        <n v="3667.3"/>
        <n v="987.35"/>
        <n v="420.19"/>
        <n v="1289.6"/>
        <n v="351"/>
        <n v="136.5"/>
        <n v="70.03"/>
        <n v="3916.73"/>
        <n v="1051.05"/>
        <n v="13103.09"/>
        <n v="11370.45"/>
        <n v="22199.45"/>
        <n v="280.13"/>
        <n v="926.9"/>
        <n v="620.57"/>
        <n v="1209"/>
        <n v="702"/>
        <n v="95.55"/>
        <n v="721.5"/>
        <n v="12994.8"/>
        <n v="2451.13"/>
        <n v="19384.3"/>
        <n v="187.2"/>
        <n v="54697.5"/>
        <n v="57.2"/>
        <n v="481.78"/>
        <n v="2168.01"/>
        <n v="13006.5"/>
        <n v="371.8"/>
        <n v="5058.69"/>
        <n v="5299.58"/>
        <n v="228.8"/>
        <n v="2649.79"/>
        <n v="286"/>
        <n v="457.6"/>
        <n v="8671"/>
        <n v="2850.9"/>
        <n v="2600"/>
        <n v="760.5"/>
        <n v="319.8"/>
        <n v="25740"/>
        <n v="7984.6"/>
        <n v="-84580.22"/>
        <n v="1120.86"/>
        <n v="3204.5"/>
        <n v="659.1"/>
        <n v="93.6"/>
        <n v="639.6"/>
        <n v="22308"/>
        <n v="6012.5"/>
        <n v="93307.5"/>
        <n v="334.23"/>
        <n v="26839.8"/>
        <n v="9171.5"/>
        <n v="5891.86"/>
        <n v="775.71"/>
        <n v="1673.1"/>
      </sharedItems>
    </cacheField>
    <cacheField name="价税合计" numFmtId="4">
      <sharedItems containsSemiMixedTypes="0" containsString="0" containsNumber="1" minValue="-735197.32" maxValue="811057.5" count="249">
        <n v="678"/>
        <n v="3898.5"/>
        <n v="2000.1"/>
        <n v="11566.1"/>
        <n v="1462.2"/>
        <n v="95089.5"/>
        <n v="418.1"/>
        <n v="110130.93"/>
        <n v="4706.45"/>
        <n v="22995.5"/>
        <n v="2258.85"/>
        <n v="4479.66"/>
        <n v="19210"/>
        <n v="46205.7"/>
        <n v="7356.3"/>
        <n v="877.83"/>
        <n v="1833.99"/>
        <n v="2697.08"/>
        <n v="-24201.83"/>
        <n v="731.1"/>
        <n v="11706.8"/>
        <n v="7530.32"/>
        <n v="2599"/>
        <n v="6689.6"/>
        <n v="1348.54"/>
        <n v="1129.42"/>
        <n v="350.3"/>
        <n v="960.5"/>
        <n v="69149.22"/>
        <n v="4956.18"/>
        <n v="248.6"/>
        <n v="181668.97"/>
        <n v="1322.1"/>
        <n v="276.85"/>
        <n v="29832"/>
        <n v="2549.28"/>
        <n v="41019"/>
        <n v="11003.94"/>
        <n v="152488.98"/>
        <n v="3043.71"/>
        <n v="837.59"/>
        <n v="2260"/>
        <n v="1017"/>
        <n v="7684"/>
        <n v="3243.1"/>
        <n v="34941.34"/>
        <n v="5435.3"/>
        <n v="4746"/>
        <n v="1243"/>
        <n v="75258"/>
        <n v="20173.89"/>
        <n v="26001.3"/>
        <n v="74566.44"/>
        <n v="2491.65"/>
        <n v="31389.14"/>
        <n v="271.34"/>
        <n v="1936.82"/>
        <n v="2093.89"/>
        <n v="5955.1"/>
        <n v="6495.24"/>
        <n v="251707.5"/>
        <n v="4045.63"/>
        <n v="8814"/>
        <n v="1367.3"/>
        <n v="542.4"/>
        <n v="42883.5"/>
        <n v="1222.66"/>
        <n v="9912.36"/>
        <n v="1107.4"/>
        <n v="61528.5"/>
        <n v="2193.3"/>
        <n v="2316.5"/>
        <n v="14001.07"/>
        <n v="5412.7"/>
        <n v="36386"/>
        <n v="9198.2"/>
        <n v="11458.2"/>
        <n v="1491.6"/>
        <n v="271.2"/>
        <n v="44002.2"/>
        <n v="3388.26"/>
        <n v="41877.8"/>
        <n v="25922.2"/>
        <n v="3503"/>
        <n v="41416.76"/>
        <n v="23580.84"/>
        <n v="64975"/>
        <n v="79857.1"/>
        <n v="11898.9"/>
        <n v="55128.18"/>
        <n v="5266.98"/>
        <n v="4723.4"/>
        <n v="29314.46"/>
        <n v="3056.65"/>
        <n v="3186.6"/>
        <n v="32487.5"/>
        <n v="611.33"/>
        <n v="2508.6"/>
        <n v="376629"/>
        <n v="93236.3"/>
        <n v="2644.2"/>
        <n v="21350.22"/>
        <n v="2712"/>
        <n v="4517.68"/>
        <n v="33278.5"/>
        <n v="895.93"/>
        <n v="9131.13"/>
        <n v="21476.78"/>
        <n v="142134.79"/>
        <n v="2734.6"/>
        <n v="234927"/>
        <n v="42002.1"/>
        <n v="2165.08"/>
        <n v="2924.39"/>
        <n v="7107.7"/>
        <n v="926.6"/>
        <n v="26300.75"/>
        <n v="94904.18"/>
        <n v="1217.48"/>
        <n v="8000.4"/>
        <n v="6589.03"/>
        <n v="1389.9"/>
        <n v="11300"/>
        <n v="4802.5"/>
        <n v="463.3"/>
        <n v="5260.15"/>
        <n v="1082.54"/>
        <n v="1791.86"/>
        <n v="3247.62"/>
        <n v="48947.08"/>
        <n v="7167.45"/>
        <n v="2050.95"/>
        <n v="1672.4"/>
        <n v="968.41"/>
        <n v="4330.16"/>
        <n v="61126.22"/>
        <n v="22577.4"/>
        <n v="29364.96"/>
        <n v="108005.4"/>
        <n v="18070.75"/>
        <n v="52680.6"/>
        <n v="67314.1"/>
        <n v="19008.57"/>
        <n v="11697.58"/>
        <n v="683.65"/>
        <n v="6152.85"/>
        <n v="142007.1"/>
        <n v="71913.2"/>
        <n v="25504.1"/>
        <n v="344017.2"/>
        <n v="446022.3"/>
        <n v="244012.2"/>
        <n v="302015.1"/>
        <n v="38985"/>
        <n v="83170.26"/>
        <n v="55446.84"/>
        <n v="27289.5"/>
        <n v="3511.32"/>
        <n v="50348.28"/>
        <n v="31789.16"/>
        <n v="52669.75"/>
        <n v="9169.95"/>
        <n v="62457.36"/>
        <n v="137747"/>
        <n v="26287.19"/>
        <n v="23230.54"/>
        <n v="1755.66"/>
        <n v="32503.32"/>
        <n v="111757"/>
        <n v="47480.34"/>
        <n v="8778.29"/>
        <n v="15800.93"/>
        <n v="78709.02"/>
        <n v="15894.58"/>
        <n v="13383.72"/>
        <n v="8063.39"/>
        <n v="395.5"/>
        <n v="25567.18"/>
        <n v="13178.06"/>
        <n v="11910.2"/>
        <n v="15827.3"/>
        <n v="2687.8"/>
        <n v="1937.95"/>
        <n v="3875.9"/>
        <n v="5375.59"/>
        <n v="2034"/>
        <n v="128956.73"/>
        <n v="68714.17"/>
        <n v="50525.61"/>
        <n v="1675.18"/>
        <n v="553.7"/>
        <n v="542.67"/>
        <n v="31877.3"/>
        <n v="8582.35"/>
        <n v="3652.45"/>
        <n v="11209.6"/>
        <n v="3051"/>
        <n v="1186.5"/>
        <n v="608.74"/>
        <n v="34045.41"/>
        <n v="9136.05"/>
        <n v="113896.09"/>
        <n v="98835.45"/>
        <n v="192964.45"/>
        <n v="2434.97"/>
        <n v="8056.9"/>
        <n v="5394.17"/>
        <n v="10509"/>
        <n v="6102"/>
        <n v="830.55"/>
        <n v="6271.52"/>
        <n v="112954.8"/>
        <n v="21305.98"/>
        <n v="168494.3"/>
        <n v="1627.2"/>
        <n v="475447.5"/>
        <n v="497.2"/>
        <n v="4187.78"/>
        <n v="18845.01"/>
        <n v="113056.5"/>
        <n v="3231.8"/>
        <n v="43971.69"/>
        <n v="46065.58"/>
        <n v="1988.8"/>
        <n v="23032.79"/>
        <n v="2486"/>
        <n v="3977.6"/>
        <n v="75371"/>
        <n v="24780.9"/>
        <n v="22600"/>
        <n v="6610.5"/>
        <n v="2779.8"/>
        <n v="223740"/>
        <n v="69404.6"/>
        <n v="-735197.32"/>
        <n v="9742.86"/>
        <n v="27854.5"/>
        <n v="5729.1"/>
        <n v="813.6"/>
        <n v="5559.6"/>
        <n v="193908"/>
        <n v="52262.5"/>
        <n v="811057.5"/>
        <n v="2905.23"/>
        <n v="233299.8"/>
        <n v="79721.5"/>
        <n v="51213.86"/>
        <n v="6742.71"/>
        <n v="14543.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1"/>
    <x v="1"/>
    <x v="1"/>
    <x v="0"/>
    <x v="1"/>
    <x v="1"/>
    <x v="1"/>
  </r>
  <r>
    <x v="0"/>
    <x v="0"/>
    <x v="0"/>
    <x v="0"/>
    <x v="0"/>
    <x v="0"/>
    <x v="0"/>
    <x v="0"/>
    <x v="2"/>
    <x v="2"/>
    <x v="0"/>
    <x v="0"/>
    <x v="2"/>
    <x v="2"/>
    <x v="0"/>
    <x v="2"/>
    <x v="2"/>
    <x v="2"/>
  </r>
  <r>
    <x v="0"/>
    <x v="0"/>
    <x v="0"/>
    <x v="0"/>
    <x v="0"/>
    <x v="0"/>
    <x v="0"/>
    <x v="0"/>
    <x v="3"/>
    <x v="3"/>
    <x v="0"/>
    <x v="2"/>
    <x v="3"/>
    <x v="3"/>
    <x v="0"/>
    <x v="3"/>
    <x v="3"/>
    <x v="3"/>
  </r>
  <r>
    <x v="0"/>
    <x v="0"/>
    <x v="0"/>
    <x v="0"/>
    <x v="0"/>
    <x v="0"/>
    <x v="0"/>
    <x v="0"/>
    <x v="4"/>
    <x v="4"/>
    <x v="0"/>
    <x v="3"/>
    <x v="4"/>
    <x v="4"/>
    <x v="0"/>
    <x v="4"/>
    <x v="4"/>
    <x v="4"/>
  </r>
  <r>
    <x v="0"/>
    <x v="0"/>
    <x v="0"/>
    <x v="0"/>
    <x v="0"/>
    <x v="0"/>
    <x v="0"/>
    <x v="0"/>
    <x v="5"/>
    <x v="5"/>
    <x v="0"/>
    <x v="4"/>
    <x v="5"/>
    <x v="5"/>
    <x v="0"/>
    <x v="5"/>
    <x v="5"/>
    <x v="5"/>
  </r>
  <r>
    <x v="0"/>
    <x v="0"/>
    <x v="0"/>
    <x v="0"/>
    <x v="0"/>
    <x v="0"/>
    <x v="0"/>
    <x v="0"/>
    <x v="6"/>
    <x v="6"/>
    <x v="0"/>
    <x v="0"/>
    <x v="6"/>
    <x v="6"/>
    <x v="0"/>
    <x v="6"/>
    <x v="6"/>
    <x v="6"/>
  </r>
  <r>
    <x v="0"/>
    <x v="0"/>
    <x v="0"/>
    <x v="0"/>
    <x v="0"/>
    <x v="0"/>
    <x v="0"/>
    <x v="0"/>
    <x v="7"/>
    <x v="7"/>
    <x v="0"/>
    <x v="5"/>
    <x v="7"/>
    <x v="7"/>
    <x v="0"/>
    <x v="7"/>
    <x v="7"/>
    <x v="7"/>
  </r>
  <r>
    <x v="0"/>
    <x v="0"/>
    <x v="0"/>
    <x v="0"/>
    <x v="0"/>
    <x v="0"/>
    <x v="0"/>
    <x v="0"/>
    <x v="8"/>
    <x v="8"/>
    <x v="0"/>
    <x v="6"/>
    <x v="8"/>
    <x v="8"/>
    <x v="0"/>
    <x v="8"/>
    <x v="8"/>
    <x v="8"/>
  </r>
  <r>
    <x v="0"/>
    <x v="0"/>
    <x v="0"/>
    <x v="0"/>
    <x v="0"/>
    <x v="0"/>
    <x v="0"/>
    <x v="0"/>
    <x v="9"/>
    <x v="9"/>
    <x v="0"/>
    <x v="7"/>
    <x v="6"/>
    <x v="6"/>
    <x v="0"/>
    <x v="9"/>
    <x v="9"/>
    <x v="9"/>
  </r>
  <r>
    <x v="0"/>
    <x v="0"/>
    <x v="0"/>
    <x v="0"/>
    <x v="0"/>
    <x v="0"/>
    <x v="0"/>
    <x v="0"/>
    <x v="10"/>
    <x v="10"/>
    <x v="0"/>
    <x v="3"/>
    <x v="9"/>
    <x v="9"/>
    <x v="0"/>
    <x v="10"/>
    <x v="10"/>
    <x v="10"/>
  </r>
  <r>
    <x v="0"/>
    <x v="0"/>
    <x v="0"/>
    <x v="0"/>
    <x v="0"/>
    <x v="0"/>
    <x v="0"/>
    <x v="0"/>
    <x v="11"/>
    <x v="11"/>
    <x v="0"/>
    <x v="8"/>
    <x v="10"/>
    <x v="10"/>
    <x v="0"/>
    <x v="11"/>
    <x v="11"/>
    <x v="11"/>
  </r>
  <r>
    <x v="0"/>
    <x v="0"/>
    <x v="0"/>
    <x v="0"/>
    <x v="0"/>
    <x v="0"/>
    <x v="0"/>
    <x v="0"/>
    <x v="12"/>
    <x v="12"/>
    <x v="0"/>
    <x v="9"/>
    <x v="11"/>
    <x v="11"/>
    <x v="0"/>
    <x v="12"/>
    <x v="12"/>
    <x v="12"/>
  </r>
  <r>
    <x v="0"/>
    <x v="0"/>
    <x v="0"/>
    <x v="0"/>
    <x v="0"/>
    <x v="0"/>
    <x v="0"/>
    <x v="0"/>
    <x v="13"/>
    <x v="13"/>
    <x v="0"/>
    <x v="10"/>
    <x v="12"/>
    <x v="12"/>
    <x v="0"/>
    <x v="13"/>
    <x v="13"/>
    <x v="13"/>
  </r>
  <r>
    <x v="0"/>
    <x v="0"/>
    <x v="0"/>
    <x v="0"/>
    <x v="0"/>
    <x v="0"/>
    <x v="0"/>
    <x v="0"/>
    <x v="14"/>
    <x v="14"/>
    <x v="0"/>
    <x v="11"/>
    <x v="13"/>
    <x v="13"/>
    <x v="0"/>
    <x v="14"/>
    <x v="14"/>
    <x v="14"/>
  </r>
  <r>
    <x v="0"/>
    <x v="0"/>
    <x v="0"/>
    <x v="0"/>
    <x v="0"/>
    <x v="0"/>
    <x v="0"/>
    <x v="0"/>
    <x v="15"/>
    <x v="15"/>
    <x v="0"/>
    <x v="0"/>
    <x v="14"/>
    <x v="14"/>
    <x v="0"/>
    <x v="15"/>
    <x v="15"/>
    <x v="15"/>
  </r>
  <r>
    <x v="0"/>
    <x v="0"/>
    <x v="0"/>
    <x v="0"/>
    <x v="0"/>
    <x v="0"/>
    <x v="0"/>
    <x v="0"/>
    <x v="16"/>
    <x v="16"/>
    <x v="0"/>
    <x v="1"/>
    <x v="15"/>
    <x v="15"/>
    <x v="0"/>
    <x v="16"/>
    <x v="16"/>
    <x v="16"/>
  </r>
  <r>
    <x v="0"/>
    <x v="0"/>
    <x v="0"/>
    <x v="0"/>
    <x v="0"/>
    <x v="0"/>
    <x v="0"/>
    <x v="0"/>
    <x v="17"/>
    <x v="17"/>
    <x v="0"/>
    <x v="12"/>
    <x v="16"/>
    <x v="16"/>
    <x v="0"/>
    <x v="17"/>
    <x v="17"/>
    <x v="17"/>
  </r>
  <r>
    <x v="1"/>
    <x v="0"/>
    <x v="0"/>
    <x v="0"/>
    <x v="0"/>
    <x v="1"/>
    <x v="1"/>
    <x v="1"/>
    <x v="18"/>
    <x v="18"/>
    <x v="1"/>
    <x v="13"/>
    <x v="17"/>
    <x v="17"/>
    <x v="0"/>
    <x v="18"/>
    <x v="18"/>
    <x v="18"/>
  </r>
  <r>
    <x v="1"/>
    <x v="0"/>
    <x v="0"/>
    <x v="0"/>
    <x v="0"/>
    <x v="0"/>
    <x v="1"/>
    <x v="2"/>
    <x v="4"/>
    <x v="4"/>
    <x v="0"/>
    <x v="0"/>
    <x v="4"/>
    <x v="4"/>
    <x v="0"/>
    <x v="19"/>
    <x v="19"/>
    <x v="19"/>
  </r>
  <r>
    <x v="1"/>
    <x v="0"/>
    <x v="0"/>
    <x v="0"/>
    <x v="0"/>
    <x v="0"/>
    <x v="1"/>
    <x v="2"/>
    <x v="9"/>
    <x v="9"/>
    <x v="0"/>
    <x v="14"/>
    <x v="6"/>
    <x v="6"/>
    <x v="0"/>
    <x v="20"/>
    <x v="20"/>
    <x v="20"/>
  </r>
  <r>
    <x v="1"/>
    <x v="0"/>
    <x v="0"/>
    <x v="0"/>
    <x v="0"/>
    <x v="0"/>
    <x v="1"/>
    <x v="2"/>
    <x v="7"/>
    <x v="7"/>
    <x v="0"/>
    <x v="15"/>
    <x v="7"/>
    <x v="7"/>
    <x v="0"/>
    <x v="21"/>
    <x v="21"/>
    <x v="21"/>
  </r>
  <r>
    <x v="1"/>
    <x v="0"/>
    <x v="0"/>
    <x v="0"/>
    <x v="0"/>
    <x v="0"/>
    <x v="1"/>
    <x v="2"/>
    <x v="1"/>
    <x v="1"/>
    <x v="0"/>
    <x v="3"/>
    <x v="1"/>
    <x v="1"/>
    <x v="0"/>
    <x v="22"/>
    <x v="22"/>
    <x v="22"/>
  </r>
  <r>
    <x v="1"/>
    <x v="0"/>
    <x v="0"/>
    <x v="0"/>
    <x v="0"/>
    <x v="0"/>
    <x v="1"/>
    <x v="2"/>
    <x v="9"/>
    <x v="9"/>
    <x v="0"/>
    <x v="16"/>
    <x v="6"/>
    <x v="6"/>
    <x v="0"/>
    <x v="23"/>
    <x v="23"/>
    <x v="23"/>
  </r>
  <r>
    <x v="1"/>
    <x v="0"/>
    <x v="0"/>
    <x v="0"/>
    <x v="0"/>
    <x v="0"/>
    <x v="1"/>
    <x v="2"/>
    <x v="17"/>
    <x v="17"/>
    <x v="0"/>
    <x v="17"/>
    <x v="16"/>
    <x v="16"/>
    <x v="0"/>
    <x v="24"/>
    <x v="24"/>
    <x v="24"/>
  </r>
  <r>
    <x v="1"/>
    <x v="0"/>
    <x v="0"/>
    <x v="0"/>
    <x v="0"/>
    <x v="0"/>
    <x v="1"/>
    <x v="2"/>
    <x v="10"/>
    <x v="10"/>
    <x v="0"/>
    <x v="0"/>
    <x v="9"/>
    <x v="9"/>
    <x v="0"/>
    <x v="25"/>
    <x v="25"/>
    <x v="25"/>
  </r>
  <r>
    <x v="1"/>
    <x v="0"/>
    <x v="0"/>
    <x v="0"/>
    <x v="0"/>
    <x v="0"/>
    <x v="1"/>
    <x v="2"/>
    <x v="14"/>
    <x v="14"/>
    <x v="0"/>
    <x v="0"/>
    <x v="13"/>
    <x v="13"/>
    <x v="0"/>
    <x v="26"/>
    <x v="26"/>
    <x v="26"/>
  </r>
  <r>
    <x v="1"/>
    <x v="0"/>
    <x v="0"/>
    <x v="0"/>
    <x v="0"/>
    <x v="0"/>
    <x v="1"/>
    <x v="2"/>
    <x v="12"/>
    <x v="12"/>
    <x v="0"/>
    <x v="0"/>
    <x v="11"/>
    <x v="11"/>
    <x v="0"/>
    <x v="27"/>
    <x v="27"/>
    <x v="27"/>
  </r>
  <r>
    <x v="1"/>
    <x v="0"/>
    <x v="0"/>
    <x v="0"/>
    <x v="0"/>
    <x v="0"/>
    <x v="1"/>
    <x v="2"/>
    <x v="13"/>
    <x v="13"/>
    <x v="0"/>
    <x v="18"/>
    <x v="12"/>
    <x v="12"/>
    <x v="0"/>
    <x v="28"/>
    <x v="28"/>
    <x v="28"/>
  </r>
  <r>
    <x v="1"/>
    <x v="0"/>
    <x v="0"/>
    <x v="0"/>
    <x v="0"/>
    <x v="0"/>
    <x v="1"/>
    <x v="2"/>
    <x v="19"/>
    <x v="19"/>
    <x v="0"/>
    <x v="1"/>
    <x v="18"/>
    <x v="18"/>
    <x v="0"/>
    <x v="29"/>
    <x v="29"/>
    <x v="29"/>
  </r>
  <r>
    <x v="1"/>
    <x v="0"/>
    <x v="0"/>
    <x v="0"/>
    <x v="0"/>
    <x v="0"/>
    <x v="1"/>
    <x v="2"/>
    <x v="20"/>
    <x v="20"/>
    <x v="0"/>
    <x v="0"/>
    <x v="19"/>
    <x v="19"/>
    <x v="0"/>
    <x v="30"/>
    <x v="30"/>
    <x v="30"/>
  </r>
  <r>
    <x v="1"/>
    <x v="0"/>
    <x v="0"/>
    <x v="0"/>
    <x v="0"/>
    <x v="0"/>
    <x v="1"/>
    <x v="2"/>
    <x v="7"/>
    <x v="7"/>
    <x v="0"/>
    <x v="19"/>
    <x v="7"/>
    <x v="7"/>
    <x v="0"/>
    <x v="31"/>
    <x v="31"/>
    <x v="31"/>
  </r>
  <r>
    <x v="1"/>
    <x v="0"/>
    <x v="0"/>
    <x v="0"/>
    <x v="0"/>
    <x v="0"/>
    <x v="1"/>
    <x v="2"/>
    <x v="21"/>
    <x v="21"/>
    <x v="0"/>
    <x v="1"/>
    <x v="20"/>
    <x v="20"/>
    <x v="0"/>
    <x v="32"/>
    <x v="32"/>
    <x v="32"/>
  </r>
  <r>
    <x v="1"/>
    <x v="0"/>
    <x v="0"/>
    <x v="0"/>
    <x v="0"/>
    <x v="0"/>
    <x v="1"/>
    <x v="2"/>
    <x v="8"/>
    <x v="8"/>
    <x v="0"/>
    <x v="0"/>
    <x v="8"/>
    <x v="8"/>
    <x v="0"/>
    <x v="33"/>
    <x v="33"/>
    <x v="33"/>
  </r>
  <r>
    <x v="1"/>
    <x v="0"/>
    <x v="0"/>
    <x v="0"/>
    <x v="0"/>
    <x v="0"/>
    <x v="1"/>
    <x v="2"/>
    <x v="5"/>
    <x v="5"/>
    <x v="0"/>
    <x v="16"/>
    <x v="5"/>
    <x v="5"/>
    <x v="0"/>
    <x v="34"/>
    <x v="34"/>
    <x v="34"/>
  </r>
  <r>
    <x v="1"/>
    <x v="0"/>
    <x v="0"/>
    <x v="0"/>
    <x v="0"/>
    <x v="0"/>
    <x v="1"/>
    <x v="2"/>
    <x v="13"/>
    <x v="13"/>
    <x v="0"/>
    <x v="15"/>
    <x v="12"/>
    <x v="12"/>
    <x v="0"/>
    <x v="35"/>
    <x v="35"/>
    <x v="35"/>
  </r>
  <r>
    <x v="1"/>
    <x v="0"/>
    <x v="0"/>
    <x v="0"/>
    <x v="0"/>
    <x v="0"/>
    <x v="1"/>
    <x v="2"/>
    <x v="5"/>
    <x v="5"/>
    <x v="0"/>
    <x v="20"/>
    <x v="5"/>
    <x v="5"/>
    <x v="0"/>
    <x v="36"/>
    <x v="36"/>
    <x v="36"/>
  </r>
  <r>
    <x v="1"/>
    <x v="0"/>
    <x v="0"/>
    <x v="0"/>
    <x v="0"/>
    <x v="0"/>
    <x v="1"/>
    <x v="2"/>
    <x v="16"/>
    <x v="16"/>
    <x v="0"/>
    <x v="21"/>
    <x v="15"/>
    <x v="15"/>
    <x v="0"/>
    <x v="37"/>
    <x v="37"/>
    <x v="37"/>
  </r>
  <r>
    <x v="1"/>
    <x v="0"/>
    <x v="0"/>
    <x v="0"/>
    <x v="0"/>
    <x v="0"/>
    <x v="1"/>
    <x v="2"/>
    <x v="7"/>
    <x v="7"/>
    <x v="0"/>
    <x v="22"/>
    <x v="7"/>
    <x v="7"/>
    <x v="0"/>
    <x v="38"/>
    <x v="38"/>
    <x v="38"/>
  </r>
  <r>
    <x v="1"/>
    <x v="0"/>
    <x v="0"/>
    <x v="0"/>
    <x v="0"/>
    <x v="0"/>
    <x v="1"/>
    <x v="2"/>
    <x v="3"/>
    <x v="3"/>
    <x v="0"/>
    <x v="8"/>
    <x v="3"/>
    <x v="3"/>
    <x v="0"/>
    <x v="39"/>
    <x v="39"/>
    <x v="39"/>
  </r>
  <r>
    <x v="1"/>
    <x v="0"/>
    <x v="0"/>
    <x v="0"/>
    <x v="0"/>
    <x v="0"/>
    <x v="1"/>
    <x v="2"/>
    <x v="22"/>
    <x v="22"/>
    <x v="0"/>
    <x v="0"/>
    <x v="21"/>
    <x v="21"/>
    <x v="0"/>
    <x v="40"/>
    <x v="40"/>
    <x v="40"/>
  </r>
  <r>
    <x v="1"/>
    <x v="0"/>
    <x v="0"/>
    <x v="0"/>
    <x v="0"/>
    <x v="0"/>
    <x v="1"/>
    <x v="2"/>
    <x v="23"/>
    <x v="23"/>
    <x v="0"/>
    <x v="0"/>
    <x v="22"/>
    <x v="22"/>
    <x v="0"/>
    <x v="41"/>
    <x v="41"/>
    <x v="41"/>
  </r>
  <r>
    <x v="1"/>
    <x v="0"/>
    <x v="0"/>
    <x v="0"/>
    <x v="0"/>
    <x v="0"/>
    <x v="1"/>
    <x v="2"/>
    <x v="24"/>
    <x v="24"/>
    <x v="0"/>
    <x v="0"/>
    <x v="23"/>
    <x v="23"/>
    <x v="0"/>
    <x v="42"/>
    <x v="42"/>
    <x v="42"/>
  </r>
  <r>
    <x v="1"/>
    <x v="0"/>
    <x v="0"/>
    <x v="0"/>
    <x v="0"/>
    <x v="0"/>
    <x v="1"/>
    <x v="2"/>
    <x v="15"/>
    <x v="15"/>
    <x v="0"/>
    <x v="0"/>
    <x v="14"/>
    <x v="14"/>
    <x v="0"/>
    <x v="15"/>
    <x v="15"/>
    <x v="15"/>
  </r>
  <r>
    <x v="1"/>
    <x v="0"/>
    <x v="0"/>
    <x v="0"/>
    <x v="0"/>
    <x v="0"/>
    <x v="1"/>
    <x v="2"/>
    <x v="12"/>
    <x v="12"/>
    <x v="0"/>
    <x v="15"/>
    <x v="11"/>
    <x v="11"/>
    <x v="0"/>
    <x v="43"/>
    <x v="43"/>
    <x v="43"/>
  </r>
  <r>
    <x v="1"/>
    <x v="0"/>
    <x v="0"/>
    <x v="0"/>
    <x v="0"/>
    <x v="0"/>
    <x v="1"/>
    <x v="2"/>
    <x v="25"/>
    <x v="25"/>
    <x v="0"/>
    <x v="23"/>
    <x v="24"/>
    <x v="24"/>
    <x v="0"/>
    <x v="44"/>
    <x v="44"/>
    <x v="44"/>
  </r>
  <r>
    <x v="1"/>
    <x v="0"/>
    <x v="0"/>
    <x v="0"/>
    <x v="0"/>
    <x v="0"/>
    <x v="1"/>
    <x v="2"/>
    <x v="11"/>
    <x v="11"/>
    <x v="0"/>
    <x v="24"/>
    <x v="10"/>
    <x v="10"/>
    <x v="0"/>
    <x v="45"/>
    <x v="45"/>
    <x v="45"/>
  </r>
  <r>
    <x v="1"/>
    <x v="0"/>
    <x v="0"/>
    <x v="0"/>
    <x v="0"/>
    <x v="0"/>
    <x v="1"/>
    <x v="2"/>
    <x v="6"/>
    <x v="6"/>
    <x v="0"/>
    <x v="25"/>
    <x v="6"/>
    <x v="6"/>
    <x v="0"/>
    <x v="46"/>
    <x v="46"/>
    <x v="46"/>
  </r>
  <r>
    <x v="1"/>
    <x v="0"/>
    <x v="0"/>
    <x v="0"/>
    <x v="0"/>
    <x v="0"/>
    <x v="1"/>
    <x v="2"/>
    <x v="0"/>
    <x v="0"/>
    <x v="0"/>
    <x v="23"/>
    <x v="0"/>
    <x v="0"/>
    <x v="0"/>
    <x v="47"/>
    <x v="47"/>
    <x v="47"/>
  </r>
  <r>
    <x v="1"/>
    <x v="0"/>
    <x v="0"/>
    <x v="0"/>
    <x v="0"/>
    <x v="0"/>
    <x v="1"/>
    <x v="2"/>
    <x v="10"/>
    <x v="10"/>
    <x v="0"/>
    <x v="3"/>
    <x v="9"/>
    <x v="9"/>
    <x v="0"/>
    <x v="10"/>
    <x v="10"/>
    <x v="10"/>
  </r>
  <r>
    <x v="1"/>
    <x v="0"/>
    <x v="0"/>
    <x v="0"/>
    <x v="0"/>
    <x v="0"/>
    <x v="1"/>
    <x v="2"/>
    <x v="20"/>
    <x v="20"/>
    <x v="0"/>
    <x v="8"/>
    <x v="19"/>
    <x v="19"/>
    <x v="0"/>
    <x v="48"/>
    <x v="48"/>
    <x v="48"/>
  </r>
  <r>
    <x v="1"/>
    <x v="0"/>
    <x v="0"/>
    <x v="0"/>
    <x v="0"/>
    <x v="0"/>
    <x v="1"/>
    <x v="2"/>
    <x v="9"/>
    <x v="9"/>
    <x v="0"/>
    <x v="26"/>
    <x v="6"/>
    <x v="6"/>
    <x v="0"/>
    <x v="49"/>
    <x v="49"/>
    <x v="49"/>
  </r>
  <r>
    <x v="1"/>
    <x v="0"/>
    <x v="0"/>
    <x v="0"/>
    <x v="0"/>
    <x v="0"/>
    <x v="1"/>
    <x v="2"/>
    <x v="16"/>
    <x v="16"/>
    <x v="0"/>
    <x v="27"/>
    <x v="15"/>
    <x v="15"/>
    <x v="0"/>
    <x v="50"/>
    <x v="50"/>
    <x v="50"/>
  </r>
  <r>
    <x v="1"/>
    <x v="0"/>
    <x v="0"/>
    <x v="0"/>
    <x v="0"/>
    <x v="0"/>
    <x v="1"/>
    <x v="2"/>
    <x v="2"/>
    <x v="2"/>
    <x v="0"/>
    <x v="25"/>
    <x v="2"/>
    <x v="2"/>
    <x v="0"/>
    <x v="51"/>
    <x v="51"/>
    <x v="51"/>
  </r>
  <r>
    <x v="1"/>
    <x v="0"/>
    <x v="0"/>
    <x v="0"/>
    <x v="0"/>
    <x v="0"/>
    <x v="1"/>
    <x v="2"/>
    <x v="13"/>
    <x v="13"/>
    <x v="0"/>
    <x v="28"/>
    <x v="12"/>
    <x v="12"/>
    <x v="0"/>
    <x v="52"/>
    <x v="52"/>
    <x v="52"/>
  </r>
  <r>
    <x v="1"/>
    <x v="0"/>
    <x v="0"/>
    <x v="0"/>
    <x v="0"/>
    <x v="0"/>
    <x v="1"/>
    <x v="2"/>
    <x v="8"/>
    <x v="8"/>
    <x v="0"/>
    <x v="29"/>
    <x v="8"/>
    <x v="8"/>
    <x v="0"/>
    <x v="53"/>
    <x v="53"/>
    <x v="53"/>
  </r>
  <r>
    <x v="1"/>
    <x v="0"/>
    <x v="0"/>
    <x v="0"/>
    <x v="0"/>
    <x v="0"/>
    <x v="1"/>
    <x v="2"/>
    <x v="19"/>
    <x v="19"/>
    <x v="0"/>
    <x v="2"/>
    <x v="18"/>
    <x v="18"/>
    <x v="0"/>
    <x v="54"/>
    <x v="54"/>
    <x v="54"/>
  </r>
  <r>
    <x v="1"/>
    <x v="0"/>
    <x v="0"/>
    <x v="0"/>
    <x v="0"/>
    <x v="0"/>
    <x v="1"/>
    <x v="2"/>
    <x v="26"/>
    <x v="26"/>
    <x v="0"/>
    <x v="0"/>
    <x v="25"/>
    <x v="25"/>
    <x v="0"/>
    <x v="55"/>
    <x v="55"/>
    <x v="55"/>
  </r>
  <r>
    <x v="1"/>
    <x v="0"/>
    <x v="0"/>
    <x v="0"/>
    <x v="0"/>
    <x v="0"/>
    <x v="1"/>
    <x v="2"/>
    <x v="27"/>
    <x v="27"/>
    <x v="0"/>
    <x v="3"/>
    <x v="26"/>
    <x v="26"/>
    <x v="0"/>
    <x v="56"/>
    <x v="56"/>
    <x v="56"/>
  </r>
  <r>
    <x v="1"/>
    <x v="0"/>
    <x v="0"/>
    <x v="0"/>
    <x v="0"/>
    <x v="0"/>
    <x v="1"/>
    <x v="2"/>
    <x v="28"/>
    <x v="28"/>
    <x v="0"/>
    <x v="0"/>
    <x v="27"/>
    <x v="27"/>
    <x v="0"/>
    <x v="57"/>
    <x v="57"/>
    <x v="57"/>
  </r>
  <r>
    <x v="1"/>
    <x v="0"/>
    <x v="0"/>
    <x v="0"/>
    <x v="0"/>
    <x v="0"/>
    <x v="1"/>
    <x v="2"/>
    <x v="14"/>
    <x v="14"/>
    <x v="0"/>
    <x v="6"/>
    <x v="13"/>
    <x v="13"/>
    <x v="0"/>
    <x v="58"/>
    <x v="58"/>
    <x v="58"/>
  </r>
  <r>
    <x v="1"/>
    <x v="0"/>
    <x v="0"/>
    <x v="0"/>
    <x v="0"/>
    <x v="0"/>
    <x v="1"/>
    <x v="2"/>
    <x v="29"/>
    <x v="26"/>
    <x v="0"/>
    <x v="30"/>
    <x v="28"/>
    <x v="28"/>
    <x v="0"/>
    <x v="59"/>
    <x v="59"/>
    <x v="59"/>
  </r>
  <r>
    <x v="1"/>
    <x v="0"/>
    <x v="0"/>
    <x v="0"/>
    <x v="0"/>
    <x v="0"/>
    <x v="1"/>
    <x v="2"/>
    <x v="4"/>
    <x v="4"/>
    <x v="0"/>
    <x v="3"/>
    <x v="4"/>
    <x v="4"/>
    <x v="0"/>
    <x v="4"/>
    <x v="4"/>
    <x v="4"/>
  </r>
  <r>
    <x v="1"/>
    <x v="0"/>
    <x v="0"/>
    <x v="0"/>
    <x v="0"/>
    <x v="0"/>
    <x v="1"/>
    <x v="2"/>
    <x v="5"/>
    <x v="5"/>
    <x v="0"/>
    <x v="31"/>
    <x v="5"/>
    <x v="5"/>
    <x v="0"/>
    <x v="60"/>
    <x v="60"/>
    <x v="60"/>
  </r>
  <r>
    <x v="1"/>
    <x v="0"/>
    <x v="0"/>
    <x v="0"/>
    <x v="0"/>
    <x v="0"/>
    <x v="1"/>
    <x v="2"/>
    <x v="17"/>
    <x v="17"/>
    <x v="0"/>
    <x v="32"/>
    <x v="16"/>
    <x v="16"/>
    <x v="0"/>
    <x v="61"/>
    <x v="61"/>
    <x v="61"/>
  </r>
  <r>
    <x v="1"/>
    <x v="0"/>
    <x v="0"/>
    <x v="0"/>
    <x v="0"/>
    <x v="0"/>
    <x v="1"/>
    <x v="2"/>
    <x v="21"/>
    <x v="21"/>
    <x v="0"/>
    <x v="9"/>
    <x v="20"/>
    <x v="20"/>
    <x v="0"/>
    <x v="62"/>
    <x v="62"/>
    <x v="62"/>
  </r>
  <r>
    <x v="1"/>
    <x v="0"/>
    <x v="0"/>
    <x v="0"/>
    <x v="0"/>
    <x v="0"/>
    <x v="1"/>
    <x v="2"/>
    <x v="30"/>
    <x v="29"/>
    <x v="0"/>
    <x v="3"/>
    <x v="29"/>
    <x v="29"/>
    <x v="0"/>
    <x v="63"/>
    <x v="63"/>
    <x v="63"/>
  </r>
  <r>
    <x v="1"/>
    <x v="0"/>
    <x v="0"/>
    <x v="0"/>
    <x v="0"/>
    <x v="0"/>
    <x v="1"/>
    <x v="2"/>
    <x v="31"/>
    <x v="30"/>
    <x v="0"/>
    <x v="3"/>
    <x v="30"/>
    <x v="30"/>
    <x v="0"/>
    <x v="64"/>
    <x v="64"/>
    <x v="64"/>
  </r>
  <r>
    <x v="1"/>
    <x v="0"/>
    <x v="0"/>
    <x v="0"/>
    <x v="0"/>
    <x v="0"/>
    <x v="1"/>
    <x v="2"/>
    <x v="1"/>
    <x v="1"/>
    <x v="0"/>
    <x v="27"/>
    <x v="1"/>
    <x v="1"/>
    <x v="0"/>
    <x v="65"/>
    <x v="65"/>
    <x v="65"/>
  </r>
  <r>
    <x v="2"/>
    <x v="0"/>
    <x v="0"/>
    <x v="0"/>
    <x v="0"/>
    <x v="0"/>
    <x v="2"/>
    <x v="3"/>
    <x v="12"/>
    <x v="12"/>
    <x v="0"/>
    <x v="15"/>
    <x v="11"/>
    <x v="11"/>
    <x v="0"/>
    <x v="43"/>
    <x v="43"/>
    <x v="43"/>
  </r>
  <r>
    <x v="2"/>
    <x v="0"/>
    <x v="0"/>
    <x v="0"/>
    <x v="0"/>
    <x v="0"/>
    <x v="2"/>
    <x v="3"/>
    <x v="16"/>
    <x v="16"/>
    <x v="0"/>
    <x v="3"/>
    <x v="15"/>
    <x v="15"/>
    <x v="0"/>
    <x v="66"/>
    <x v="66"/>
    <x v="66"/>
  </r>
  <r>
    <x v="2"/>
    <x v="0"/>
    <x v="0"/>
    <x v="0"/>
    <x v="0"/>
    <x v="0"/>
    <x v="2"/>
    <x v="3"/>
    <x v="19"/>
    <x v="19"/>
    <x v="0"/>
    <x v="30"/>
    <x v="18"/>
    <x v="18"/>
    <x v="0"/>
    <x v="67"/>
    <x v="67"/>
    <x v="67"/>
  </r>
  <r>
    <x v="2"/>
    <x v="0"/>
    <x v="0"/>
    <x v="0"/>
    <x v="0"/>
    <x v="0"/>
    <x v="2"/>
    <x v="3"/>
    <x v="11"/>
    <x v="11"/>
    <x v="0"/>
    <x v="8"/>
    <x v="10"/>
    <x v="10"/>
    <x v="0"/>
    <x v="11"/>
    <x v="11"/>
    <x v="11"/>
  </r>
  <r>
    <x v="2"/>
    <x v="0"/>
    <x v="0"/>
    <x v="0"/>
    <x v="0"/>
    <x v="0"/>
    <x v="2"/>
    <x v="3"/>
    <x v="8"/>
    <x v="8"/>
    <x v="0"/>
    <x v="33"/>
    <x v="8"/>
    <x v="8"/>
    <x v="0"/>
    <x v="68"/>
    <x v="68"/>
    <x v="68"/>
  </r>
  <r>
    <x v="2"/>
    <x v="0"/>
    <x v="0"/>
    <x v="0"/>
    <x v="0"/>
    <x v="0"/>
    <x v="2"/>
    <x v="3"/>
    <x v="5"/>
    <x v="5"/>
    <x v="0"/>
    <x v="27"/>
    <x v="5"/>
    <x v="5"/>
    <x v="0"/>
    <x v="69"/>
    <x v="69"/>
    <x v="69"/>
  </r>
  <r>
    <x v="2"/>
    <x v="0"/>
    <x v="0"/>
    <x v="0"/>
    <x v="0"/>
    <x v="0"/>
    <x v="2"/>
    <x v="3"/>
    <x v="4"/>
    <x v="4"/>
    <x v="0"/>
    <x v="1"/>
    <x v="4"/>
    <x v="4"/>
    <x v="0"/>
    <x v="70"/>
    <x v="70"/>
    <x v="70"/>
  </r>
  <r>
    <x v="2"/>
    <x v="0"/>
    <x v="0"/>
    <x v="0"/>
    <x v="0"/>
    <x v="0"/>
    <x v="2"/>
    <x v="3"/>
    <x v="25"/>
    <x v="25"/>
    <x v="0"/>
    <x v="8"/>
    <x v="24"/>
    <x v="24"/>
    <x v="0"/>
    <x v="71"/>
    <x v="71"/>
    <x v="71"/>
  </r>
  <r>
    <x v="2"/>
    <x v="0"/>
    <x v="0"/>
    <x v="0"/>
    <x v="0"/>
    <x v="0"/>
    <x v="2"/>
    <x v="3"/>
    <x v="3"/>
    <x v="3"/>
    <x v="0"/>
    <x v="34"/>
    <x v="3"/>
    <x v="3"/>
    <x v="0"/>
    <x v="72"/>
    <x v="72"/>
    <x v="72"/>
  </r>
  <r>
    <x v="2"/>
    <x v="0"/>
    <x v="0"/>
    <x v="0"/>
    <x v="0"/>
    <x v="0"/>
    <x v="2"/>
    <x v="3"/>
    <x v="29"/>
    <x v="26"/>
    <x v="0"/>
    <x v="8"/>
    <x v="28"/>
    <x v="28"/>
    <x v="0"/>
    <x v="73"/>
    <x v="73"/>
    <x v="73"/>
  </r>
  <r>
    <x v="2"/>
    <x v="0"/>
    <x v="0"/>
    <x v="0"/>
    <x v="0"/>
    <x v="0"/>
    <x v="2"/>
    <x v="3"/>
    <x v="1"/>
    <x v="1"/>
    <x v="0"/>
    <x v="14"/>
    <x v="1"/>
    <x v="1"/>
    <x v="0"/>
    <x v="74"/>
    <x v="74"/>
    <x v="74"/>
  </r>
  <r>
    <x v="2"/>
    <x v="0"/>
    <x v="0"/>
    <x v="0"/>
    <x v="0"/>
    <x v="0"/>
    <x v="2"/>
    <x v="3"/>
    <x v="6"/>
    <x v="6"/>
    <x v="0"/>
    <x v="20"/>
    <x v="6"/>
    <x v="6"/>
    <x v="0"/>
    <x v="75"/>
    <x v="75"/>
    <x v="75"/>
  </r>
  <r>
    <x v="2"/>
    <x v="0"/>
    <x v="0"/>
    <x v="0"/>
    <x v="0"/>
    <x v="0"/>
    <x v="2"/>
    <x v="3"/>
    <x v="21"/>
    <x v="21"/>
    <x v="0"/>
    <x v="35"/>
    <x v="20"/>
    <x v="20"/>
    <x v="0"/>
    <x v="76"/>
    <x v="76"/>
    <x v="76"/>
  </r>
  <r>
    <x v="2"/>
    <x v="0"/>
    <x v="0"/>
    <x v="0"/>
    <x v="0"/>
    <x v="0"/>
    <x v="2"/>
    <x v="3"/>
    <x v="20"/>
    <x v="20"/>
    <x v="0"/>
    <x v="30"/>
    <x v="19"/>
    <x v="19"/>
    <x v="0"/>
    <x v="77"/>
    <x v="77"/>
    <x v="77"/>
  </r>
  <r>
    <x v="2"/>
    <x v="0"/>
    <x v="0"/>
    <x v="0"/>
    <x v="0"/>
    <x v="0"/>
    <x v="2"/>
    <x v="3"/>
    <x v="31"/>
    <x v="30"/>
    <x v="0"/>
    <x v="0"/>
    <x v="30"/>
    <x v="30"/>
    <x v="0"/>
    <x v="78"/>
    <x v="78"/>
    <x v="78"/>
  </r>
  <r>
    <x v="2"/>
    <x v="0"/>
    <x v="0"/>
    <x v="0"/>
    <x v="0"/>
    <x v="0"/>
    <x v="2"/>
    <x v="3"/>
    <x v="2"/>
    <x v="2"/>
    <x v="0"/>
    <x v="20"/>
    <x v="2"/>
    <x v="2"/>
    <x v="0"/>
    <x v="79"/>
    <x v="79"/>
    <x v="79"/>
  </r>
  <r>
    <x v="2"/>
    <x v="0"/>
    <x v="0"/>
    <x v="0"/>
    <x v="0"/>
    <x v="0"/>
    <x v="2"/>
    <x v="3"/>
    <x v="10"/>
    <x v="10"/>
    <x v="0"/>
    <x v="1"/>
    <x v="9"/>
    <x v="9"/>
    <x v="0"/>
    <x v="80"/>
    <x v="80"/>
    <x v="80"/>
  </r>
  <r>
    <x v="2"/>
    <x v="0"/>
    <x v="0"/>
    <x v="0"/>
    <x v="0"/>
    <x v="0"/>
    <x v="2"/>
    <x v="3"/>
    <x v="28"/>
    <x v="28"/>
    <x v="0"/>
    <x v="9"/>
    <x v="27"/>
    <x v="27"/>
    <x v="0"/>
    <x v="81"/>
    <x v="81"/>
    <x v="81"/>
  </r>
  <r>
    <x v="2"/>
    <x v="0"/>
    <x v="0"/>
    <x v="0"/>
    <x v="0"/>
    <x v="0"/>
    <x v="2"/>
    <x v="3"/>
    <x v="9"/>
    <x v="9"/>
    <x v="0"/>
    <x v="36"/>
    <x v="6"/>
    <x v="6"/>
    <x v="0"/>
    <x v="82"/>
    <x v="82"/>
    <x v="82"/>
  </r>
  <r>
    <x v="2"/>
    <x v="0"/>
    <x v="0"/>
    <x v="0"/>
    <x v="0"/>
    <x v="0"/>
    <x v="2"/>
    <x v="3"/>
    <x v="14"/>
    <x v="14"/>
    <x v="0"/>
    <x v="37"/>
    <x v="13"/>
    <x v="13"/>
    <x v="0"/>
    <x v="83"/>
    <x v="83"/>
    <x v="83"/>
  </r>
  <r>
    <x v="2"/>
    <x v="0"/>
    <x v="0"/>
    <x v="0"/>
    <x v="0"/>
    <x v="0"/>
    <x v="2"/>
    <x v="3"/>
    <x v="30"/>
    <x v="29"/>
    <x v="0"/>
    <x v="3"/>
    <x v="29"/>
    <x v="29"/>
    <x v="0"/>
    <x v="63"/>
    <x v="63"/>
    <x v="63"/>
  </r>
  <r>
    <x v="2"/>
    <x v="0"/>
    <x v="0"/>
    <x v="0"/>
    <x v="0"/>
    <x v="0"/>
    <x v="2"/>
    <x v="3"/>
    <x v="7"/>
    <x v="7"/>
    <x v="0"/>
    <x v="38"/>
    <x v="7"/>
    <x v="7"/>
    <x v="0"/>
    <x v="84"/>
    <x v="84"/>
    <x v="84"/>
  </r>
  <r>
    <x v="2"/>
    <x v="0"/>
    <x v="0"/>
    <x v="0"/>
    <x v="0"/>
    <x v="0"/>
    <x v="2"/>
    <x v="3"/>
    <x v="17"/>
    <x v="17"/>
    <x v="0"/>
    <x v="12"/>
    <x v="16"/>
    <x v="16"/>
    <x v="0"/>
    <x v="17"/>
    <x v="17"/>
    <x v="17"/>
  </r>
  <r>
    <x v="2"/>
    <x v="0"/>
    <x v="0"/>
    <x v="0"/>
    <x v="0"/>
    <x v="0"/>
    <x v="2"/>
    <x v="3"/>
    <x v="13"/>
    <x v="13"/>
    <x v="0"/>
    <x v="39"/>
    <x v="12"/>
    <x v="12"/>
    <x v="0"/>
    <x v="85"/>
    <x v="85"/>
    <x v="85"/>
  </r>
  <r>
    <x v="3"/>
    <x v="0"/>
    <x v="0"/>
    <x v="0"/>
    <x v="0"/>
    <x v="0"/>
    <x v="2"/>
    <x v="4"/>
    <x v="1"/>
    <x v="1"/>
    <x v="0"/>
    <x v="40"/>
    <x v="1"/>
    <x v="1"/>
    <x v="0"/>
    <x v="86"/>
    <x v="86"/>
    <x v="86"/>
  </r>
  <r>
    <x v="3"/>
    <x v="0"/>
    <x v="0"/>
    <x v="0"/>
    <x v="0"/>
    <x v="0"/>
    <x v="2"/>
    <x v="4"/>
    <x v="9"/>
    <x v="9"/>
    <x v="0"/>
    <x v="41"/>
    <x v="6"/>
    <x v="6"/>
    <x v="0"/>
    <x v="87"/>
    <x v="87"/>
    <x v="87"/>
  </r>
  <r>
    <x v="3"/>
    <x v="0"/>
    <x v="0"/>
    <x v="0"/>
    <x v="0"/>
    <x v="0"/>
    <x v="2"/>
    <x v="4"/>
    <x v="21"/>
    <x v="21"/>
    <x v="0"/>
    <x v="42"/>
    <x v="20"/>
    <x v="20"/>
    <x v="0"/>
    <x v="88"/>
    <x v="88"/>
    <x v="88"/>
  </r>
  <r>
    <x v="3"/>
    <x v="0"/>
    <x v="0"/>
    <x v="0"/>
    <x v="0"/>
    <x v="0"/>
    <x v="2"/>
    <x v="4"/>
    <x v="13"/>
    <x v="13"/>
    <x v="0"/>
    <x v="43"/>
    <x v="12"/>
    <x v="12"/>
    <x v="0"/>
    <x v="89"/>
    <x v="89"/>
    <x v="89"/>
  </r>
  <r>
    <x v="3"/>
    <x v="0"/>
    <x v="0"/>
    <x v="0"/>
    <x v="0"/>
    <x v="0"/>
    <x v="2"/>
    <x v="4"/>
    <x v="16"/>
    <x v="16"/>
    <x v="0"/>
    <x v="1"/>
    <x v="15"/>
    <x v="15"/>
    <x v="0"/>
    <x v="16"/>
    <x v="16"/>
    <x v="16"/>
  </r>
  <r>
    <x v="3"/>
    <x v="0"/>
    <x v="0"/>
    <x v="0"/>
    <x v="0"/>
    <x v="0"/>
    <x v="2"/>
    <x v="4"/>
    <x v="15"/>
    <x v="15"/>
    <x v="0"/>
    <x v="30"/>
    <x v="14"/>
    <x v="14"/>
    <x v="0"/>
    <x v="90"/>
    <x v="90"/>
    <x v="90"/>
  </r>
  <r>
    <x v="3"/>
    <x v="0"/>
    <x v="0"/>
    <x v="0"/>
    <x v="0"/>
    <x v="0"/>
    <x v="2"/>
    <x v="4"/>
    <x v="20"/>
    <x v="20"/>
    <x v="0"/>
    <x v="2"/>
    <x v="19"/>
    <x v="19"/>
    <x v="0"/>
    <x v="91"/>
    <x v="91"/>
    <x v="91"/>
  </r>
  <r>
    <x v="3"/>
    <x v="0"/>
    <x v="0"/>
    <x v="0"/>
    <x v="0"/>
    <x v="0"/>
    <x v="2"/>
    <x v="4"/>
    <x v="28"/>
    <x v="28"/>
    <x v="0"/>
    <x v="44"/>
    <x v="27"/>
    <x v="27"/>
    <x v="0"/>
    <x v="92"/>
    <x v="92"/>
    <x v="92"/>
  </r>
  <r>
    <x v="3"/>
    <x v="0"/>
    <x v="0"/>
    <x v="0"/>
    <x v="0"/>
    <x v="0"/>
    <x v="2"/>
    <x v="4"/>
    <x v="16"/>
    <x v="16"/>
    <x v="0"/>
    <x v="8"/>
    <x v="15"/>
    <x v="15"/>
    <x v="0"/>
    <x v="93"/>
    <x v="93"/>
    <x v="93"/>
  </r>
  <r>
    <x v="3"/>
    <x v="0"/>
    <x v="0"/>
    <x v="0"/>
    <x v="0"/>
    <x v="0"/>
    <x v="2"/>
    <x v="4"/>
    <x v="13"/>
    <x v="13"/>
    <x v="0"/>
    <x v="37"/>
    <x v="12"/>
    <x v="12"/>
    <x v="0"/>
    <x v="94"/>
    <x v="94"/>
    <x v="94"/>
  </r>
  <r>
    <x v="3"/>
    <x v="0"/>
    <x v="0"/>
    <x v="0"/>
    <x v="0"/>
    <x v="0"/>
    <x v="2"/>
    <x v="4"/>
    <x v="1"/>
    <x v="1"/>
    <x v="0"/>
    <x v="45"/>
    <x v="1"/>
    <x v="1"/>
    <x v="0"/>
    <x v="95"/>
    <x v="95"/>
    <x v="95"/>
  </r>
  <r>
    <x v="3"/>
    <x v="0"/>
    <x v="0"/>
    <x v="0"/>
    <x v="0"/>
    <x v="0"/>
    <x v="2"/>
    <x v="4"/>
    <x v="16"/>
    <x v="16"/>
    <x v="0"/>
    <x v="0"/>
    <x v="15"/>
    <x v="15"/>
    <x v="0"/>
    <x v="96"/>
    <x v="96"/>
    <x v="96"/>
  </r>
  <r>
    <x v="3"/>
    <x v="0"/>
    <x v="0"/>
    <x v="0"/>
    <x v="0"/>
    <x v="0"/>
    <x v="2"/>
    <x v="4"/>
    <x v="9"/>
    <x v="9"/>
    <x v="0"/>
    <x v="30"/>
    <x v="6"/>
    <x v="6"/>
    <x v="0"/>
    <x v="97"/>
    <x v="97"/>
    <x v="97"/>
  </r>
  <r>
    <x v="3"/>
    <x v="0"/>
    <x v="0"/>
    <x v="0"/>
    <x v="0"/>
    <x v="0"/>
    <x v="2"/>
    <x v="4"/>
    <x v="31"/>
    <x v="30"/>
    <x v="0"/>
    <x v="0"/>
    <x v="30"/>
    <x v="30"/>
    <x v="0"/>
    <x v="78"/>
    <x v="78"/>
    <x v="78"/>
  </r>
  <r>
    <x v="3"/>
    <x v="0"/>
    <x v="0"/>
    <x v="0"/>
    <x v="0"/>
    <x v="0"/>
    <x v="2"/>
    <x v="4"/>
    <x v="5"/>
    <x v="5"/>
    <x v="0"/>
    <x v="46"/>
    <x v="5"/>
    <x v="5"/>
    <x v="0"/>
    <x v="98"/>
    <x v="98"/>
    <x v="98"/>
  </r>
  <r>
    <x v="3"/>
    <x v="0"/>
    <x v="0"/>
    <x v="0"/>
    <x v="0"/>
    <x v="0"/>
    <x v="2"/>
    <x v="4"/>
    <x v="21"/>
    <x v="21"/>
    <x v="0"/>
    <x v="1"/>
    <x v="20"/>
    <x v="20"/>
    <x v="0"/>
    <x v="32"/>
    <x v="32"/>
    <x v="32"/>
  </r>
  <r>
    <x v="3"/>
    <x v="0"/>
    <x v="0"/>
    <x v="0"/>
    <x v="0"/>
    <x v="0"/>
    <x v="2"/>
    <x v="4"/>
    <x v="1"/>
    <x v="1"/>
    <x v="0"/>
    <x v="3"/>
    <x v="1"/>
    <x v="1"/>
    <x v="0"/>
    <x v="22"/>
    <x v="22"/>
    <x v="22"/>
  </r>
  <r>
    <x v="3"/>
    <x v="0"/>
    <x v="0"/>
    <x v="0"/>
    <x v="0"/>
    <x v="0"/>
    <x v="2"/>
    <x v="4"/>
    <x v="20"/>
    <x v="20"/>
    <x v="0"/>
    <x v="0"/>
    <x v="19"/>
    <x v="19"/>
    <x v="0"/>
    <x v="30"/>
    <x v="30"/>
    <x v="30"/>
  </r>
  <r>
    <x v="3"/>
    <x v="0"/>
    <x v="0"/>
    <x v="0"/>
    <x v="0"/>
    <x v="0"/>
    <x v="2"/>
    <x v="4"/>
    <x v="9"/>
    <x v="9"/>
    <x v="0"/>
    <x v="47"/>
    <x v="6"/>
    <x v="6"/>
    <x v="0"/>
    <x v="99"/>
    <x v="99"/>
    <x v="99"/>
  </r>
  <r>
    <x v="3"/>
    <x v="0"/>
    <x v="0"/>
    <x v="0"/>
    <x v="0"/>
    <x v="0"/>
    <x v="2"/>
    <x v="4"/>
    <x v="21"/>
    <x v="21"/>
    <x v="0"/>
    <x v="30"/>
    <x v="20"/>
    <x v="20"/>
    <x v="0"/>
    <x v="100"/>
    <x v="100"/>
    <x v="100"/>
  </r>
  <r>
    <x v="3"/>
    <x v="0"/>
    <x v="0"/>
    <x v="0"/>
    <x v="0"/>
    <x v="0"/>
    <x v="2"/>
    <x v="4"/>
    <x v="13"/>
    <x v="13"/>
    <x v="0"/>
    <x v="48"/>
    <x v="12"/>
    <x v="12"/>
    <x v="0"/>
    <x v="101"/>
    <x v="101"/>
    <x v="101"/>
  </r>
  <r>
    <x v="4"/>
    <x v="0"/>
    <x v="0"/>
    <x v="0"/>
    <x v="0"/>
    <x v="0"/>
    <x v="2"/>
    <x v="5"/>
    <x v="0"/>
    <x v="0"/>
    <x v="0"/>
    <x v="33"/>
    <x v="0"/>
    <x v="0"/>
    <x v="0"/>
    <x v="102"/>
    <x v="102"/>
    <x v="102"/>
  </r>
  <r>
    <x v="4"/>
    <x v="0"/>
    <x v="0"/>
    <x v="0"/>
    <x v="0"/>
    <x v="0"/>
    <x v="2"/>
    <x v="5"/>
    <x v="10"/>
    <x v="10"/>
    <x v="0"/>
    <x v="33"/>
    <x v="9"/>
    <x v="9"/>
    <x v="0"/>
    <x v="103"/>
    <x v="103"/>
    <x v="103"/>
  </r>
  <r>
    <x v="4"/>
    <x v="0"/>
    <x v="0"/>
    <x v="0"/>
    <x v="0"/>
    <x v="0"/>
    <x v="2"/>
    <x v="5"/>
    <x v="14"/>
    <x v="14"/>
    <x v="0"/>
    <x v="49"/>
    <x v="13"/>
    <x v="13"/>
    <x v="0"/>
    <x v="104"/>
    <x v="104"/>
    <x v="104"/>
  </r>
  <r>
    <x v="4"/>
    <x v="0"/>
    <x v="0"/>
    <x v="0"/>
    <x v="0"/>
    <x v="0"/>
    <x v="2"/>
    <x v="5"/>
    <x v="11"/>
    <x v="11"/>
    <x v="0"/>
    <x v="0"/>
    <x v="10"/>
    <x v="10"/>
    <x v="0"/>
    <x v="105"/>
    <x v="105"/>
    <x v="105"/>
  </r>
  <r>
    <x v="4"/>
    <x v="0"/>
    <x v="0"/>
    <x v="0"/>
    <x v="0"/>
    <x v="0"/>
    <x v="2"/>
    <x v="5"/>
    <x v="3"/>
    <x v="3"/>
    <x v="0"/>
    <x v="50"/>
    <x v="3"/>
    <x v="3"/>
    <x v="0"/>
    <x v="106"/>
    <x v="106"/>
    <x v="106"/>
  </r>
  <r>
    <x v="4"/>
    <x v="0"/>
    <x v="0"/>
    <x v="0"/>
    <x v="0"/>
    <x v="0"/>
    <x v="2"/>
    <x v="5"/>
    <x v="19"/>
    <x v="19"/>
    <x v="0"/>
    <x v="25"/>
    <x v="18"/>
    <x v="18"/>
    <x v="0"/>
    <x v="107"/>
    <x v="107"/>
    <x v="107"/>
  </r>
  <r>
    <x v="4"/>
    <x v="0"/>
    <x v="0"/>
    <x v="0"/>
    <x v="0"/>
    <x v="0"/>
    <x v="2"/>
    <x v="5"/>
    <x v="7"/>
    <x v="7"/>
    <x v="0"/>
    <x v="51"/>
    <x v="7"/>
    <x v="7"/>
    <x v="0"/>
    <x v="108"/>
    <x v="108"/>
    <x v="108"/>
  </r>
  <r>
    <x v="4"/>
    <x v="0"/>
    <x v="0"/>
    <x v="0"/>
    <x v="0"/>
    <x v="0"/>
    <x v="2"/>
    <x v="5"/>
    <x v="30"/>
    <x v="29"/>
    <x v="0"/>
    <x v="33"/>
    <x v="29"/>
    <x v="29"/>
    <x v="0"/>
    <x v="109"/>
    <x v="109"/>
    <x v="109"/>
  </r>
  <r>
    <x v="4"/>
    <x v="0"/>
    <x v="0"/>
    <x v="0"/>
    <x v="0"/>
    <x v="0"/>
    <x v="2"/>
    <x v="5"/>
    <x v="5"/>
    <x v="5"/>
    <x v="0"/>
    <x v="52"/>
    <x v="5"/>
    <x v="5"/>
    <x v="0"/>
    <x v="110"/>
    <x v="110"/>
    <x v="110"/>
  </r>
  <r>
    <x v="4"/>
    <x v="0"/>
    <x v="0"/>
    <x v="0"/>
    <x v="0"/>
    <x v="0"/>
    <x v="2"/>
    <x v="5"/>
    <x v="2"/>
    <x v="2"/>
    <x v="0"/>
    <x v="11"/>
    <x v="2"/>
    <x v="2"/>
    <x v="0"/>
    <x v="111"/>
    <x v="111"/>
    <x v="111"/>
  </r>
  <r>
    <x v="4"/>
    <x v="0"/>
    <x v="0"/>
    <x v="0"/>
    <x v="0"/>
    <x v="0"/>
    <x v="2"/>
    <x v="5"/>
    <x v="29"/>
    <x v="26"/>
    <x v="0"/>
    <x v="3"/>
    <x v="28"/>
    <x v="28"/>
    <x v="0"/>
    <x v="112"/>
    <x v="112"/>
    <x v="112"/>
  </r>
  <r>
    <x v="4"/>
    <x v="0"/>
    <x v="0"/>
    <x v="0"/>
    <x v="0"/>
    <x v="0"/>
    <x v="2"/>
    <x v="5"/>
    <x v="4"/>
    <x v="4"/>
    <x v="0"/>
    <x v="33"/>
    <x v="4"/>
    <x v="4"/>
    <x v="0"/>
    <x v="113"/>
    <x v="113"/>
    <x v="113"/>
  </r>
  <r>
    <x v="4"/>
    <x v="0"/>
    <x v="0"/>
    <x v="0"/>
    <x v="0"/>
    <x v="0"/>
    <x v="2"/>
    <x v="5"/>
    <x v="17"/>
    <x v="17"/>
    <x v="0"/>
    <x v="12"/>
    <x v="16"/>
    <x v="16"/>
    <x v="0"/>
    <x v="17"/>
    <x v="17"/>
    <x v="17"/>
  </r>
  <r>
    <x v="4"/>
    <x v="0"/>
    <x v="0"/>
    <x v="0"/>
    <x v="0"/>
    <x v="0"/>
    <x v="2"/>
    <x v="5"/>
    <x v="6"/>
    <x v="6"/>
    <x v="0"/>
    <x v="6"/>
    <x v="6"/>
    <x v="6"/>
    <x v="0"/>
    <x v="114"/>
    <x v="114"/>
    <x v="114"/>
  </r>
  <r>
    <x v="4"/>
    <x v="0"/>
    <x v="0"/>
    <x v="0"/>
    <x v="0"/>
    <x v="0"/>
    <x v="2"/>
    <x v="5"/>
    <x v="12"/>
    <x v="12"/>
    <x v="0"/>
    <x v="0"/>
    <x v="11"/>
    <x v="11"/>
    <x v="0"/>
    <x v="27"/>
    <x v="27"/>
    <x v="27"/>
  </r>
  <r>
    <x v="4"/>
    <x v="0"/>
    <x v="0"/>
    <x v="0"/>
    <x v="0"/>
    <x v="0"/>
    <x v="2"/>
    <x v="5"/>
    <x v="25"/>
    <x v="25"/>
    <x v="0"/>
    <x v="3"/>
    <x v="24"/>
    <x v="24"/>
    <x v="0"/>
    <x v="115"/>
    <x v="115"/>
    <x v="115"/>
  </r>
  <r>
    <x v="4"/>
    <x v="0"/>
    <x v="0"/>
    <x v="0"/>
    <x v="0"/>
    <x v="0"/>
    <x v="2"/>
    <x v="5"/>
    <x v="8"/>
    <x v="8"/>
    <x v="0"/>
    <x v="49"/>
    <x v="8"/>
    <x v="8"/>
    <x v="0"/>
    <x v="116"/>
    <x v="116"/>
    <x v="116"/>
  </r>
  <r>
    <x v="4"/>
    <x v="0"/>
    <x v="0"/>
    <x v="0"/>
    <x v="0"/>
    <x v="0"/>
    <x v="2"/>
    <x v="5"/>
    <x v="27"/>
    <x v="27"/>
    <x v="0"/>
    <x v="53"/>
    <x v="26"/>
    <x v="26"/>
    <x v="0"/>
    <x v="117"/>
    <x v="117"/>
    <x v="117"/>
  </r>
  <r>
    <x v="4"/>
    <x v="0"/>
    <x v="0"/>
    <x v="0"/>
    <x v="0"/>
    <x v="0"/>
    <x v="2"/>
    <x v="5"/>
    <x v="3"/>
    <x v="3"/>
    <x v="0"/>
    <x v="3"/>
    <x v="3"/>
    <x v="3"/>
    <x v="0"/>
    <x v="118"/>
    <x v="118"/>
    <x v="118"/>
  </r>
  <r>
    <x v="4"/>
    <x v="0"/>
    <x v="0"/>
    <x v="0"/>
    <x v="0"/>
    <x v="0"/>
    <x v="2"/>
    <x v="5"/>
    <x v="2"/>
    <x v="2"/>
    <x v="0"/>
    <x v="33"/>
    <x v="2"/>
    <x v="2"/>
    <x v="0"/>
    <x v="119"/>
    <x v="119"/>
    <x v="119"/>
  </r>
  <r>
    <x v="4"/>
    <x v="0"/>
    <x v="0"/>
    <x v="0"/>
    <x v="0"/>
    <x v="0"/>
    <x v="2"/>
    <x v="5"/>
    <x v="7"/>
    <x v="7"/>
    <x v="0"/>
    <x v="23"/>
    <x v="7"/>
    <x v="7"/>
    <x v="0"/>
    <x v="120"/>
    <x v="120"/>
    <x v="120"/>
  </r>
  <r>
    <x v="4"/>
    <x v="0"/>
    <x v="0"/>
    <x v="0"/>
    <x v="0"/>
    <x v="0"/>
    <x v="2"/>
    <x v="5"/>
    <x v="25"/>
    <x v="25"/>
    <x v="0"/>
    <x v="1"/>
    <x v="24"/>
    <x v="24"/>
    <x v="0"/>
    <x v="121"/>
    <x v="121"/>
    <x v="121"/>
  </r>
  <r>
    <x v="4"/>
    <x v="0"/>
    <x v="0"/>
    <x v="0"/>
    <x v="0"/>
    <x v="0"/>
    <x v="2"/>
    <x v="5"/>
    <x v="23"/>
    <x v="23"/>
    <x v="0"/>
    <x v="8"/>
    <x v="22"/>
    <x v="22"/>
    <x v="0"/>
    <x v="122"/>
    <x v="122"/>
    <x v="122"/>
  </r>
  <r>
    <x v="4"/>
    <x v="0"/>
    <x v="0"/>
    <x v="0"/>
    <x v="0"/>
    <x v="0"/>
    <x v="2"/>
    <x v="5"/>
    <x v="12"/>
    <x v="12"/>
    <x v="0"/>
    <x v="8"/>
    <x v="11"/>
    <x v="11"/>
    <x v="0"/>
    <x v="123"/>
    <x v="123"/>
    <x v="123"/>
  </r>
  <r>
    <x v="4"/>
    <x v="0"/>
    <x v="0"/>
    <x v="0"/>
    <x v="0"/>
    <x v="0"/>
    <x v="2"/>
    <x v="5"/>
    <x v="25"/>
    <x v="25"/>
    <x v="0"/>
    <x v="0"/>
    <x v="24"/>
    <x v="24"/>
    <x v="0"/>
    <x v="124"/>
    <x v="124"/>
    <x v="124"/>
  </r>
  <r>
    <x v="4"/>
    <x v="0"/>
    <x v="0"/>
    <x v="0"/>
    <x v="0"/>
    <x v="0"/>
    <x v="2"/>
    <x v="5"/>
    <x v="8"/>
    <x v="8"/>
    <x v="0"/>
    <x v="2"/>
    <x v="8"/>
    <x v="8"/>
    <x v="0"/>
    <x v="125"/>
    <x v="125"/>
    <x v="125"/>
  </r>
  <r>
    <x v="4"/>
    <x v="0"/>
    <x v="0"/>
    <x v="0"/>
    <x v="0"/>
    <x v="0"/>
    <x v="2"/>
    <x v="5"/>
    <x v="19"/>
    <x v="19"/>
    <x v="0"/>
    <x v="30"/>
    <x v="18"/>
    <x v="18"/>
    <x v="0"/>
    <x v="67"/>
    <x v="67"/>
    <x v="67"/>
  </r>
  <r>
    <x v="4"/>
    <x v="0"/>
    <x v="0"/>
    <x v="0"/>
    <x v="0"/>
    <x v="0"/>
    <x v="2"/>
    <x v="5"/>
    <x v="19"/>
    <x v="19"/>
    <x v="0"/>
    <x v="1"/>
    <x v="18"/>
    <x v="18"/>
    <x v="0"/>
    <x v="29"/>
    <x v="29"/>
    <x v="29"/>
  </r>
  <r>
    <x v="4"/>
    <x v="0"/>
    <x v="0"/>
    <x v="0"/>
    <x v="0"/>
    <x v="0"/>
    <x v="2"/>
    <x v="5"/>
    <x v="29"/>
    <x v="26"/>
    <x v="0"/>
    <x v="0"/>
    <x v="28"/>
    <x v="28"/>
    <x v="0"/>
    <x v="126"/>
    <x v="126"/>
    <x v="126"/>
  </r>
  <r>
    <x v="4"/>
    <x v="0"/>
    <x v="0"/>
    <x v="0"/>
    <x v="0"/>
    <x v="0"/>
    <x v="2"/>
    <x v="5"/>
    <x v="14"/>
    <x v="14"/>
    <x v="0"/>
    <x v="11"/>
    <x v="13"/>
    <x v="13"/>
    <x v="0"/>
    <x v="14"/>
    <x v="14"/>
    <x v="14"/>
  </r>
  <r>
    <x v="4"/>
    <x v="0"/>
    <x v="0"/>
    <x v="0"/>
    <x v="0"/>
    <x v="0"/>
    <x v="2"/>
    <x v="5"/>
    <x v="11"/>
    <x v="11"/>
    <x v="0"/>
    <x v="3"/>
    <x v="10"/>
    <x v="10"/>
    <x v="0"/>
    <x v="127"/>
    <x v="127"/>
    <x v="127"/>
  </r>
  <r>
    <x v="4"/>
    <x v="0"/>
    <x v="0"/>
    <x v="0"/>
    <x v="0"/>
    <x v="0"/>
    <x v="2"/>
    <x v="5"/>
    <x v="17"/>
    <x v="17"/>
    <x v="0"/>
    <x v="17"/>
    <x v="16"/>
    <x v="16"/>
    <x v="0"/>
    <x v="24"/>
    <x v="24"/>
    <x v="24"/>
  </r>
  <r>
    <x v="4"/>
    <x v="0"/>
    <x v="0"/>
    <x v="0"/>
    <x v="0"/>
    <x v="0"/>
    <x v="2"/>
    <x v="5"/>
    <x v="14"/>
    <x v="14"/>
    <x v="0"/>
    <x v="0"/>
    <x v="13"/>
    <x v="13"/>
    <x v="0"/>
    <x v="26"/>
    <x v="26"/>
    <x v="26"/>
  </r>
  <r>
    <x v="4"/>
    <x v="0"/>
    <x v="0"/>
    <x v="0"/>
    <x v="0"/>
    <x v="0"/>
    <x v="2"/>
    <x v="5"/>
    <x v="29"/>
    <x v="26"/>
    <x v="0"/>
    <x v="1"/>
    <x v="28"/>
    <x v="28"/>
    <x v="0"/>
    <x v="128"/>
    <x v="128"/>
    <x v="128"/>
  </r>
  <r>
    <x v="4"/>
    <x v="0"/>
    <x v="0"/>
    <x v="0"/>
    <x v="0"/>
    <x v="0"/>
    <x v="2"/>
    <x v="5"/>
    <x v="7"/>
    <x v="7"/>
    <x v="0"/>
    <x v="54"/>
    <x v="7"/>
    <x v="7"/>
    <x v="0"/>
    <x v="129"/>
    <x v="129"/>
    <x v="129"/>
  </r>
  <r>
    <x v="4"/>
    <x v="0"/>
    <x v="0"/>
    <x v="0"/>
    <x v="0"/>
    <x v="0"/>
    <x v="2"/>
    <x v="5"/>
    <x v="11"/>
    <x v="11"/>
    <x v="0"/>
    <x v="15"/>
    <x v="10"/>
    <x v="10"/>
    <x v="0"/>
    <x v="130"/>
    <x v="130"/>
    <x v="130"/>
  </r>
  <r>
    <x v="4"/>
    <x v="0"/>
    <x v="0"/>
    <x v="0"/>
    <x v="0"/>
    <x v="0"/>
    <x v="2"/>
    <x v="5"/>
    <x v="8"/>
    <x v="8"/>
    <x v="0"/>
    <x v="0"/>
    <x v="8"/>
    <x v="8"/>
    <x v="0"/>
    <x v="33"/>
    <x v="33"/>
    <x v="33"/>
  </r>
  <r>
    <x v="4"/>
    <x v="0"/>
    <x v="0"/>
    <x v="0"/>
    <x v="0"/>
    <x v="0"/>
    <x v="2"/>
    <x v="5"/>
    <x v="30"/>
    <x v="29"/>
    <x v="0"/>
    <x v="1"/>
    <x v="29"/>
    <x v="29"/>
    <x v="0"/>
    <x v="131"/>
    <x v="131"/>
    <x v="131"/>
  </r>
  <r>
    <x v="4"/>
    <x v="0"/>
    <x v="0"/>
    <x v="0"/>
    <x v="0"/>
    <x v="0"/>
    <x v="2"/>
    <x v="5"/>
    <x v="6"/>
    <x v="6"/>
    <x v="0"/>
    <x v="33"/>
    <x v="6"/>
    <x v="6"/>
    <x v="0"/>
    <x v="132"/>
    <x v="132"/>
    <x v="132"/>
  </r>
  <r>
    <x v="4"/>
    <x v="0"/>
    <x v="0"/>
    <x v="0"/>
    <x v="0"/>
    <x v="0"/>
    <x v="2"/>
    <x v="5"/>
    <x v="27"/>
    <x v="27"/>
    <x v="0"/>
    <x v="0"/>
    <x v="26"/>
    <x v="26"/>
    <x v="0"/>
    <x v="133"/>
    <x v="133"/>
    <x v="133"/>
  </r>
  <r>
    <x v="5"/>
    <x v="0"/>
    <x v="0"/>
    <x v="0"/>
    <x v="0"/>
    <x v="0"/>
    <x v="3"/>
    <x v="6"/>
    <x v="29"/>
    <x v="26"/>
    <x v="0"/>
    <x v="33"/>
    <x v="28"/>
    <x v="28"/>
    <x v="0"/>
    <x v="134"/>
    <x v="134"/>
    <x v="134"/>
  </r>
  <r>
    <x v="5"/>
    <x v="0"/>
    <x v="0"/>
    <x v="0"/>
    <x v="0"/>
    <x v="0"/>
    <x v="3"/>
    <x v="6"/>
    <x v="12"/>
    <x v="12"/>
    <x v="0"/>
    <x v="8"/>
    <x v="11"/>
    <x v="11"/>
    <x v="0"/>
    <x v="123"/>
    <x v="123"/>
    <x v="123"/>
  </r>
  <r>
    <x v="5"/>
    <x v="0"/>
    <x v="0"/>
    <x v="0"/>
    <x v="0"/>
    <x v="0"/>
    <x v="3"/>
    <x v="6"/>
    <x v="19"/>
    <x v="19"/>
    <x v="0"/>
    <x v="55"/>
    <x v="18"/>
    <x v="18"/>
    <x v="0"/>
    <x v="135"/>
    <x v="135"/>
    <x v="135"/>
  </r>
  <r>
    <x v="5"/>
    <x v="0"/>
    <x v="0"/>
    <x v="0"/>
    <x v="0"/>
    <x v="0"/>
    <x v="3"/>
    <x v="6"/>
    <x v="27"/>
    <x v="27"/>
    <x v="0"/>
    <x v="3"/>
    <x v="26"/>
    <x v="26"/>
    <x v="0"/>
    <x v="56"/>
    <x v="56"/>
    <x v="56"/>
  </r>
  <r>
    <x v="5"/>
    <x v="0"/>
    <x v="0"/>
    <x v="0"/>
    <x v="0"/>
    <x v="0"/>
    <x v="3"/>
    <x v="6"/>
    <x v="4"/>
    <x v="4"/>
    <x v="0"/>
    <x v="0"/>
    <x v="4"/>
    <x v="4"/>
    <x v="0"/>
    <x v="19"/>
    <x v="19"/>
    <x v="19"/>
  </r>
  <r>
    <x v="5"/>
    <x v="0"/>
    <x v="0"/>
    <x v="0"/>
    <x v="0"/>
    <x v="0"/>
    <x v="3"/>
    <x v="6"/>
    <x v="6"/>
    <x v="6"/>
    <x v="0"/>
    <x v="56"/>
    <x v="6"/>
    <x v="6"/>
    <x v="0"/>
    <x v="136"/>
    <x v="136"/>
    <x v="136"/>
  </r>
  <r>
    <x v="5"/>
    <x v="0"/>
    <x v="0"/>
    <x v="0"/>
    <x v="0"/>
    <x v="0"/>
    <x v="3"/>
    <x v="6"/>
    <x v="10"/>
    <x v="10"/>
    <x v="0"/>
    <x v="35"/>
    <x v="9"/>
    <x v="9"/>
    <x v="0"/>
    <x v="137"/>
    <x v="137"/>
    <x v="137"/>
  </r>
  <r>
    <x v="5"/>
    <x v="0"/>
    <x v="0"/>
    <x v="0"/>
    <x v="0"/>
    <x v="0"/>
    <x v="3"/>
    <x v="6"/>
    <x v="2"/>
    <x v="2"/>
    <x v="0"/>
    <x v="56"/>
    <x v="2"/>
    <x v="2"/>
    <x v="0"/>
    <x v="138"/>
    <x v="138"/>
    <x v="138"/>
  </r>
  <r>
    <x v="5"/>
    <x v="0"/>
    <x v="0"/>
    <x v="0"/>
    <x v="0"/>
    <x v="0"/>
    <x v="3"/>
    <x v="6"/>
    <x v="10"/>
    <x v="10"/>
    <x v="0"/>
    <x v="16"/>
    <x v="9"/>
    <x v="9"/>
    <x v="0"/>
    <x v="139"/>
    <x v="139"/>
    <x v="139"/>
  </r>
  <r>
    <x v="5"/>
    <x v="0"/>
    <x v="0"/>
    <x v="0"/>
    <x v="0"/>
    <x v="0"/>
    <x v="3"/>
    <x v="6"/>
    <x v="6"/>
    <x v="6"/>
    <x v="0"/>
    <x v="52"/>
    <x v="6"/>
    <x v="6"/>
    <x v="0"/>
    <x v="140"/>
    <x v="140"/>
    <x v="140"/>
  </r>
  <r>
    <x v="5"/>
    <x v="0"/>
    <x v="0"/>
    <x v="0"/>
    <x v="0"/>
    <x v="0"/>
    <x v="3"/>
    <x v="6"/>
    <x v="6"/>
    <x v="6"/>
    <x v="0"/>
    <x v="57"/>
    <x v="6"/>
    <x v="6"/>
    <x v="0"/>
    <x v="141"/>
    <x v="141"/>
    <x v="141"/>
  </r>
  <r>
    <x v="5"/>
    <x v="0"/>
    <x v="0"/>
    <x v="0"/>
    <x v="0"/>
    <x v="0"/>
    <x v="3"/>
    <x v="6"/>
    <x v="4"/>
    <x v="4"/>
    <x v="0"/>
    <x v="35"/>
    <x v="4"/>
    <x v="4"/>
    <x v="0"/>
    <x v="142"/>
    <x v="142"/>
    <x v="142"/>
  </r>
  <r>
    <x v="5"/>
    <x v="0"/>
    <x v="0"/>
    <x v="0"/>
    <x v="0"/>
    <x v="0"/>
    <x v="3"/>
    <x v="6"/>
    <x v="4"/>
    <x v="4"/>
    <x v="0"/>
    <x v="16"/>
    <x v="4"/>
    <x v="4"/>
    <x v="0"/>
    <x v="143"/>
    <x v="143"/>
    <x v="143"/>
  </r>
  <r>
    <x v="5"/>
    <x v="0"/>
    <x v="0"/>
    <x v="0"/>
    <x v="0"/>
    <x v="0"/>
    <x v="3"/>
    <x v="6"/>
    <x v="30"/>
    <x v="29"/>
    <x v="0"/>
    <x v="0"/>
    <x v="29"/>
    <x v="29"/>
    <x v="0"/>
    <x v="144"/>
    <x v="144"/>
    <x v="144"/>
  </r>
  <r>
    <x v="5"/>
    <x v="0"/>
    <x v="0"/>
    <x v="0"/>
    <x v="0"/>
    <x v="0"/>
    <x v="3"/>
    <x v="6"/>
    <x v="30"/>
    <x v="29"/>
    <x v="0"/>
    <x v="1"/>
    <x v="29"/>
    <x v="29"/>
    <x v="0"/>
    <x v="131"/>
    <x v="131"/>
    <x v="131"/>
  </r>
  <r>
    <x v="5"/>
    <x v="0"/>
    <x v="0"/>
    <x v="0"/>
    <x v="0"/>
    <x v="0"/>
    <x v="3"/>
    <x v="6"/>
    <x v="10"/>
    <x v="10"/>
    <x v="0"/>
    <x v="3"/>
    <x v="9"/>
    <x v="9"/>
    <x v="0"/>
    <x v="10"/>
    <x v="10"/>
    <x v="10"/>
  </r>
  <r>
    <x v="5"/>
    <x v="0"/>
    <x v="0"/>
    <x v="0"/>
    <x v="0"/>
    <x v="0"/>
    <x v="3"/>
    <x v="6"/>
    <x v="30"/>
    <x v="29"/>
    <x v="0"/>
    <x v="29"/>
    <x v="29"/>
    <x v="29"/>
    <x v="0"/>
    <x v="145"/>
    <x v="145"/>
    <x v="145"/>
  </r>
  <r>
    <x v="5"/>
    <x v="0"/>
    <x v="0"/>
    <x v="0"/>
    <x v="0"/>
    <x v="0"/>
    <x v="3"/>
    <x v="6"/>
    <x v="2"/>
    <x v="2"/>
    <x v="0"/>
    <x v="58"/>
    <x v="2"/>
    <x v="2"/>
    <x v="0"/>
    <x v="146"/>
    <x v="146"/>
    <x v="146"/>
  </r>
  <r>
    <x v="5"/>
    <x v="0"/>
    <x v="0"/>
    <x v="0"/>
    <x v="0"/>
    <x v="0"/>
    <x v="3"/>
    <x v="6"/>
    <x v="6"/>
    <x v="6"/>
    <x v="0"/>
    <x v="59"/>
    <x v="6"/>
    <x v="6"/>
    <x v="0"/>
    <x v="147"/>
    <x v="147"/>
    <x v="147"/>
  </r>
  <r>
    <x v="5"/>
    <x v="0"/>
    <x v="0"/>
    <x v="0"/>
    <x v="0"/>
    <x v="0"/>
    <x v="3"/>
    <x v="6"/>
    <x v="4"/>
    <x v="4"/>
    <x v="0"/>
    <x v="3"/>
    <x v="4"/>
    <x v="4"/>
    <x v="0"/>
    <x v="4"/>
    <x v="4"/>
    <x v="4"/>
  </r>
  <r>
    <x v="5"/>
    <x v="0"/>
    <x v="0"/>
    <x v="0"/>
    <x v="0"/>
    <x v="0"/>
    <x v="3"/>
    <x v="6"/>
    <x v="10"/>
    <x v="10"/>
    <x v="0"/>
    <x v="0"/>
    <x v="9"/>
    <x v="9"/>
    <x v="0"/>
    <x v="25"/>
    <x v="25"/>
    <x v="25"/>
  </r>
  <r>
    <x v="5"/>
    <x v="0"/>
    <x v="0"/>
    <x v="0"/>
    <x v="0"/>
    <x v="0"/>
    <x v="3"/>
    <x v="6"/>
    <x v="4"/>
    <x v="4"/>
    <x v="0"/>
    <x v="3"/>
    <x v="4"/>
    <x v="4"/>
    <x v="0"/>
    <x v="4"/>
    <x v="4"/>
    <x v="4"/>
  </r>
  <r>
    <x v="5"/>
    <x v="0"/>
    <x v="0"/>
    <x v="0"/>
    <x v="0"/>
    <x v="0"/>
    <x v="3"/>
    <x v="6"/>
    <x v="6"/>
    <x v="6"/>
    <x v="0"/>
    <x v="60"/>
    <x v="6"/>
    <x v="6"/>
    <x v="0"/>
    <x v="148"/>
    <x v="148"/>
    <x v="148"/>
  </r>
  <r>
    <x v="5"/>
    <x v="0"/>
    <x v="0"/>
    <x v="0"/>
    <x v="0"/>
    <x v="0"/>
    <x v="3"/>
    <x v="6"/>
    <x v="6"/>
    <x v="6"/>
    <x v="0"/>
    <x v="47"/>
    <x v="6"/>
    <x v="6"/>
    <x v="0"/>
    <x v="99"/>
    <x v="99"/>
    <x v="99"/>
  </r>
  <r>
    <x v="5"/>
    <x v="0"/>
    <x v="0"/>
    <x v="0"/>
    <x v="0"/>
    <x v="0"/>
    <x v="3"/>
    <x v="6"/>
    <x v="10"/>
    <x v="10"/>
    <x v="0"/>
    <x v="3"/>
    <x v="9"/>
    <x v="9"/>
    <x v="0"/>
    <x v="10"/>
    <x v="10"/>
    <x v="10"/>
  </r>
  <r>
    <x v="5"/>
    <x v="0"/>
    <x v="0"/>
    <x v="0"/>
    <x v="0"/>
    <x v="0"/>
    <x v="3"/>
    <x v="6"/>
    <x v="2"/>
    <x v="2"/>
    <x v="0"/>
    <x v="59"/>
    <x v="2"/>
    <x v="2"/>
    <x v="0"/>
    <x v="149"/>
    <x v="149"/>
    <x v="149"/>
  </r>
  <r>
    <x v="6"/>
    <x v="0"/>
    <x v="0"/>
    <x v="0"/>
    <x v="0"/>
    <x v="0"/>
    <x v="3"/>
    <x v="7"/>
    <x v="2"/>
    <x v="2"/>
    <x v="0"/>
    <x v="47"/>
    <x v="2"/>
    <x v="2"/>
    <x v="0"/>
    <x v="150"/>
    <x v="150"/>
    <x v="150"/>
  </r>
  <r>
    <x v="6"/>
    <x v="0"/>
    <x v="0"/>
    <x v="0"/>
    <x v="0"/>
    <x v="0"/>
    <x v="3"/>
    <x v="7"/>
    <x v="2"/>
    <x v="2"/>
    <x v="0"/>
    <x v="61"/>
    <x v="2"/>
    <x v="2"/>
    <x v="0"/>
    <x v="151"/>
    <x v="151"/>
    <x v="151"/>
  </r>
  <r>
    <x v="6"/>
    <x v="0"/>
    <x v="0"/>
    <x v="0"/>
    <x v="0"/>
    <x v="0"/>
    <x v="3"/>
    <x v="7"/>
    <x v="2"/>
    <x v="2"/>
    <x v="0"/>
    <x v="51"/>
    <x v="2"/>
    <x v="2"/>
    <x v="0"/>
    <x v="152"/>
    <x v="152"/>
    <x v="152"/>
  </r>
  <r>
    <x v="7"/>
    <x v="0"/>
    <x v="0"/>
    <x v="0"/>
    <x v="0"/>
    <x v="0"/>
    <x v="3"/>
    <x v="8"/>
    <x v="1"/>
    <x v="1"/>
    <x v="0"/>
    <x v="62"/>
    <x v="1"/>
    <x v="1"/>
    <x v="0"/>
    <x v="153"/>
    <x v="153"/>
    <x v="153"/>
  </r>
  <r>
    <x v="7"/>
    <x v="0"/>
    <x v="0"/>
    <x v="0"/>
    <x v="0"/>
    <x v="0"/>
    <x v="3"/>
    <x v="8"/>
    <x v="13"/>
    <x v="13"/>
    <x v="0"/>
    <x v="63"/>
    <x v="12"/>
    <x v="12"/>
    <x v="0"/>
    <x v="154"/>
    <x v="154"/>
    <x v="154"/>
  </r>
  <r>
    <x v="7"/>
    <x v="0"/>
    <x v="0"/>
    <x v="0"/>
    <x v="0"/>
    <x v="0"/>
    <x v="3"/>
    <x v="8"/>
    <x v="13"/>
    <x v="13"/>
    <x v="0"/>
    <x v="64"/>
    <x v="12"/>
    <x v="12"/>
    <x v="0"/>
    <x v="155"/>
    <x v="155"/>
    <x v="155"/>
  </r>
  <r>
    <x v="7"/>
    <x v="0"/>
    <x v="0"/>
    <x v="0"/>
    <x v="0"/>
    <x v="0"/>
    <x v="3"/>
    <x v="8"/>
    <x v="1"/>
    <x v="1"/>
    <x v="0"/>
    <x v="11"/>
    <x v="1"/>
    <x v="1"/>
    <x v="0"/>
    <x v="156"/>
    <x v="156"/>
    <x v="156"/>
  </r>
  <r>
    <x v="7"/>
    <x v="0"/>
    <x v="0"/>
    <x v="0"/>
    <x v="0"/>
    <x v="0"/>
    <x v="3"/>
    <x v="8"/>
    <x v="15"/>
    <x v="15"/>
    <x v="0"/>
    <x v="33"/>
    <x v="14"/>
    <x v="14"/>
    <x v="0"/>
    <x v="157"/>
    <x v="157"/>
    <x v="157"/>
  </r>
  <r>
    <x v="7"/>
    <x v="0"/>
    <x v="0"/>
    <x v="0"/>
    <x v="0"/>
    <x v="0"/>
    <x v="3"/>
    <x v="8"/>
    <x v="13"/>
    <x v="13"/>
    <x v="0"/>
    <x v="65"/>
    <x v="12"/>
    <x v="12"/>
    <x v="0"/>
    <x v="158"/>
    <x v="158"/>
    <x v="158"/>
  </r>
  <r>
    <x v="7"/>
    <x v="0"/>
    <x v="0"/>
    <x v="0"/>
    <x v="0"/>
    <x v="0"/>
    <x v="3"/>
    <x v="8"/>
    <x v="16"/>
    <x v="16"/>
    <x v="0"/>
    <x v="54"/>
    <x v="15"/>
    <x v="15"/>
    <x v="0"/>
    <x v="159"/>
    <x v="159"/>
    <x v="159"/>
  </r>
  <r>
    <x v="7"/>
    <x v="0"/>
    <x v="0"/>
    <x v="0"/>
    <x v="0"/>
    <x v="0"/>
    <x v="3"/>
    <x v="8"/>
    <x v="15"/>
    <x v="15"/>
    <x v="0"/>
    <x v="66"/>
    <x v="14"/>
    <x v="14"/>
    <x v="0"/>
    <x v="160"/>
    <x v="160"/>
    <x v="160"/>
  </r>
  <r>
    <x v="7"/>
    <x v="0"/>
    <x v="0"/>
    <x v="0"/>
    <x v="0"/>
    <x v="0"/>
    <x v="3"/>
    <x v="8"/>
    <x v="16"/>
    <x v="16"/>
    <x v="0"/>
    <x v="50"/>
    <x v="15"/>
    <x v="15"/>
    <x v="0"/>
    <x v="161"/>
    <x v="161"/>
    <x v="161"/>
  </r>
  <r>
    <x v="7"/>
    <x v="0"/>
    <x v="0"/>
    <x v="0"/>
    <x v="0"/>
    <x v="0"/>
    <x v="3"/>
    <x v="8"/>
    <x v="13"/>
    <x v="13"/>
    <x v="0"/>
    <x v="67"/>
    <x v="12"/>
    <x v="12"/>
    <x v="0"/>
    <x v="162"/>
    <x v="162"/>
    <x v="162"/>
  </r>
  <r>
    <x v="7"/>
    <x v="0"/>
    <x v="0"/>
    <x v="0"/>
    <x v="0"/>
    <x v="0"/>
    <x v="3"/>
    <x v="8"/>
    <x v="1"/>
    <x v="1"/>
    <x v="0"/>
    <x v="68"/>
    <x v="1"/>
    <x v="1"/>
    <x v="0"/>
    <x v="163"/>
    <x v="163"/>
    <x v="163"/>
  </r>
  <r>
    <x v="7"/>
    <x v="0"/>
    <x v="0"/>
    <x v="0"/>
    <x v="0"/>
    <x v="0"/>
    <x v="3"/>
    <x v="8"/>
    <x v="16"/>
    <x v="16"/>
    <x v="0"/>
    <x v="69"/>
    <x v="15"/>
    <x v="15"/>
    <x v="0"/>
    <x v="164"/>
    <x v="164"/>
    <x v="164"/>
  </r>
  <r>
    <x v="7"/>
    <x v="0"/>
    <x v="0"/>
    <x v="0"/>
    <x v="0"/>
    <x v="0"/>
    <x v="3"/>
    <x v="8"/>
    <x v="16"/>
    <x v="16"/>
    <x v="0"/>
    <x v="70"/>
    <x v="15"/>
    <x v="15"/>
    <x v="0"/>
    <x v="165"/>
    <x v="165"/>
    <x v="165"/>
  </r>
  <r>
    <x v="7"/>
    <x v="0"/>
    <x v="0"/>
    <x v="0"/>
    <x v="0"/>
    <x v="0"/>
    <x v="3"/>
    <x v="8"/>
    <x v="16"/>
    <x v="16"/>
    <x v="0"/>
    <x v="3"/>
    <x v="15"/>
    <x v="15"/>
    <x v="0"/>
    <x v="66"/>
    <x v="66"/>
    <x v="66"/>
  </r>
  <r>
    <x v="7"/>
    <x v="0"/>
    <x v="0"/>
    <x v="0"/>
    <x v="0"/>
    <x v="0"/>
    <x v="3"/>
    <x v="8"/>
    <x v="15"/>
    <x v="15"/>
    <x v="0"/>
    <x v="3"/>
    <x v="14"/>
    <x v="14"/>
    <x v="0"/>
    <x v="166"/>
    <x v="166"/>
    <x v="166"/>
  </r>
  <r>
    <x v="7"/>
    <x v="0"/>
    <x v="0"/>
    <x v="0"/>
    <x v="0"/>
    <x v="0"/>
    <x v="3"/>
    <x v="8"/>
    <x v="13"/>
    <x v="13"/>
    <x v="0"/>
    <x v="71"/>
    <x v="12"/>
    <x v="12"/>
    <x v="0"/>
    <x v="167"/>
    <x v="167"/>
    <x v="167"/>
  </r>
  <r>
    <x v="7"/>
    <x v="0"/>
    <x v="0"/>
    <x v="0"/>
    <x v="0"/>
    <x v="0"/>
    <x v="3"/>
    <x v="8"/>
    <x v="1"/>
    <x v="1"/>
    <x v="0"/>
    <x v="72"/>
    <x v="1"/>
    <x v="1"/>
    <x v="0"/>
    <x v="168"/>
    <x v="168"/>
    <x v="168"/>
  </r>
  <r>
    <x v="7"/>
    <x v="0"/>
    <x v="0"/>
    <x v="0"/>
    <x v="0"/>
    <x v="0"/>
    <x v="3"/>
    <x v="8"/>
    <x v="13"/>
    <x v="13"/>
    <x v="0"/>
    <x v="73"/>
    <x v="12"/>
    <x v="12"/>
    <x v="0"/>
    <x v="169"/>
    <x v="169"/>
    <x v="169"/>
  </r>
  <r>
    <x v="7"/>
    <x v="0"/>
    <x v="0"/>
    <x v="0"/>
    <x v="0"/>
    <x v="0"/>
    <x v="3"/>
    <x v="8"/>
    <x v="15"/>
    <x v="15"/>
    <x v="0"/>
    <x v="37"/>
    <x v="14"/>
    <x v="14"/>
    <x v="0"/>
    <x v="170"/>
    <x v="170"/>
    <x v="170"/>
  </r>
  <r>
    <x v="7"/>
    <x v="0"/>
    <x v="0"/>
    <x v="0"/>
    <x v="0"/>
    <x v="0"/>
    <x v="3"/>
    <x v="8"/>
    <x v="15"/>
    <x v="15"/>
    <x v="0"/>
    <x v="21"/>
    <x v="14"/>
    <x v="14"/>
    <x v="0"/>
    <x v="171"/>
    <x v="171"/>
    <x v="171"/>
  </r>
  <r>
    <x v="7"/>
    <x v="0"/>
    <x v="0"/>
    <x v="0"/>
    <x v="0"/>
    <x v="0"/>
    <x v="3"/>
    <x v="8"/>
    <x v="13"/>
    <x v="13"/>
    <x v="0"/>
    <x v="74"/>
    <x v="12"/>
    <x v="12"/>
    <x v="0"/>
    <x v="172"/>
    <x v="172"/>
    <x v="172"/>
  </r>
  <r>
    <x v="7"/>
    <x v="0"/>
    <x v="0"/>
    <x v="0"/>
    <x v="0"/>
    <x v="0"/>
    <x v="3"/>
    <x v="8"/>
    <x v="16"/>
    <x v="16"/>
    <x v="0"/>
    <x v="35"/>
    <x v="15"/>
    <x v="15"/>
    <x v="0"/>
    <x v="173"/>
    <x v="173"/>
    <x v="173"/>
  </r>
  <r>
    <x v="7"/>
    <x v="0"/>
    <x v="0"/>
    <x v="0"/>
    <x v="0"/>
    <x v="0"/>
    <x v="3"/>
    <x v="8"/>
    <x v="16"/>
    <x v="16"/>
    <x v="0"/>
    <x v="54"/>
    <x v="15"/>
    <x v="15"/>
    <x v="0"/>
    <x v="159"/>
    <x v="159"/>
    <x v="159"/>
  </r>
  <r>
    <x v="7"/>
    <x v="0"/>
    <x v="0"/>
    <x v="0"/>
    <x v="0"/>
    <x v="0"/>
    <x v="3"/>
    <x v="8"/>
    <x v="13"/>
    <x v="13"/>
    <x v="0"/>
    <x v="75"/>
    <x v="12"/>
    <x v="12"/>
    <x v="0"/>
    <x v="174"/>
    <x v="174"/>
    <x v="174"/>
  </r>
  <r>
    <x v="7"/>
    <x v="0"/>
    <x v="0"/>
    <x v="0"/>
    <x v="0"/>
    <x v="0"/>
    <x v="3"/>
    <x v="8"/>
    <x v="15"/>
    <x v="15"/>
    <x v="0"/>
    <x v="37"/>
    <x v="14"/>
    <x v="14"/>
    <x v="0"/>
    <x v="170"/>
    <x v="170"/>
    <x v="170"/>
  </r>
  <r>
    <x v="8"/>
    <x v="0"/>
    <x v="0"/>
    <x v="0"/>
    <x v="0"/>
    <x v="0"/>
    <x v="3"/>
    <x v="9"/>
    <x v="11"/>
    <x v="11"/>
    <x v="0"/>
    <x v="29"/>
    <x v="10"/>
    <x v="10"/>
    <x v="0"/>
    <x v="175"/>
    <x v="175"/>
    <x v="175"/>
  </r>
  <r>
    <x v="8"/>
    <x v="0"/>
    <x v="0"/>
    <x v="0"/>
    <x v="0"/>
    <x v="0"/>
    <x v="3"/>
    <x v="9"/>
    <x v="14"/>
    <x v="14"/>
    <x v="0"/>
    <x v="37"/>
    <x v="13"/>
    <x v="13"/>
    <x v="0"/>
    <x v="83"/>
    <x v="83"/>
    <x v="83"/>
  </r>
  <r>
    <x v="8"/>
    <x v="0"/>
    <x v="0"/>
    <x v="0"/>
    <x v="0"/>
    <x v="0"/>
    <x v="3"/>
    <x v="9"/>
    <x v="8"/>
    <x v="8"/>
    <x v="0"/>
    <x v="33"/>
    <x v="8"/>
    <x v="8"/>
    <x v="0"/>
    <x v="68"/>
    <x v="68"/>
    <x v="68"/>
  </r>
  <r>
    <x v="8"/>
    <x v="0"/>
    <x v="0"/>
    <x v="0"/>
    <x v="0"/>
    <x v="0"/>
    <x v="3"/>
    <x v="9"/>
    <x v="24"/>
    <x v="24"/>
    <x v="0"/>
    <x v="0"/>
    <x v="23"/>
    <x v="23"/>
    <x v="0"/>
    <x v="42"/>
    <x v="42"/>
    <x v="42"/>
  </r>
  <r>
    <x v="8"/>
    <x v="0"/>
    <x v="0"/>
    <x v="0"/>
    <x v="0"/>
    <x v="0"/>
    <x v="3"/>
    <x v="9"/>
    <x v="22"/>
    <x v="22"/>
    <x v="0"/>
    <x v="0"/>
    <x v="21"/>
    <x v="21"/>
    <x v="0"/>
    <x v="40"/>
    <x v="40"/>
    <x v="40"/>
  </r>
  <r>
    <x v="8"/>
    <x v="0"/>
    <x v="0"/>
    <x v="0"/>
    <x v="0"/>
    <x v="0"/>
    <x v="3"/>
    <x v="9"/>
    <x v="0"/>
    <x v="0"/>
    <x v="0"/>
    <x v="0"/>
    <x v="0"/>
    <x v="0"/>
    <x v="0"/>
    <x v="0"/>
    <x v="0"/>
    <x v="0"/>
  </r>
  <r>
    <x v="8"/>
    <x v="0"/>
    <x v="0"/>
    <x v="0"/>
    <x v="0"/>
    <x v="0"/>
    <x v="3"/>
    <x v="9"/>
    <x v="32"/>
    <x v="31"/>
    <x v="0"/>
    <x v="0"/>
    <x v="31"/>
    <x v="31"/>
    <x v="0"/>
    <x v="176"/>
    <x v="176"/>
    <x v="176"/>
  </r>
  <r>
    <x v="8"/>
    <x v="0"/>
    <x v="0"/>
    <x v="0"/>
    <x v="0"/>
    <x v="0"/>
    <x v="3"/>
    <x v="9"/>
    <x v="11"/>
    <x v="11"/>
    <x v="0"/>
    <x v="29"/>
    <x v="10"/>
    <x v="10"/>
    <x v="0"/>
    <x v="175"/>
    <x v="175"/>
    <x v="175"/>
  </r>
  <r>
    <x v="8"/>
    <x v="0"/>
    <x v="0"/>
    <x v="0"/>
    <x v="0"/>
    <x v="0"/>
    <x v="3"/>
    <x v="9"/>
    <x v="3"/>
    <x v="3"/>
    <x v="0"/>
    <x v="75"/>
    <x v="3"/>
    <x v="3"/>
    <x v="0"/>
    <x v="177"/>
    <x v="177"/>
    <x v="177"/>
  </r>
  <r>
    <x v="8"/>
    <x v="0"/>
    <x v="0"/>
    <x v="0"/>
    <x v="0"/>
    <x v="0"/>
    <x v="3"/>
    <x v="9"/>
    <x v="7"/>
    <x v="7"/>
    <x v="0"/>
    <x v="44"/>
    <x v="7"/>
    <x v="7"/>
    <x v="0"/>
    <x v="178"/>
    <x v="178"/>
    <x v="178"/>
  </r>
  <r>
    <x v="8"/>
    <x v="0"/>
    <x v="0"/>
    <x v="0"/>
    <x v="0"/>
    <x v="0"/>
    <x v="3"/>
    <x v="9"/>
    <x v="14"/>
    <x v="14"/>
    <x v="0"/>
    <x v="76"/>
    <x v="13"/>
    <x v="13"/>
    <x v="0"/>
    <x v="179"/>
    <x v="179"/>
    <x v="179"/>
  </r>
  <r>
    <x v="8"/>
    <x v="0"/>
    <x v="0"/>
    <x v="0"/>
    <x v="0"/>
    <x v="0"/>
    <x v="3"/>
    <x v="9"/>
    <x v="3"/>
    <x v="3"/>
    <x v="0"/>
    <x v="35"/>
    <x v="3"/>
    <x v="3"/>
    <x v="0"/>
    <x v="180"/>
    <x v="180"/>
    <x v="180"/>
  </r>
  <r>
    <x v="8"/>
    <x v="0"/>
    <x v="0"/>
    <x v="0"/>
    <x v="0"/>
    <x v="0"/>
    <x v="3"/>
    <x v="9"/>
    <x v="11"/>
    <x v="11"/>
    <x v="0"/>
    <x v="1"/>
    <x v="10"/>
    <x v="10"/>
    <x v="0"/>
    <x v="181"/>
    <x v="181"/>
    <x v="181"/>
  </r>
  <r>
    <x v="8"/>
    <x v="0"/>
    <x v="0"/>
    <x v="0"/>
    <x v="0"/>
    <x v="0"/>
    <x v="3"/>
    <x v="9"/>
    <x v="8"/>
    <x v="8"/>
    <x v="0"/>
    <x v="23"/>
    <x v="8"/>
    <x v="8"/>
    <x v="0"/>
    <x v="182"/>
    <x v="182"/>
    <x v="182"/>
  </r>
  <r>
    <x v="8"/>
    <x v="0"/>
    <x v="0"/>
    <x v="0"/>
    <x v="0"/>
    <x v="0"/>
    <x v="3"/>
    <x v="9"/>
    <x v="3"/>
    <x v="3"/>
    <x v="0"/>
    <x v="2"/>
    <x v="3"/>
    <x v="3"/>
    <x v="0"/>
    <x v="3"/>
    <x v="3"/>
    <x v="3"/>
  </r>
  <r>
    <x v="8"/>
    <x v="0"/>
    <x v="0"/>
    <x v="0"/>
    <x v="0"/>
    <x v="0"/>
    <x v="3"/>
    <x v="9"/>
    <x v="8"/>
    <x v="8"/>
    <x v="0"/>
    <x v="44"/>
    <x v="8"/>
    <x v="8"/>
    <x v="0"/>
    <x v="183"/>
    <x v="183"/>
    <x v="183"/>
  </r>
  <r>
    <x v="8"/>
    <x v="0"/>
    <x v="0"/>
    <x v="0"/>
    <x v="0"/>
    <x v="0"/>
    <x v="3"/>
    <x v="9"/>
    <x v="11"/>
    <x v="11"/>
    <x v="0"/>
    <x v="30"/>
    <x v="10"/>
    <x v="10"/>
    <x v="0"/>
    <x v="184"/>
    <x v="184"/>
    <x v="184"/>
  </r>
  <r>
    <x v="8"/>
    <x v="0"/>
    <x v="0"/>
    <x v="0"/>
    <x v="0"/>
    <x v="0"/>
    <x v="3"/>
    <x v="9"/>
    <x v="0"/>
    <x v="0"/>
    <x v="0"/>
    <x v="1"/>
    <x v="0"/>
    <x v="0"/>
    <x v="0"/>
    <x v="185"/>
    <x v="185"/>
    <x v="185"/>
  </r>
  <r>
    <x v="8"/>
    <x v="0"/>
    <x v="0"/>
    <x v="0"/>
    <x v="0"/>
    <x v="0"/>
    <x v="3"/>
    <x v="9"/>
    <x v="7"/>
    <x v="7"/>
    <x v="0"/>
    <x v="77"/>
    <x v="7"/>
    <x v="7"/>
    <x v="0"/>
    <x v="186"/>
    <x v="186"/>
    <x v="186"/>
  </r>
  <r>
    <x v="8"/>
    <x v="0"/>
    <x v="0"/>
    <x v="0"/>
    <x v="0"/>
    <x v="0"/>
    <x v="3"/>
    <x v="9"/>
    <x v="7"/>
    <x v="7"/>
    <x v="0"/>
    <x v="78"/>
    <x v="7"/>
    <x v="7"/>
    <x v="0"/>
    <x v="187"/>
    <x v="187"/>
    <x v="187"/>
  </r>
  <r>
    <x v="8"/>
    <x v="0"/>
    <x v="0"/>
    <x v="0"/>
    <x v="0"/>
    <x v="0"/>
    <x v="3"/>
    <x v="9"/>
    <x v="3"/>
    <x v="3"/>
    <x v="0"/>
    <x v="79"/>
    <x v="3"/>
    <x v="3"/>
    <x v="0"/>
    <x v="188"/>
    <x v="188"/>
    <x v="188"/>
  </r>
  <r>
    <x v="8"/>
    <x v="0"/>
    <x v="0"/>
    <x v="0"/>
    <x v="0"/>
    <x v="0"/>
    <x v="3"/>
    <x v="9"/>
    <x v="22"/>
    <x v="22"/>
    <x v="0"/>
    <x v="3"/>
    <x v="21"/>
    <x v="21"/>
    <x v="0"/>
    <x v="189"/>
    <x v="189"/>
    <x v="189"/>
  </r>
  <r>
    <x v="8"/>
    <x v="0"/>
    <x v="0"/>
    <x v="0"/>
    <x v="0"/>
    <x v="0"/>
    <x v="3"/>
    <x v="9"/>
    <x v="8"/>
    <x v="8"/>
    <x v="0"/>
    <x v="3"/>
    <x v="8"/>
    <x v="8"/>
    <x v="0"/>
    <x v="190"/>
    <x v="190"/>
    <x v="190"/>
  </r>
  <r>
    <x v="8"/>
    <x v="0"/>
    <x v="0"/>
    <x v="0"/>
    <x v="0"/>
    <x v="0"/>
    <x v="3"/>
    <x v="9"/>
    <x v="26"/>
    <x v="26"/>
    <x v="0"/>
    <x v="0"/>
    <x v="25"/>
    <x v="25"/>
    <x v="0"/>
    <x v="55"/>
    <x v="55"/>
    <x v="55"/>
  </r>
  <r>
    <x v="8"/>
    <x v="0"/>
    <x v="0"/>
    <x v="0"/>
    <x v="0"/>
    <x v="0"/>
    <x v="3"/>
    <x v="9"/>
    <x v="26"/>
    <x v="26"/>
    <x v="0"/>
    <x v="3"/>
    <x v="25"/>
    <x v="25"/>
    <x v="0"/>
    <x v="191"/>
    <x v="191"/>
    <x v="191"/>
  </r>
  <r>
    <x v="8"/>
    <x v="0"/>
    <x v="0"/>
    <x v="0"/>
    <x v="0"/>
    <x v="0"/>
    <x v="3"/>
    <x v="9"/>
    <x v="24"/>
    <x v="24"/>
    <x v="0"/>
    <x v="0"/>
    <x v="23"/>
    <x v="23"/>
    <x v="0"/>
    <x v="42"/>
    <x v="42"/>
    <x v="42"/>
  </r>
  <r>
    <x v="8"/>
    <x v="0"/>
    <x v="0"/>
    <x v="0"/>
    <x v="0"/>
    <x v="0"/>
    <x v="3"/>
    <x v="9"/>
    <x v="14"/>
    <x v="14"/>
    <x v="0"/>
    <x v="80"/>
    <x v="13"/>
    <x v="13"/>
    <x v="0"/>
    <x v="192"/>
    <x v="192"/>
    <x v="192"/>
  </r>
  <r>
    <x v="8"/>
    <x v="0"/>
    <x v="0"/>
    <x v="0"/>
    <x v="0"/>
    <x v="0"/>
    <x v="3"/>
    <x v="9"/>
    <x v="8"/>
    <x v="8"/>
    <x v="0"/>
    <x v="81"/>
    <x v="8"/>
    <x v="8"/>
    <x v="0"/>
    <x v="193"/>
    <x v="193"/>
    <x v="193"/>
  </r>
  <r>
    <x v="8"/>
    <x v="0"/>
    <x v="0"/>
    <x v="0"/>
    <x v="0"/>
    <x v="0"/>
    <x v="3"/>
    <x v="9"/>
    <x v="24"/>
    <x v="24"/>
    <x v="0"/>
    <x v="0"/>
    <x v="23"/>
    <x v="23"/>
    <x v="0"/>
    <x v="42"/>
    <x v="42"/>
    <x v="42"/>
  </r>
  <r>
    <x v="8"/>
    <x v="0"/>
    <x v="0"/>
    <x v="0"/>
    <x v="0"/>
    <x v="0"/>
    <x v="3"/>
    <x v="9"/>
    <x v="3"/>
    <x v="3"/>
    <x v="0"/>
    <x v="30"/>
    <x v="3"/>
    <x v="3"/>
    <x v="0"/>
    <x v="194"/>
    <x v="194"/>
    <x v="194"/>
  </r>
  <r>
    <x v="8"/>
    <x v="0"/>
    <x v="0"/>
    <x v="0"/>
    <x v="0"/>
    <x v="0"/>
    <x v="3"/>
    <x v="9"/>
    <x v="14"/>
    <x v="14"/>
    <x v="0"/>
    <x v="82"/>
    <x v="13"/>
    <x v="13"/>
    <x v="0"/>
    <x v="195"/>
    <x v="195"/>
    <x v="195"/>
  </r>
  <r>
    <x v="8"/>
    <x v="0"/>
    <x v="0"/>
    <x v="0"/>
    <x v="0"/>
    <x v="0"/>
    <x v="3"/>
    <x v="9"/>
    <x v="24"/>
    <x v="24"/>
    <x v="0"/>
    <x v="1"/>
    <x v="23"/>
    <x v="23"/>
    <x v="0"/>
    <x v="196"/>
    <x v="196"/>
    <x v="196"/>
  </r>
  <r>
    <x v="8"/>
    <x v="0"/>
    <x v="0"/>
    <x v="0"/>
    <x v="0"/>
    <x v="0"/>
    <x v="3"/>
    <x v="9"/>
    <x v="32"/>
    <x v="31"/>
    <x v="0"/>
    <x v="1"/>
    <x v="31"/>
    <x v="31"/>
    <x v="0"/>
    <x v="197"/>
    <x v="197"/>
    <x v="197"/>
  </r>
  <r>
    <x v="8"/>
    <x v="0"/>
    <x v="0"/>
    <x v="0"/>
    <x v="0"/>
    <x v="0"/>
    <x v="3"/>
    <x v="9"/>
    <x v="3"/>
    <x v="3"/>
    <x v="0"/>
    <x v="0"/>
    <x v="3"/>
    <x v="3"/>
    <x v="0"/>
    <x v="198"/>
    <x v="198"/>
    <x v="198"/>
  </r>
  <r>
    <x v="8"/>
    <x v="0"/>
    <x v="0"/>
    <x v="0"/>
    <x v="0"/>
    <x v="0"/>
    <x v="3"/>
    <x v="9"/>
    <x v="11"/>
    <x v="11"/>
    <x v="0"/>
    <x v="0"/>
    <x v="10"/>
    <x v="10"/>
    <x v="0"/>
    <x v="105"/>
    <x v="105"/>
    <x v="105"/>
  </r>
  <r>
    <x v="8"/>
    <x v="0"/>
    <x v="0"/>
    <x v="0"/>
    <x v="0"/>
    <x v="0"/>
    <x v="3"/>
    <x v="9"/>
    <x v="11"/>
    <x v="11"/>
    <x v="0"/>
    <x v="70"/>
    <x v="10"/>
    <x v="10"/>
    <x v="0"/>
    <x v="199"/>
    <x v="199"/>
    <x v="199"/>
  </r>
  <r>
    <x v="8"/>
    <x v="0"/>
    <x v="0"/>
    <x v="0"/>
    <x v="0"/>
    <x v="0"/>
    <x v="3"/>
    <x v="9"/>
    <x v="8"/>
    <x v="8"/>
    <x v="0"/>
    <x v="27"/>
    <x v="8"/>
    <x v="8"/>
    <x v="0"/>
    <x v="200"/>
    <x v="200"/>
    <x v="200"/>
  </r>
  <r>
    <x v="8"/>
    <x v="0"/>
    <x v="0"/>
    <x v="0"/>
    <x v="0"/>
    <x v="0"/>
    <x v="3"/>
    <x v="9"/>
    <x v="7"/>
    <x v="7"/>
    <x v="0"/>
    <x v="83"/>
    <x v="7"/>
    <x v="7"/>
    <x v="0"/>
    <x v="201"/>
    <x v="201"/>
    <x v="201"/>
  </r>
  <r>
    <x v="8"/>
    <x v="0"/>
    <x v="0"/>
    <x v="0"/>
    <x v="0"/>
    <x v="0"/>
    <x v="3"/>
    <x v="9"/>
    <x v="7"/>
    <x v="7"/>
    <x v="0"/>
    <x v="84"/>
    <x v="7"/>
    <x v="7"/>
    <x v="0"/>
    <x v="202"/>
    <x v="202"/>
    <x v="202"/>
  </r>
  <r>
    <x v="8"/>
    <x v="0"/>
    <x v="0"/>
    <x v="0"/>
    <x v="0"/>
    <x v="0"/>
    <x v="3"/>
    <x v="9"/>
    <x v="7"/>
    <x v="7"/>
    <x v="0"/>
    <x v="85"/>
    <x v="7"/>
    <x v="7"/>
    <x v="0"/>
    <x v="203"/>
    <x v="203"/>
    <x v="203"/>
  </r>
  <r>
    <x v="8"/>
    <x v="0"/>
    <x v="0"/>
    <x v="0"/>
    <x v="0"/>
    <x v="0"/>
    <x v="3"/>
    <x v="9"/>
    <x v="3"/>
    <x v="3"/>
    <x v="0"/>
    <x v="33"/>
    <x v="3"/>
    <x v="3"/>
    <x v="0"/>
    <x v="204"/>
    <x v="204"/>
    <x v="204"/>
  </r>
  <r>
    <x v="8"/>
    <x v="0"/>
    <x v="0"/>
    <x v="0"/>
    <x v="0"/>
    <x v="0"/>
    <x v="3"/>
    <x v="9"/>
    <x v="14"/>
    <x v="14"/>
    <x v="0"/>
    <x v="37"/>
    <x v="13"/>
    <x v="13"/>
    <x v="0"/>
    <x v="83"/>
    <x v="83"/>
    <x v="83"/>
  </r>
  <r>
    <x v="8"/>
    <x v="0"/>
    <x v="0"/>
    <x v="0"/>
    <x v="0"/>
    <x v="0"/>
    <x v="3"/>
    <x v="9"/>
    <x v="14"/>
    <x v="14"/>
    <x v="0"/>
    <x v="34"/>
    <x v="13"/>
    <x v="13"/>
    <x v="0"/>
    <x v="205"/>
    <x v="205"/>
    <x v="205"/>
  </r>
  <r>
    <x v="8"/>
    <x v="0"/>
    <x v="0"/>
    <x v="0"/>
    <x v="0"/>
    <x v="0"/>
    <x v="3"/>
    <x v="9"/>
    <x v="32"/>
    <x v="31"/>
    <x v="0"/>
    <x v="86"/>
    <x v="31"/>
    <x v="31"/>
    <x v="0"/>
    <x v="47"/>
    <x v="47"/>
    <x v="47"/>
  </r>
  <r>
    <x v="8"/>
    <x v="0"/>
    <x v="0"/>
    <x v="0"/>
    <x v="0"/>
    <x v="0"/>
    <x v="3"/>
    <x v="9"/>
    <x v="32"/>
    <x v="31"/>
    <x v="0"/>
    <x v="0"/>
    <x v="31"/>
    <x v="31"/>
    <x v="0"/>
    <x v="176"/>
    <x v="176"/>
    <x v="176"/>
  </r>
  <r>
    <x v="8"/>
    <x v="0"/>
    <x v="0"/>
    <x v="0"/>
    <x v="0"/>
    <x v="0"/>
    <x v="3"/>
    <x v="9"/>
    <x v="0"/>
    <x v="0"/>
    <x v="0"/>
    <x v="0"/>
    <x v="0"/>
    <x v="0"/>
    <x v="0"/>
    <x v="0"/>
    <x v="0"/>
    <x v="0"/>
  </r>
  <r>
    <x v="8"/>
    <x v="0"/>
    <x v="0"/>
    <x v="0"/>
    <x v="0"/>
    <x v="0"/>
    <x v="3"/>
    <x v="9"/>
    <x v="24"/>
    <x v="24"/>
    <x v="0"/>
    <x v="0"/>
    <x v="23"/>
    <x v="23"/>
    <x v="0"/>
    <x v="42"/>
    <x v="42"/>
    <x v="42"/>
  </r>
  <r>
    <x v="8"/>
    <x v="0"/>
    <x v="0"/>
    <x v="0"/>
    <x v="0"/>
    <x v="0"/>
    <x v="3"/>
    <x v="9"/>
    <x v="0"/>
    <x v="0"/>
    <x v="0"/>
    <x v="33"/>
    <x v="0"/>
    <x v="0"/>
    <x v="0"/>
    <x v="102"/>
    <x v="102"/>
    <x v="102"/>
  </r>
  <r>
    <x v="8"/>
    <x v="0"/>
    <x v="0"/>
    <x v="0"/>
    <x v="0"/>
    <x v="0"/>
    <x v="3"/>
    <x v="9"/>
    <x v="25"/>
    <x v="25"/>
    <x v="0"/>
    <x v="8"/>
    <x v="24"/>
    <x v="24"/>
    <x v="0"/>
    <x v="71"/>
    <x v="71"/>
    <x v="71"/>
  </r>
  <r>
    <x v="8"/>
    <x v="0"/>
    <x v="0"/>
    <x v="0"/>
    <x v="0"/>
    <x v="0"/>
    <x v="3"/>
    <x v="9"/>
    <x v="17"/>
    <x v="17"/>
    <x v="0"/>
    <x v="87"/>
    <x v="16"/>
    <x v="16"/>
    <x v="0"/>
    <x v="206"/>
    <x v="206"/>
    <x v="206"/>
  </r>
  <r>
    <x v="8"/>
    <x v="0"/>
    <x v="0"/>
    <x v="0"/>
    <x v="0"/>
    <x v="0"/>
    <x v="3"/>
    <x v="9"/>
    <x v="14"/>
    <x v="14"/>
    <x v="0"/>
    <x v="62"/>
    <x v="13"/>
    <x v="13"/>
    <x v="0"/>
    <x v="207"/>
    <x v="207"/>
    <x v="207"/>
  </r>
  <r>
    <x v="8"/>
    <x v="0"/>
    <x v="0"/>
    <x v="0"/>
    <x v="0"/>
    <x v="0"/>
    <x v="3"/>
    <x v="9"/>
    <x v="0"/>
    <x v="0"/>
    <x v="0"/>
    <x v="29"/>
    <x v="0"/>
    <x v="0"/>
    <x v="0"/>
    <x v="208"/>
    <x v="208"/>
    <x v="208"/>
  </r>
  <r>
    <x v="8"/>
    <x v="0"/>
    <x v="0"/>
    <x v="0"/>
    <x v="0"/>
    <x v="0"/>
    <x v="3"/>
    <x v="9"/>
    <x v="24"/>
    <x v="24"/>
    <x v="0"/>
    <x v="1"/>
    <x v="23"/>
    <x v="23"/>
    <x v="0"/>
    <x v="196"/>
    <x v="196"/>
    <x v="196"/>
  </r>
  <r>
    <x v="8"/>
    <x v="0"/>
    <x v="0"/>
    <x v="0"/>
    <x v="0"/>
    <x v="0"/>
    <x v="3"/>
    <x v="9"/>
    <x v="22"/>
    <x v="22"/>
    <x v="0"/>
    <x v="3"/>
    <x v="21"/>
    <x v="21"/>
    <x v="0"/>
    <x v="189"/>
    <x v="189"/>
    <x v="189"/>
  </r>
  <r>
    <x v="8"/>
    <x v="0"/>
    <x v="0"/>
    <x v="0"/>
    <x v="0"/>
    <x v="0"/>
    <x v="3"/>
    <x v="9"/>
    <x v="8"/>
    <x v="8"/>
    <x v="0"/>
    <x v="1"/>
    <x v="8"/>
    <x v="8"/>
    <x v="0"/>
    <x v="209"/>
    <x v="209"/>
    <x v="209"/>
  </r>
  <r>
    <x v="8"/>
    <x v="0"/>
    <x v="0"/>
    <x v="0"/>
    <x v="0"/>
    <x v="0"/>
    <x v="3"/>
    <x v="9"/>
    <x v="0"/>
    <x v="0"/>
    <x v="0"/>
    <x v="1"/>
    <x v="0"/>
    <x v="0"/>
    <x v="0"/>
    <x v="185"/>
    <x v="185"/>
    <x v="185"/>
  </r>
  <r>
    <x v="8"/>
    <x v="0"/>
    <x v="0"/>
    <x v="0"/>
    <x v="0"/>
    <x v="0"/>
    <x v="3"/>
    <x v="9"/>
    <x v="11"/>
    <x v="11"/>
    <x v="0"/>
    <x v="23"/>
    <x v="10"/>
    <x v="10"/>
    <x v="0"/>
    <x v="210"/>
    <x v="210"/>
    <x v="210"/>
  </r>
  <r>
    <x v="8"/>
    <x v="0"/>
    <x v="0"/>
    <x v="0"/>
    <x v="0"/>
    <x v="0"/>
    <x v="3"/>
    <x v="9"/>
    <x v="7"/>
    <x v="7"/>
    <x v="0"/>
    <x v="88"/>
    <x v="7"/>
    <x v="7"/>
    <x v="0"/>
    <x v="211"/>
    <x v="211"/>
    <x v="211"/>
  </r>
  <r>
    <x v="8"/>
    <x v="0"/>
    <x v="0"/>
    <x v="0"/>
    <x v="0"/>
    <x v="0"/>
    <x v="3"/>
    <x v="9"/>
    <x v="3"/>
    <x v="3"/>
    <x v="0"/>
    <x v="89"/>
    <x v="3"/>
    <x v="3"/>
    <x v="0"/>
    <x v="212"/>
    <x v="212"/>
    <x v="212"/>
  </r>
  <r>
    <x v="8"/>
    <x v="0"/>
    <x v="0"/>
    <x v="0"/>
    <x v="0"/>
    <x v="0"/>
    <x v="3"/>
    <x v="9"/>
    <x v="0"/>
    <x v="0"/>
    <x v="0"/>
    <x v="0"/>
    <x v="0"/>
    <x v="0"/>
    <x v="0"/>
    <x v="0"/>
    <x v="0"/>
    <x v="0"/>
  </r>
  <r>
    <x v="8"/>
    <x v="0"/>
    <x v="0"/>
    <x v="0"/>
    <x v="0"/>
    <x v="0"/>
    <x v="3"/>
    <x v="9"/>
    <x v="26"/>
    <x v="26"/>
    <x v="0"/>
    <x v="3"/>
    <x v="25"/>
    <x v="25"/>
    <x v="0"/>
    <x v="191"/>
    <x v="191"/>
    <x v="191"/>
  </r>
  <r>
    <x v="9"/>
    <x v="0"/>
    <x v="0"/>
    <x v="0"/>
    <x v="0"/>
    <x v="0"/>
    <x v="3"/>
    <x v="10"/>
    <x v="9"/>
    <x v="9"/>
    <x v="0"/>
    <x v="90"/>
    <x v="6"/>
    <x v="6"/>
    <x v="0"/>
    <x v="213"/>
    <x v="213"/>
    <x v="213"/>
  </r>
  <r>
    <x v="9"/>
    <x v="0"/>
    <x v="0"/>
    <x v="0"/>
    <x v="0"/>
    <x v="0"/>
    <x v="3"/>
    <x v="10"/>
    <x v="31"/>
    <x v="30"/>
    <x v="0"/>
    <x v="30"/>
    <x v="30"/>
    <x v="30"/>
    <x v="0"/>
    <x v="214"/>
    <x v="214"/>
    <x v="214"/>
  </r>
  <r>
    <x v="9"/>
    <x v="0"/>
    <x v="0"/>
    <x v="0"/>
    <x v="0"/>
    <x v="0"/>
    <x v="3"/>
    <x v="10"/>
    <x v="5"/>
    <x v="5"/>
    <x v="0"/>
    <x v="91"/>
    <x v="5"/>
    <x v="5"/>
    <x v="0"/>
    <x v="215"/>
    <x v="215"/>
    <x v="215"/>
  </r>
  <r>
    <x v="9"/>
    <x v="0"/>
    <x v="0"/>
    <x v="0"/>
    <x v="0"/>
    <x v="0"/>
    <x v="3"/>
    <x v="10"/>
    <x v="21"/>
    <x v="21"/>
    <x v="0"/>
    <x v="92"/>
    <x v="20"/>
    <x v="20"/>
    <x v="0"/>
    <x v="51"/>
    <x v="51"/>
    <x v="51"/>
  </r>
  <r>
    <x v="9"/>
    <x v="0"/>
    <x v="0"/>
    <x v="0"/>
    <x v="0"/>
    <x v="0"/>
    <x v="3"/>
    <x v="10"/>
    <x v="20"/>
    <x v="20"/>
    <x v="0"/>
    <x v="3"/>
    <x v="19"/>
    <x v="19"/>
    <x v="0"/>
    <x v="216"/>
    <x v="216"/>
    <x v="216"/>
  </r>
  <r>
    <x v="9"/>
    <x v="0"/>
    <x v="0"/>
    <x v="0"/>
    <x v="0"/>
    <x v="0"/>
    <x v="3"/>
    <x v="10"/>
    <x v="28"/>
    <x v="28"/>
    <x v="0"/>
    <x v="3"/>
    <x v="27"/>
    <x v="27"/>
    <x v="0"/>
    <x v="217"/>
    <x v="217"/>
    <x v="217"/>
  </r>
  <r>
    <x v="9"/>
    <x v="0"/>
    <x v="0"/>
    <x v="0"/>
    <x v="0"/>
    <x v="0"/>
    <x v="3"/>
    <x v="10"/>
    <x v="1"/>
    <x v="1"/>
    <x v="0"/>
    <x v="62"/>
    <x v="1"/>
    <x v="1"/>
    <x v="0"/>
    <x v="153"/>
    <x v="153"/>
    <x v="153"/>
  </r>
  <r>
    <x v="9"/>
    <x v="0"/>
    <x v="0"/>
    <x v="0"/>
    <x v="0"/>
    <x v="0"/>
    <x v="3"/>
    <x v="10"/>
    <x v="28"/>
    <x v="28"/>
    <x v="0"/>
    <x v="29"/>
    <x v="27"/>
    <x v="27"/>
    <x v="0"/>
    <x v="218"/>
    <x v="218"/>
    <x v="218"/>
  </r>
  <r>
    <x v="9"/>
    <x v="0"/>
    <x v="0"/>
    <x v="0"/>
    <x v="0"/>
    <x v="0"/>
    <x v="3"/>
    <x v="10"/>
    <x v="1"/>
    <x v="1"/>
    <x v="0"/>
    <x v="93"/>
    <x v="1"/>
    <x v="1"/>
    <x v="0"/>
    <x v="219"/>
    <x v="219"/>
    <x v="219"/>
  </r>
  <r>
    <x v="9"/>
    <x v="0"/>
    <x v="0"/>
    <x v="0"/>
    <x v="0"/>
    <x v="0"/>
    <x v="3"/>
    <x v="10"/>
    <x v="20"/>
    <x v="20"/>
    <x v="0"/>
    <x v="25"/>
    <x v="19"/>
    <x v="19"/>
    <x v="0"/>
    <x v="220"/>
    <x v="220"/>
    <x v="220"/>
  </r>
  <r>
    <x v="9"/>
    <x v="0"/>
    <x v="0"/>
    <x v="0"/>
    <x v="0"/>
    <x v="0"/>
    <x v="3"/>
    <x v="10"/>
    <x v="28"/>
    <x v="28"/>
    <x v="0"/>
    <x v="11"/>
    <x v="27"/>
    <x v="27"/>
    <x v="0"/>
    <x v="221"/>
    <x v="221"/>
    <x v="221"/>
  </r>
  <r>
    <x v="9"/>
    <x v="0"/>
    <x v="0"/>
    <x v="0"/>
    <x v="0"/>
    <x v="0"/>
    <x v="3"/>
    <x v="10"/>
    <x v="28"/>
    <x v="28"/>
    <x v="0"/>
    <x v="20"/>
    <x v="27"/>
    <x v="27"/>
    <x v="0"/>
    <x v="222"/>
    <x v="222"/>
    <x v="222"/>
  </r>
  <r>
    <x v="9"/>
    <x v="0"/>
    <x v="0"/>
    <x v="0"/>
    <x v="0"/>
    <x v="0"/>
    <x v="3"/>
    <x v="10"/>
    <x v="20"/>
    <x v="20"/>
    <x v="0"/>
    <x v="15"/>
    <x v="19"/>
    <x v="19"/>
    <x v="0"/>
    <x v="223"/>
    <x v="223"/>
    <x v="223"/>
  </r>
  <r>
    <x v="9"/>
    <x v="0"/>
    <x v="0"/>
    <x v="0"/>
    <x v="0"/>
    <x v="0"/>
    <x v="3"/>
    <x v="10"/>
    <x v="28"/>
    <x v="28"/>
    <x v="0"/>
    <x v="0"/>
    <x v="27"/>
    <x v="27"/>
    <x v="0"/>
    <x v="57"/>
    <x v="57"/>
    <x v="57"/>
  </r>
  <r>
    <x v="9"/>
    <x v="0"/>
    <x v="0"/>
    <x v="0"/>
    <x v="0"/>
    <x v="0"/>
    <x v="3"/>
    <x v="10"/>
    <x v="28"/>
    <x v="28"/>
    <x v="0"/>
    <x v="94"/>
    <x v="27"/>
    <x v="27"/>
    <x v="0"/>
    <x v="224"/>
    <x v="224"/>
    <x v="224"/>
  </r>
  <r>
    <x v="9"/>
    <x v="0"/>
    <x v="0"/>
    <x v="0"/>
    <x v="0"/>
    <x v="0"/>
    <x v="3"/>
    <x v="10"/>
    <x v="20"/>
    <x v="20"/>
    <x v="0"/>
    <x v="37"/>
    <x v="19"/>
    <x v="19"/>
    <x v="0"/>
    <x v="225"/>
    <x v="225"/>
    <x v="225"/>
  </r>
  <r>
    <x v="9"/>
    <x v="0"/>
    <x v="0"/>
    <x v="0"/>
    <x v="0"/>
    <x v="0"/>
    <x v="3"/>
    <x v="10"/>
    <x v="20"/>
    <x v="20"/>
    <x v="0"/>
    <x v="16"/>
    <x v="19"/>
    <x v="19"/>
    <x v="0"/>
    <x v="226"/>
    <x v="226"/>
    <x v="226"/>
  </r>
  <r>
    <x v="9"/>
    <x v="0"/>
    <x v="0"/>
    <x v="0"/>
    <x v="0"/>
    <x v="0"/>
    <x v="3"/>
    <x v="10"/>
    <x v="20"/>
    <x v="20"/>
    <x v="0"/>
    <x v="55"/>
    <x v="19"/>
    <x v="19"/>
    <x v="0"/>
    <x v="75"/>
    <x v="75"/>
    <x v="75"/>
  </r>
  <r>
    <x v="9"/>
    <x v="0"/>
    <x v="0"/>
    <x v="0"/>
    <x v="0"/>
    <x v="0"/>
    <x v="3"/>
    <x v="10"/>
    <x v="1"/>
    <x v="1"/>
    <x v="0"/>
    <x v="95"/>
    <x v="1"/>
    <x v="1"/>
    <x v="0"/>
    <x v="227"/>
    <x v="227"/>
    <x v="227"/>
  </r>
  <r>
    <x v="10"/>
    <x v="0"/>
    <x v="0"/>
    <x v="0"/>
    <x v="0"/>
    <x v="0"/>
    <x v="4"/>
    <x v="11"/>
    <x v="12"/>
    <x v="12"/>
    <x v="0"/>
    <x v="9"/>
    <x v="11"/>
    <x v="11"/>
    <x v="0"/>
    <x v="12"/>
    <x v="12"/>
    <x v="12"/>
  </r>
  <r>
    <x v="10"/>
    <x v="0"/>
    <x v="0"/>
    <x v="0"/>
    <x v="0"/>
    <x v="0"/>
    <x v="4"/>
    <x v="11"/>
    <x v="29"/>
    <x v="26"/>
    <x v="0"/>
    <x v="8"/>
    <x v="28"/>
    <x v="28"/>
    <x v="0"/>
    <x v="73"/>
    <x v="73"/>
    <x v="73"/>
  </r>
  <r>
    <x v="10"/>
    <x v="0"/>
    <x v="0"/>
    <x v="0"/>
    <x v="0"/>
    <x v="0"/>
    <x v="4"/>
    <x v="11"/>
    <x v="31"/>
    <x v="30"/>
    <x v="0"/>
    <x v="3"/>
    <x v="30"/>
    <x v="30"/>
    <x v="0"/>
    <x v="64"/>
    <x v="64"/>
    <x v="64"/>
  </r>
  <r>
    <x v="10"/>
    <x v="0"/>
    <x v="0"/>
    <x v="0"/>
    <x v="0"/>
    <x v="0"/>
    <x v="4"/>
    <x v="11"/>
    <x v="27"/>
    <x v="27"/>
    <x v="0"/>
    <x v="0"/>
    <x v="26"/>
    <x v="26"/>
    <x v="0"/>
    <x v="133"/>
    <x v="133"/>
    <x v="133"/>
  </r>
  <r>
    <x v="10"/>
    <x v="0"/>
    <x v="0"/>
    <x v="0"/>
    <x v="0"/>
    <x v="0"/>
    <x v="4"/>
    <x v="11"/>
    <x v="19"/>
    <x v="19"/>
    <x v="0"/>
    <x v="50"/>
    <x v="18"/>
    <x v="18"/>
    <x v="0"/>
    <x v="228"/>
    <x v="228"/>
    <x v="228"/>
  </r>
  <r>
    <x v="10"/>
    <x v="0"/>
    <x v="0"/>
    <x v="0"/>
    <x v="0"/>
    <x v="0"/>
    <x v="4"/>
    <x v="11"/>
    <x v="23"/>
    <x v="23"/>
    <x v="0"/>
    <x v="37"/>
    <x v="22"/>
    <x v="22"/>
    <x v="0"/>
    <x v="229"/>
    <x v="229"/>
    <x v="229"/>
  </r>
  <r>
    <x v="10"/>
    <x v="0"/>
    <x v="0"/>
    <x v="0"/>
    <x v="0"/>
    <x v="0"/>
    <x v="4"/>
    <x v="11"/>
    <x v="21"/>
    <x v="21"/>
    <x v="0"/>
    <x v="50"/>
    <x v="20"/>
    <x v="20"/>
    <x v="0"/>
    <x v="230"/>
    <x v="230"/>
    <x v="230"/>
  </r>
  <r>
    <x v="10"/>
    <x v="0"/>
    <x v="0"/>
    <x v="0"/>
    <x v="0"/>
    <x v="0"/>
    <x v="4"/>
    <x v="11"/>
    <x v="25"/>
    <x v="25"/>
    <x v="0"/>
    <x v="30"/>
    <x v="24"/>
    <x v="24"/>
    <x v="0"/>
    <x v="231"/>
    <x v="231"/>
    <x v="231"/>
  </r>
  <r>
    <x v="10"/>
    <x v="0"/>
    <x v="0"/>
    <x v="0"/>
    <x v="0"/>
    <x v="0"/>
    <x v="4"/>
    <x v="11"/>
    <x v="5"/>
    <x v="5"/>
    <x v="0"/>
    <x v="88"/>
    <x v="5"/>
    <x v="5"/>
    <x v="0"/>
    <x v="232"/>
    <x v="232"/>
    <x v="232"/>
  </r>
  <r>
    <x v="10"/>
    <x v="0"/>
    <x v="0"/>
    <x v="0"/>
    <x v="0"/>
    <x v="0"/>
    <x v="4"/>
    <x v="11"/>
    <x v="9"/>
    <x v="9"/>
    <x v="0"/>
    <x v="96"/>
    <x v="6"/>
    <x v="6"/>
    <x v="0"/>
    <x v="233"/>
    <x v="233"/>
    <x v="233"/>
  </r>
  <r>
    <x v="10"/>
    <x v="0"/>
    <x v="0"/>
    <x v="0"/>
    <x v="0"/>
    <x v="0"/>
    <x v="4"/>
    <x v="11"/>
    <x v="17"/>
    <x v="17"/>
    <x v="0"/>
    <x v="32"/>
    <x v="16"/>
    <x v="16"/>
    <x v="0"/>
    <x v="61"/>
    <x v="61"/>
    <x v="61"/>
  </r>
  <r>
    <x v="11"/>
    <x v="0"/>
    <x v="0"/>
    <x v="0"/>
    <x v="0"/>
    <x v="1"/>
    <x v="5"/>
    <x v="12"/>
    <x v="18"/>
    <x v="18"/>
    <x v="1"/>
    <x v="13"/>
    <x v="32"/>
    <x v="32"/>
    <x v="0"/>
    <x v="234"/>
    <x v="234"/>
    <x v="234"/>
  </r>
  <r>
    <x v="11"/>
    <x v="0"/>
    <x v="0"/>
    <x v="0"/>
    <x v="0"/>
    <x v="0"/>
    <x v="5"/>
    <x v="13"/>
    <x v="29"/>
    <x v="26"/>
    <x v="0"/>
    <x v="29"/>
    <x v="28"/>
    <x v="28"/>
    <x v="0"/>
    <x v="235"/>
    <x v="235"/>
    <x v="235"/>
  </r>
  <r>
    <x v="11"/>
    <x v="0"/>
    <x v="0"/>
    <x v="0"/>
    <x v="0"/>
    <x v="0"/>
    <x v="5"/>
    <x v="13"/>
    <x v="27"/>
    <x v="27"/>
    <x v="0"/>
    <x v="3"/>
    <x v="26"/>
    <x v="26"/>
    <x v="0"/>
    <x v="56"/>
    <x v="56"/>
    <x v="56"/>
  </r>
  <r>
    <x v="11"/>
    <x v="0"/>
    <x v="0"/>
    <x v="0"/>
    <x v="0"/>
    <x v="0"/>
    <x v="5"/>
    <x v="13"/>
    <x v="12"/>
    <x v="12"/>
    <x v="0"/>
    <x v="97"/>
    <x v="11"/>
    <x v="11"/>
    <x v="0"/>
    <x v="236"/>
    <x v="236"/>
    <x v="236"/>
  </r>
  <r>
    <x v="11"/>
    <x v="0"/>
    <x v="0"/>
    <x v="0"/>
    <x v="0"/>
    <x v="0"/>
    <x v="5"/>
    <x v="13"/>
    <x v="21"/>
    <x v="21"/>
    <x v="0"/>
    <x v="25"/>
    <x v="20"/>
    <x v="20"/>
    <x v="0"/>
    <x v="237"/>
    <x v="237"/>
    <x v="237"/>
  </r>
  <r>
    <x v="11"/>
    <x v="0"/>
    <x v="0"/>
    <x v="0"/>
    <x v="0"/>
    <x v="0"/>
    <x v="5"/>
    <x v="13"/>
    <x v="31"/>
    <x v="30"/>
    <x v="0"/>
    <x v="1"/>
    <x v="30"/>
    <x v="30"/>
    <x v="0"/>
    <x v="238"/>
    <x v="238"/>
    <x v="238"/>
  </r>
  <r>
    <x v="11"/>
    <x v="0"/>
    <x v="0"/>
    <x v="0"/>
    <x v="0"/>
    <x v="0"/>
    <x v="5"/>
    <x v="13"/>
    <x v="25"/>
    <x v="25"/>
    <x v="0"/>
    <x v="86"/>
    <x v="24"/>
    <x v="24"/>
    <x v="0"/>
    <x v="239"/>
    <x v="239"/>
    <x v="239"/>
  </r>
  <r>
    <x v="11"/>
    <x v="0"/>
    <x v="0"/>
    <x v="0"/>
    <x v="0"/>
    <x v="0"/>
    <x v="5"/>
    <x v="13"/>
    <x v="5"/>
    <x v="5"/>
    <x v="0"/>
    <x v="98"/>
    <x v="5"/>
    <x v="5"/>
    <x v="0"/>
    <x v="240"/>
    <x v="240"/>
    <x v="240"/>
  </r>
  <r>
    <x v="11"/>
    <x v="0"/>
    <x v="0"/>
    <x v="0"/>
    <x v="0"/>
    <x v="0"/>
    <x v="5"/>
    <x v="13"/>
    <x v="9"/>
    <x v="9"/>
    <x v="0"/>
    <x v="99"/>
    <x v="6"/>
    <x v="6"/>
    <x v="0"/>
    <x v="241"/>
    <x v="241"/>
    <x v="241"/>
  </r>
  <r>
    <x v="11"/>
    <x v="0"/>
    <x v="0"/>
    <x v="0"/>
    <x v="0"/>
    <x v="0"/>
    <x v="5"/>
    <x v="13"/>
    <x v="17"/>
    <x v="17"/>
    <x v="0"/>
    <x v="87"/>
    <x v="16"/>
    <x v="16"/>
    <x v="0"/>
    <x v="206"/>
    <x v="206"/>
    <x v="206"/>
  </r>
  <r>
    <x v="11"/>
    <x v="0"/>
    <x v="0"/>
    <x v="0"/>
    <x v="0"/>
    <x v="0"/>
    <x v="5"/>
    <x v="13"/>
    <x v="19"/>
    <x v="19"/>
    <x v="0"/>
    <x v="25"/>
    <x v="18"/>
    <x v="18"/>
    <x v="0"/>
    <x v="107"/>
    <x v="107"/>
    <x v="107"/>
  </r>
  <r>
    <x v="11"/>
    <x v="0"/>
    <x v="0"/>
    <x v="0"/>
    <x v="0"/>
    <x v="0"/>
    <x v="5"/>
    <x v="13"/>
    <x v="31"/>
    <x v="30"/>
    <x v="0"/>
    <x v="0"/>
    <x v="30"/>
    <x v="30"/>
    <x v="0"/>
    <x v="78"/>
    <x v="78"/>
    <x v="78"/>
  </r>
  <r>
    <x v="11"/>
    <x v="0"/>
    <x v="0"/>
    <x v="0"/>
    <x v="0"/>
    <x v="0"/>
    <x v="5"/>
    <x v="13"/>
    <x v="5"/>
    <x v="5"/>
    <x v="0"/>
    <x v="100"/>
    <x v="5"/>
    <x v="5"/>
    <x v="0"/>
    <x v="242"/>
    <x v="242"/>
    <x v="242"/>
  </r>
  <r>
    <x v="11"/>
    <x v="0"/>
    <x v="0"/>
    <x v="0"/>
    <x v="0"/>
    <x v="0"/>
    <x v="5"/>
    <x v="13"/>
    <x v="27"/>
    <x v="27"/>
    <x v="0"/>
    <x v="1"/>
    <x v="26"/>
    <x v="26"/>
    <x v="0"/>
    <x v="243"/>
    <x v="243"/>
    <x v="243"/>
  </r>
  <r>
    <x v="11"/>
    <x v="0"/>
    <x v="0"/>
    <x v="0"/>
    <x v="0"/>
    <x v="0"/>
    <x v="5"/>
    <x v="13"/>
    <x v="29"/>
    <x v="26"/>
    <x v="0"/>
    <x v="8"/>
    <x v="28"/>
    <x v="28"/>
    <x v="0"/>
    <x v="73"/>
    <x v="73"/>
    <x v="73"/>
  </r>
  <r>
    <x v="11"/>
    <x v="0"/>
    <x v="0"/>
    <x v="0"/>
    <x v="0"/>
    <x v="0"/>
    <x v="5"/>
    <x v="13"/>
    <x v="25"/>
    <x v="25"/>
    <x v="0"/>
    <x v="30"/>
    <x v="24"/>
    <x v="24"/>
    <x v="0"/>
    <x v="231"/>
    <x v="231"/>
    <x v="231"/>
  </r>
  <r>
    <x v="11"/>
    <x v="0"/>
    <x v="0"/>
    <x v="0"/>
    <x v="0"/>
    <x v="0"/>
    <x v="5"/>
    <x v="13"/>
    <x v="9"/>
    <x v="9"/>
    <x v="0"/>
    <x v="101"/>
    <x v="6"/>
    <x v="6"/>
    <x v="0"/>
    <x v="244"/>
    <x v="244"/>
    <x v="244"/>
  </r>
  <r>
    <x v="11"/>
    <x v="0"/>
    <x v="0"/>
    <x v="0"/>
    <x v="0"/>
    <x v="0"/>
    <x v="5"/>
    <x v="13"/>
    <x v="12"/>
    <x v="12"/>
    <x v="0"/>
    <x v="79"/>
    <x v="11"/>
    <x v="11"/>
    <x v="0"/>
    <x v="245"/>
    <x v="245"/>
    <x v="245"/>
  </r>
  <r>
    <x v="11"/>
    <x v="0"/>
    <x v="0"/>
    <x v="0"/>
    <x v="0"/>
    <x v="0"/>
    <x v="5"/>
    <x v="13"/>
    <x v="19"/>
    <x v="19"/>
    <x v="0"/>
    <x v="81"/>
    <x v="18"/>
    <x v="18"/>
    <x v="0"/>
    <x v="246"/>
    <x v="246"/>
    <x v="246"/>
  </r>
  <r>
    <x v="11"/>
    <x v="0"/>
    <x v="0"/>
    <x v="0"/>
    <x v="0"/>
    <x v="0"/>
    <x v="5"/>
    <x v="13"/>
    <x v="17"/>
    <x v="17"/>
    <x v="0"/>
    <x v="102"/>
    <x v="16"/>
    <x v="16"/>
    <x v="0"/>
    <x v="247"/>
    <x v="247"/>
    <x v="247"/>
  </r>
  <r>
    <x v="11"/>
    <x v="0"/>
    <x v="0"/>
    <x v="0"/>
    <x v="0"/>
    <x v="0"/>
    <x v="5"/>
    <x v="13"/>
    <x v="21"/>
    <x v="21"/>
    <x v="0"/>
    <x v="27"/>
    <x v="20"/>
    <x v="20"/>
    <x v="0"/>
    <x v="248"/>
    <x v="248"/>
    <x v="2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S1:U35" firstHeaderRow="0" firstDataRow="1" firstDataCol="1"/>
  <pivotFields count="18">
    <pivotField compact="0" showAll="0">
      <items count="13">
        <item x="11"/>
        <item x="10"/>
        <item x="9"/>
        <item x="8"/>
        <item x="6"/>
        <item x="5"/>
        <item x="7"/>
        <item x="4"/>
        <item x="3"/>
        <item x="2"/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34">
        <item x="32"/>
        <item x="22"/>
        <item x="26"/>
        <item x="17"/>
        <item x="8"/>
        <item x="0"/>
        <item x="14"/>
        <item x="11"/>
        <item x="7"/>
        <item x="3"/>
        <item x="24"/>
        <item x="25"/>
        <item x="2"/>
        <item x="6"/>
        <item x="12"/>
        <item x="27"/>
        <item x="29"/>
        <item x="30"/>
        <item x="10"/>
        <item x="4"/>
        <item x="23"/>
        <item x="19"/>
        <item x="5"/>
        <item x="31"/>
        <item x="21"/>
        <item x="28"/>
        <item x="20"/>
        <item x="9"/>
        <item x="1"/>
        <item x="16"/>
        <item x="15"/>
        <item x="13"/>
        <item x="18"/>
        <item t="default"/>
      </items>
    </pivotField>
    <pivotField compact="0" showAll="0"/>
    <pivotField compact="0" showAll="0"/>
    <pivotField dataField="1" compact="0" numFmtId="176" showAll="0">
      <items count="104">
        <item x="13"/>
        <item x="0"/>
        <item x="3"/>
        <item x="1"/>
        <item x="33"/>
        <item x="8"/>
        <item x="30"/>
        <item x="23"/>
        <item x="15"/>
        <item x="29"/>
        <item x="37"/>
        <item x="94"/>
        <item x="86"/>
        <item x="25"/>
        <item x="44"/>
        <item x="50"/>
        <item x="16"/>
        <item x="6"/>
        <item x="21"/>
        <item x="2"/>
        <item x="9"/>
        <item x="11"/>
        <item x="20"/>
        <item x="34"/>
        <item x="45"/>
        <item x="35"/>
        <item x="42"/>
        <item x="14"/>
        <item x="97"/>
        <item x="62"/>
        <item x="81"/>
        <item x="82"/>
        <item x="27"/>
        <item x="76"/>
        <item x="89"/>
        <item x="55"/>
        <item x="70"/>
        <item x="24"/>
        <item x="75"/>
        <item x="69"/>
        <item x="38"/>
        <item x="40"/>
        <item x="4"/>
        <item x="54"/>
        <item x="56"/>
        <item x="7"/>
        <item x="95"/>
        <item x="92"/>
        <item x="66"/>
        <item x="60"/>
        <item x="36"/>
        <item x="48"/>
        <item x="58"/>
        <item x="78"/>
        <item x="39"/>
        <item x="79"/>
        <item x="72"/>
        <item x="93"/>
        <item x="80"/>
        <item x="49"/>
        <item x="53"/>
        <item x="71"/>
        <item x="98"/>
        <item x="84"/>
        <item x="68"/>
        <item x="5"/>
        <item x="88"/>
        <item x="83"/>
        <item x="61"/>
        <item x="99"/>
        <item x="52"/>
        <item x="31"/>
        <item x="77"/>
        <item x="10"/>
        <item x="73"/>
        <item x="51"/>
        <item x="65"/>
        <item x="57"/>
        <item x="22"/>
        <item x="96"/>
        <item x="59"/>
        <item x="43"/>
        <item x="64"/>
        <item x="26"/>
        <item x="41"/>
        <item x="19"/>
        <item x="67"/>
        <item x="17"/>
        <item x="46"/>
        <item x="85"/>
        <item x="18"/>
        <item x="47"/>
        <item x="28"/>
        <item x="74"/>
        <item x="91"/>
        <item x="63"/>
        <item x="12"/>
        <item x="90"/>
        <item x="100"/>
        <item x="101"/>
        <item x="32"/>
        <item x="87"/>
        <item x="102"/>
        <item t="default"/>
      </items>
    </pivotField>
    <pivotField compact="0" numFmtId="178" showAll="0"/>
    <pivotField compact="0" numFmtId="178" showAll="0"/>
    <pivotField compact="0" numFmtId="4" showAll="0"/>
    <pivotField compact="0" numFmtId="4" showAll="0"/>
    <pivotField compact="0" numFmtId="4" showAll="0"/>
    <pivotField dataField="1" compact="0" numFmtId="4" showAll="0">
      <items count="250">
        <item x="234"/>
        <item x="18"/>
        <item x="30"/>
        <item x="78"/>
        <item x="55"/>
        <item x="33"/>
        <item x="26"/>
        <item x="176"/>
        <item x="6"/>
        <item x="124"/>
        <item x="216"/>
        <item x="64"/>
        <item x="191"/>
        <item x="190"/>
        <item x="198"/>
        <item x="96"/>
        <item x="0"/>
        <item x="144"/>
        <item x="19"/>
        <item x="238"/>
        <item x="209"/>
        <item x="40"/>
        <item x="15"/>
        <item x="105"/>
        <item x="115"/>
        <item x="27"/>
        <item x="133"/>
        <item x="42"/>
        <item x="126"/>
        <item x="68"/>
        <item x="25"/>
        <item x="197"/>
        <item x="118"/>
        <item x="66"/>
        <item x="48"/>
        <item x="32"/>
        <item x="24"/>
        <item x="63"/>
        <item x="121"/>
        <item x="4"/>
        <item x="77"/>
        <item x="214"/>
        <item x="132"/>
        <item x="189"/>
        <item x="166"/>
        <item x="127"/>
        <item x="16"/>
        <item x="56"/>
        <item x="182"/>
        <item x="223"/>
        <item x="2"/>
        <item x="185"/>
        <item x="131"/>
        <item x="57"/>
        <item x="112"/>
        <item x="70"/>
        <item x="10"/>
        <item x="41"/>
        <item x="71"/>
        <item x="204"/>
        <item x="225"/>
        <item x="53"/>
        <item x="97"/>
        <item x="35"/>
        <item x="22"/>
        <item x="100"/>
        <item x="181"/>
        <item x="17"/>
        <item x="102"/>
        <item x="109"/>
        <item x="231"/>
        <item x="243"/>
        <item x="113"/>
        <item x="39"/>
        <item x="196"/>
        <item x="93"/>
        <item x="94"/>
        <item x="220"/>
        <item x="44"/>
        <item x="128"/>
        <item x="80"/>
        <item x="83"/>
        <item x="157"/>
        <item x="194"/>
        <item x="183"/>
        <item x="1"/>
        <item x="226"/>
        <item x="61"/>
        <item x="217"/>
        <item x="134"/>
        <item x="11"/>
        <item x="103"/>
        <item x="8"/>
        <item x="91"/>
        <item x="47"/>
        <item x="123"/>
        <item x="29"/>
        <item x="125"/>
        <item x="90"/>
        <item x="184"/>
        <item x="206"/>
        <item x="73"/>
        <item x="46"/>
        <item x="239"/>
        <item x="237"/>
        <item x="58"/>
        <item x="208"/>
        <item x="145"/>
        <item x="210"/>
        <item x="59"/>
        <item x="120"/>
        <item x="230"/>
        <item x="23"/>
        <item x="247"/>
        <item x="114"/>
        <item x="130"/>
        <item x="14"/>
        <item x="21"/>
        <item x="43"/>
        <item x="119"/>
        <item x="205"/>
        <item x="175"/>
        <item x="193"/>
        <item x="170"/>
        <item x="62"/>
        <item x="106"/>
        <item x="200"/>
        <item x="161"/>
        <item x="75"/>
        <item x="235"/>
        <item x="67"/>
        <item x="207"/>
        <item x="37"/>
        <item x="195"/>
        <item x="122"/>
        <item x="76"/>
        <item x="3"/>
        <item x="143"/>
        <item x="20"/>
        <item x="88"/>
        <item x="179"/>
        <item x="178"/>
        <item x="174"/>
        <item x="72"/>
        <item x="248"/>
        <item x="171"/>
        <item x="180"/>
        <item x="173"/>
        <item x="139"/>
        <item x="218"/>
        <item x="142"/>
        <item x="12"/>
        <item x="50"/>
        <item x="212"/>
        <item x="101"/>
        <item x="107"/>
        <item x="136"/>
        <item x="229"/>
        <item x="9"/>
        <item x="224"/>
        <item x="165"/>
        <item x="85"/>
        <item x="228"/>
        <item x="148"/>
        <item x="177"/>
        <item x="82"/>
        <item x="51"/>
        <item x="164"/>
        <item x="116"/>
        <item x="156"/>
        <item x="236"/>
        <item x="92"/>
        <item x="137"/>
        <item x="34"/>
        <item x="54"/>
        <item x="159"/>
        <item x="192"/>
        <item x="95"/>
        <item x="167"/>
        <item x="104"/>
        <item x="199"/>
        <item x="45"/>
        <item x="74"/>
        <item x="153"/>
        <item x="36"/>
        <item x="84"/>
        <item x="81"/>
        <item x="111"/>
        <item x="65"/>
        <item x="221"/>
        <item x="79"/>
        <item x="222"/>
        <item x="13"/>
        <item x="169"/>
        <item x="129"/>
        <item x="158"/>
        <item x="188"/>
        <item x="246"/>
        <item x="241"/>
        <item x="160"/>
        <item x="140"/>
        <item x="89"/>
        <item x="155"/>
        <item x="135"/>
        <item x="69"/>
        <item x="162"/>
        <item x="86"/>
        <item x="141"/>
        <item x="187"/>
        <item x="28"/>
        <item x="233"/>
        <item x="147"/>
        <item x="52"/>
        <item x="49"/>
        <item x="227"/>
        <item x="172"/>
        <item x="245"/>
        <item x="87"/>
        <item x="154"/>
        <item x="99"/>
        <item x="117"/>
        <item x="5"/>
        <item x="202"/>
        <item x="138"/>
        <item x="7"/>
        <item x="168"/>
        <item x="211"/>
        <item x="219"/>
        <item x="201"/>
        <item x="186"/>
        <item x="163"/>
        <item x="146"/>
        <item x="108"/>
        <item x="38"/>
        <item x="213"/>
        <item x="31"/>
        <item x="203"/>
        <item x="240"/>
        <item x="232"/>
        <item x="244"/>
        <item x="110"/>
        <item x="151"/>
        <item x="60"/>
        <item x="152"/>
        <item x="149"/>
        <item x="98"/>
        <item x="150"/>
        <item x="215"/>
        <item x="242"/>
        <item t="default"/>
      </items>
    </pivotField>
  </pivotFields>
  <rowFields count="1">
    <field x="8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11" baseField="0" baseItem="0"/>
    <dataField name="求和项:价税合计" fld="1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6" sqref="D6"/>
    </sheetView>
  </sheetViews>
  <sheetFormatPr defaultColWidth="9" defaultRowHeight="13.5" outlineLevelCol="7"/>
  <cols>
    <col min="1" max="1" width="18.625" style="9" customWidth="1"/>
    <col min="2" max="2" width="35.5" style="9" customWidth="1"/>
    <col min="3" max="3" width="15.275" style="9" customWidth="1"/>
    <col min="4" max="4" width="15.725" style="9" customWidth="1"/>
    <col min="5" max="5" width="13.3666666666667" style="9" customWidth="1"/>
    <col min="6" max="6" width="16.5416666666667" style="9" customWidth="1"/>
    <col min="7" max="7" width="11.75" style="9" customWidth="1"/>
    <col min="8" max="16384" width="9" style="9"/>
  </cols>
  <sheetData>
    <row r="1" s="9" customFormat="1" ht="41" customHeight="1" spans="1:8">
      <c r="A1" s="31"/>
      <c r="B1" s="32" t="s">
        <v>0</v>
      </c>
      <c r="C1" s="33"/>
      <c r="D1" s="33"/>
      <c r="E1" s="33"/>
      <c r="F1" s="33"/>
      <c r="G1" s="33"/>
      <c r="H1" s="33"/>
    </row>
    <row r="2" s="9" customFormat="1" ht="20.25" spans="1:6">
      <c r="A2" s="34"/>
      <c r="B2" s="34"/>
      <c r="C2" s="34"/>
      <c r="D2" s="34"/>
      <c r="E2" s="34"/>
      <c r="F2" s="34"/>
    </row>
    <row r="3" s="9" customFormat="1" ht="39" customHeight="1" spans="1:7">
      <c r="A3" s="35" t="s">
        <v>1</v>
      </c>
      <c r="B3" s="36" t="s">
        <v>2</v>
      </c>
      <c r="C3" s="37" t="s">
        <v>3</v>
      </c>
      <c r="D3" s="36"/>
      <c r="E3" s="36"/>
      <c r="F3" s="36"/>
      <c r="G3" s="38" t="s">
        <v>4</v>
      </c>
    </row>
    <row r="4" s="9" customFormat="1" ht="29" customHeight="1" spans="1:7">
      <c r="A4" s="39"/>
      <c r="B4" s="36"/>
      <c r="C4" s="40" t="s">
        <v>5</v>
      </c>
      <c r="D4" s="41"/>
      <c r="E4" s="41" t="s">
        <v>6</v>
      </c>
      <c r="F4" s="41"/>
      <c r="G4" s="38"/>
    </row>
    <row r="5" s="9" customFormat="1" ht="41" customHeight="1" spans="1:7">
      <c r="A5" s="39"/>
      <c r="B5" s="36"/>
      <c r="C5" s="42" t="s">
        <v>7</v>
      </c>
      <c r="D5" s="43" t="s">
        <v>8</v>
      </c>
      <c r="E5" s="44" t="s">
        <v>7</v>
      </c>
      <c r="F5" s="43" t="s">
        <v>8</v>
      </c>
      <c r="G5" s="38"/>
    </row>
    <row r="6" s="9" customFormat="1" ht="27" customHeight="1" spans="1:7">
      <c r="A6" s="41" t="s">
        <v>9</v>
      </c>
      <c r="B6" s="45">
        <f>ROUND(配送费用!F36,2)</f>
        <v>58498.21</v>
      </c>
      <c r="C6" s="46">
        <v>19</v>
      </c>
      <c r="D6" s="47">
        <f>15*3*C6</f>
        <v>855</v>
      </c>
      <c r="E6" s="46">
        <v>0</v>
      </c>
      <c r="F6" s="47">
        <f>15*3*E6</f>
        <v>0</v>
      </c>
      <c r="G6" s="48"/>
    </row>
    <row r="7" s="9" customFormat="1" ht="28" customHeight="1" spans="1:7">
      <c r="A7" s="13" t="s">
        <v>10</v>
      </c>
      <c r="B7" s="45">
        <f>B6</f>
        <v>58498.21</v>
      </c>
      <c r="C7" s="49"/>
      <c r="D7" s="47">
        <f>SUM(D6:D6)</f>
        <v>855</v>
      </c>
      <c r="E7" s="49"/>
      <c r="F7" s="47">
        <f>SUM(F6:F6)</f>
        <v>0</v>
      </c>
      <c r="G7" s="48"/>
    </row>
    <row r="8" s="9" customFormat="1" ht="27" customHeight="1" spans="1:7">
      <c r="A8" s="50" t="s">
        <v>11</v>
      </c>
      <c r="B8" s="51">
        <f>B7*1.06</f>
        <v>62008.1026</v>
      </c>
      <c r="C8" s="52">
        <f>D7+F7</f>
        <v>855</v>
      </c>
      <c r="D8" s="53"/>
      <c r="E8" s="53"/>
      <c r="F8" s="54"/>
      <c r="G8" s="48"/>
    </row>
    <row r="9" s="9" customFormat="1" ht="27" customHeight="1" spans="1:7">
      <c r="A9" s="55" t="s">
        <v>12</v>
      </c>
      <c r="B9" s="56"/>
      <c r="C9" s="53">
        <f>B8+C8</f>
        <v>62863.1026</v>
      </c>
      <c r="D9" s="53"/>
      <c r="E9" s="53"/>
      <c r="F9" s="54"/>
      <c r="G9" s="48"/>
    </row>
    <row r="10" s="9" customFormat="1" spans="1:6">
      <c r="A10" s="57"/>
      <c r="B10" s="58"/>
      <c r="C10" s="59"/>
      <c r="D10" s="59"/>
      <c r="E10" s="59"/>
      <c r="F10" s="59"/>
    </row>
    <row r="11" s="9" customFormat="1" spans="1:6">
      <c r="A11" s="60" t="s">
        <v>13</v>
      </c>
      <c r="B11" s="60"/>
      <c r="C11" s="59"/>
      <c r="D11" s="59"/>
      <c r="E11" s="59"/>
      <c r="F11" s="59"/>
    </row>
    <row r="12" s="9" customFormat="1" spans="1:6">
      <c r="A12" s="61" t="s">
        <v>14</v>
      </c>
      <c r="B12" s="59"/>
      <c r="C12" s="59"/>
      <c r="D12" s="59"/>
      <c r="E12" s="62" t="s">
        <v>15</v>
      </c>
      <c r="F12" s="59"/>
    </row>
    <row r="13" s="9" customFormat="1" spans="1:6">
      <c r="A13" s="63"/>
      <c r="B13" s="59"/>
      <c r="C13" s="59"/>
      <c r="D13" s="59"/>
      <c r="E13" s="59"/>
      <c r="F13" s="59"/>
    </row>
    <row r="14" s="9" customFormat="1" spans="2:6">
      <c r="B14" s="61"/>
      <c r="C14" s="59"/>
      <c r="D14" s="59"/>
      <c r="E14" s="59"/>
      <c r="F14" s="59"/>
    </row>
    <row r="15" s="9" customFormat="1" spans="1:6">
      <c r="A15" s="59"/>
      <c r="B15" s="59"/>
      <c r="C15" s="59"/>
      <c r="D15" s="59"/>
      <c r="E15" s="59"/>
      <c r="F15" s="59"/>
    </row>
    <row r="16" s="9" customFormat="1" spans="2:6">
      <c r="B16" s="64" t="s">
        <v>16</v>
      </c>
      <c r="C16" s="65"/>
      <c r="D16" s="59"/>
      <c r="E16" s="64" t="s">
        <v>17</v>
      </c>
      <c r="F16" s="59"/>
    </row>
    <row r="17" s="9" customFormat="1" spans="3:8">
      <c r="C17" s="59"/>
      <c r="D17" s="59"/>
      <c r="E17" s="59"/>
      <c r="F17" s="66"/>
      <c r="G17" s="66"/>
      <c r="H17" s="66"/>
    </row>
    <row r="18" s="9" customFormat="1" spans="1:8">
      <c r="A18" s="67" t="s">
        <v>18</v>
      </c>
      <c r="B18" s="59"/>
      <c r="C18" s="59"/>
      <c r="D18" s="59"/>
      <c r="F18" s="68"/>
      <c r="G18" s="69"/>
      <c r="H18" s="69"/>
    </row>
    <row r="19" s="9" customFormat="1" ht="25" customHeight="1" spans="1:7">
      <c r="A19" s="70" t="s">
        <v>19</v>
      </c>
      <c r="B19" s="70"/>
      <c r="C19" s="70"/>
      <c r="D19" s="70"/>
      <c r="E19" s="70"/>
      <c r="F19" s="70"/>
      <c r="G19" s="70"/>
    </row>
    <row r="20" s="30" customFormat="1" ht="18.75" spans="1:7">
      <c r="A20" s="71" t="s">
        <v>20</v>
      </c>
      <c r="B20" s="71"/>
      <c r="C20" s="71"/>
      <c r="D20" s="71"/>
      <c r="E20" s="71"/>
      <c r="F20" s="71"/>
      <c r="G20" s="71"/>
    </row>
    <row r="21" s="30" customFormat="1" ht="18.75" spans="1:7">
      <c r="A21" s="72" t="s">
        <v>21</v>
      </c>
      <c r="B21" s="72"/>
      <c r="C21" s="72"/>
      <c r="D21" s="72"/>
      <c r="E21" s="72"/>
      <c r="F21" s="72"/>
      <c r="G21" s="72"/>
    </row>
    <row r="22" ht="22" customHeight="1" spans="4:6">
      <c r="D22" s="73"/>
      <c r="E22" s="74"/>
      <c r="F22" s="74"/>
    </row>
    <row r="23" ht="22" customHeight="1" spans="4:6">
      <c r="D23" s="73"/>
      <c r="E23" s="74"/>
      <c r="F23" s="74"/>
    </row>
  </sheetData>
  <mergeCells count="15">
    <mergeCell ref="B1:H1"/>
    <mergeCell ref="C3:F3"/>
    <mergeCell ref="C4:D4"/>
    <mergeCell ref="E4:F4"/>
    <mergeCell ref="C8:F8"/>
    <mergeCell ref="A9:B9"/>
    <mergeCell ref="C9:F9"/>
    <mergeCell ref="A11:B11"/>
    <mergeCell ref="A19:G19"/>
    <mergeCell ref="A20:G20"/>
    <mergeCell ref="A21:G21"/>
    <mergeCell ref="A3:A5"/>
    <mergeCell ref="B3:B5"/>
    <mergeCell ref="G3:G5"/>
    <mergeCell ref="G6:G9"/>
  </mergeCells>
  <pageMargins left="0.75" right="0.75" top="0.62986111111111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0"/>
  <sheetViews>
    <sheetView workbookViewId="0">
      <selection activeCell="K23" sqref="K23"/>
    </sheetView>
  </sheetViews>
  <sheetFormatPr defaultColWidth="9" defaultRowHeight="13.5" outlineLevelCol="5"/>
  <cols>
    <col min="1" max="1" width="7.75" customWidth="1"/>
    <col min="2" max="2" width="16.625" customWidth="1"/>
    <col min="3" max="3" width="15.875" style="10" customWidth="1"/>
    <col min="4" max="4" width="15.875" style="11" customWidth="1"/>
    <col min="5" max="5" width="5.75" customWidth="1"/>
    <col min="6" max="6" width="17.75" style="11" customWidth="1"/>
  </cols>
  <sheetData>
    <row r="1" s="9" customFormat="1" ht="29" customHeight="1" spans="1:6">
      <c r="A1" s="12" t="s">
        <v>22</v>
      </c>
      <c r="B1" s="12"/>
      <c r="C1" s="12"/>
      <c r="D1" s="12"/>
      <c r="E1" s="12"/>
      <c r="F1" s="12"/>
    </row>
    <row r="2" s="9" customFormat="1" ht="27" spans="1:6">
      <c r="A2" s="13" t="s">
        <v>23</v>
      </c>
      <c r="B2" s="13" t="s">
        <v>24</v>
      </c>
      <c r="C2" s="13" t="s">
        <v>25</v>
      </c>
      <c r="D2" s="13" t="s">
        <v>26</v>
      </c>
      <c r="E2" s="14" t="s">
        <v>27</v>
      </c>
      <c r="F2" s="15" t="s">
        <v>2</v>
      </c>
    </row>
    <row r="3" spans="1:6">
      <c r="A3" s="16">
        <v>1</v>
      </c>
      <c r="B3" s="17" t="s">
        <v>28</v>
      </c>
      <c r="C3" s="18">
        <v>17</v>
      </c>
      <c r="D3" s="19">
        <v>6723.5</v>
      </c>
      <c r="E3" s="16" t="s">
        <v>29</v>
      </c>
      <c r="F3" s="20">
        <f>D3*0.006</f>
        <v>40.341</v>
      </c>
    </row>
    <row r="4" spans="1:6">
      <c r="A4" s="16">
        <v>2</v>
      </c>
      <c r="B4" s="17" t="s">
        <v>30</v>
      </c>
      <c r="C4" s="18">
        <v>6</v>
      </c>
      <c r="D4" s="19">
        <v>5025.54</v>
      </c>
      <c r="E4" s="16" t="s">
        <v>29</v>
      </c>
      <c r="F4" s="20">
        <f t="shared" ref="F4:F67" si="0">D4*0.006</f>
        <v>30.15324</v>
      </c>
    </row>
    <row r="5" spans="1:6">
      <c r="A5" s="16">
        <v>3</v>
      </c>
      <c r="B5" s="17" t="s">
        <v>31</v>
      </c>
      <c r="C5" s="18">
        <v>6</v>
      </c>
      <c r="D5" s="19">
        <v>1628.02</v>
      </c>
      <c r="E5" s="16" t="s">
        <v>29</v>
      </c>
      <c r="F5" s="20">
        <f t="shared" si="0"/>
        <v>9.76812</v>
      </c>
    </row>
    <row r="6" spans="1:6">
      <c r="A6" s="16">
        <v>4</v>
      </c>
      <c r="B6" s="17" t="s">
        <v>32</v>
      </c>
      <c r="C6" s="18">
        <v>5400</v>
      </c>
      <c r="D6" s="19">
        <v>36410.63</v>
      </c>
      <c r="E6" s="16" t="s">
        <v>29</v>
      </c>
      <c r="F6" s="20">
        <f t="shared" si="0"/>
        <v>218.46378</v>
      </c>
    </row>
    <row r="7" spans="1:6">
      <c r="A7" s="16">
        <v>5</v>
      </c>
      <c r="B7" s="17" t="s">
        <v>33</v>
      </c>
      <c r="C7" s="18">
        <v>240</v>
      </c>
      <c r="D7" s="19">
        <v>66444</v>
      </c>
      <c r="E7" s="16" t="s">
        <v>29</v>
      </c>
      <c r="F7" s="20">
        <f t="shared" si="0"/>
        <v>398.664</v>
      </c>
    </row>
    <row r="8" spans="1:6">
      <c r="A8" s="16">
        <v>6</v>
      </c>
      <c r="B8" s="17" t="s">
        <v>34</v>
      </c>
      <c r="C8" s="18">
        <v>34</v>
      </c>
      <c r="D8" s="19">
        <v>23052</v>
      </c>
      <c r="E8" s="16" t="s">
        <v>29</v>
      </c>
      <c r="F8" s="20">
        <f t="shared" si="0"/>
        <v>138.312</v>
      </c>
    </row>
    <row r="9" spans="1:6">
      <c r="A9" s="16">
        <v>7</v>
      </c>
      <c r="B9" s="17" t="s">
        <v>35</v>
      </c>
      <c r="C9" s="18">
        <v>396</v>
      </c>
      <c r="D9" s="19">
        <v>138718.8</v>
      </c>
      <c r="E9" s="16" t="s">
        <v>29</v>
      </c>
      <c r="F9" s="20">
        <f t="shared" si="0"/>
        <v>832.3128</v>
      </c>
    </row>
    <row r="10" spans="1:6">
      <c r="A10" s="16">
        <v>8</v>
      </c>
      <c r="B10" s="17" t="s">
        <v>36</v>
      </c>
      <c r="C10" s="18">
        <v>133</v>
      </c>
      <c r="D10" s="19">
        <v>119158.93</v>
      </c>
      <c r="E10" s="16" t="s">
        <v>29</v>
      </c>
      <c r="F10" s="20">
        <f t="shared" si="0"/>
        <v>714.95358</v>
      </c>
    </row>
    <row r="11" spans="1:6">
      <c r="A11" s="16">
        <v>9</v>
      </c>
      <c r="B11" s="17" t="s">
        <v>37</v>
      </c>
      <c r="C11" s="18">
        <v>1509</v>
      </c>
      <c r="D11" s="19">
        <v>1420406.61</v>
      </c>
      <c r="E11" s="16" t="s">
        <v>29</v>
      </c>
      <c r="F11" s="20">
        <f t="shared" si="0"/>
        <v>8522.43966</v>
      </c>
    </row>
    <row r="12" spans="1:6">
      <c r="A12" s="16">
        <v>10</v>
      </c>
      <c r="B12" s="17" t="s">
        <v>38</v>
      </c>
      <c r="C12" s="18">
        <v>280</v>
      </c>
      <c r="D12" s="19">
        <v>170447.82</v>
      </c>
      <c r="E12" s="16" t="s">
        <v>29</v>
      </c>
      <c r="F12" s="20">
        <f t="shared" si="0"/>
        <v>1022.68692</v>
      </c>
    </row>
    <row r="13" spans="1:6">
      <c r="A13" s="16">
        <v>11</v>
      </c>
      <c r="B13" s="17" t="s">
        <v>39</v>
      </c>
      <c r="C13" s="18">
        <v>11</v>
      </c>
      <c r="D13" s="19">
        <v>11187</v>
      </c>
      <c r="E13" s="16" t="s">
        <v>29</v>
      </c>
      <c r="F13" s="20">
        <f t="shared" si="0"/>
        <v>67.122</v>
      </c>
    </row>
    <row r="14" spans="1:6">
      <c r="A14" s="16">
        <v>12</v>
      </c>
      <c r="B14" s="17" t="s">
        <v>40</v>
      </c>
      <c r="C14" s="18">
        <v>47</v>
      </c>
      <c r="D14" s="19">
        <v>21775.1</v>
      </c>
      <c r="E14" s="16" t="s">
        <v>29</v>
      </c>
      <c r="F14" s="20">
        <f t="shared" si="0"/>
        <v>130.6506</v>
      </c>
    </row>
    <row r="15" spans="1:6">
      <c r="A15" s="16">
        <v>13</v>
      </c>
      <c r="B15" s="17" t="s">
        <v>41</v>
      </c>
      <c r="C15" s="18">
        <v>854</v>
      </c>
      <c r="D15" s="19">
        <v>1708085.4</v>
      </c>
      <c r="E15" s="16" t="s">
        <v>29</v>
      </c>
      <c r="F15" s="20">
        <f t="shared" si="0"/>
        <v>10248.5124</v>
      </c>
    </row>
    <row r="16" spans="1:6">
      <c r="A16" s="16">
        <v>14</v>
      </c>
      <c r="B16" s="17" t="s">
        <v>42</v>
      </c>
      <c r="C16" s="18">
        <v>854</v>
      </c>
      <c r="D16" s="19">
        <v>357057.4</v>
      </c>
      <c r="E16" s="16" t="s">
        <v>29</v>
      </c>
      <c r="F16" s="20">
        <f t="shared" si="0"/>
        <v>2142.3444</v>
      </c>
    </row>
    <row r="17" spans="1:6">
      <c r="A17" s="16">
        <v>15</v>
      </c>
      <c r="B17" s="17" t="s">
        <v>43</v>
      </c>
      <c r="C17" s="18">
        <v>180</v>
      </c>
      <c r="D17" s="19">
        <v>172890</v>
      </c>
      <c r="E17" s="16" t="s">
        <v>29</v>
      </c>
      <c r="F17" s="20">
        <f t="shared" si="0"/>
        <v>1037.34</v>
      </c>
    </row>
    <row r="18" spans="1:6">
      <c r="A18" s="16">
        <v>16</v>
      </c>
      <c r="B18" s="17" t="s">
        <v>44</v>
      </c>
      <c r="C18" s="18">
        <v>109</v>
      </c>
      <c r="D18" s="19">
        <v>105556.69</v>
      </c>
      <c r="E18" s="16" t="s">
        <v>29</v>
      </c>
      <c r="F18" s="20">
        <f t="shared" si="0"/>
        <v>633.34014</v>
      </c>
    </row>
    <row r="19" spans="1:6">
      <c r="A19" s="16">
        <v>17</v>
      </c>
      <c r="B19" s="17" t="s">
        <v>45</v>
      </c>
      <c r="C19" s="18">
        <v>40</v>
      </c>
      <c r="D19" s="19">
        <v>43301.6</v>
      </c>
      <c r="E19" s="16" t="s">
        <v>29</v>
      </c>
      <c r="F19" s="20">
        <f t="shared" si="0"/>
        <v>259.8096</v>
      </c>
    </row>
    <row r="20" spans="1:6">
      <c r="A20" s="16">
        <v>18</v>
      </c>
      <c r="B20" s="17" t="s">
        <v>46</v>
      </c>
      <c r="C20" s="18">
        <v>24</v>
      </c>
      <c r="D20" s="19">
        <v>16407.6</v>
      </c>
      <c r="E20" s="16" t="s">
        <v>29</v>
      </c>
      <c r="F20" s="20">
        <f t="shared" si="0"/>
        <v>98.4456</v>
      </c>
    </row>
    <row r="21" spans="1:6">
      <c r="A21" s="16">
        <v>19</v>
      </c>
      <c r="B21" s="17" t="s">
        <v>47</v>
      </c>
      <c r="C21" s="18">
        <v>59</v>
      </c>
      <c r="D21" s="19">
        <v>66635.89</v>
      </c>
      <c r="E21" s="16" t="s">
        <v>29</v>
      </c>
      <c r="F21" s="20">
        <f t="shared" si="0"/>
        <v>399.81534</v>
      </c>
    </row>
    <row r="22" spans="1:6">
      <c r="A22" s="16">
        <v>20</v>
      </c>
      <c r="B22" s="17" t="s">
        <v>48</v>
      </c>
      <c r="C22" s="18">
        <v>59</v>
      </c>
      <c r="D22" s="19">
        <v>43134.84</v>
      </c>
      <c r="E22" s="16" t="s">
        <v>29</v>
      </c>
      <c r="F22" s="20">
        <f t="shared" si="0"/>
        <v>258.80904</v>
      </c>
    </row>
    <row r="23" spans="1:6">
      <c r="A23" s="16">
        <v>21</v>
      </c>
      <c r="B23" s="17" t="s">
        <v>49</v>
      </c>
      <c r="C23" s="18">
        <v>16</v>
      </c>
      <c r="D23" s="19">
        <v>36160</v>
      </c>
      <c r="E23" s="16" t="s">
        <v>29</v>
      </c>
      <c r="F23" s="20">
        <f t="shared" si="0"/>
        <v>216.96</v>
      </c>
    </row>
    <row r="24" spans="1:6">
      <c r="A24" s="16">
        <v>22</v>
      </c>
      <c r="B24" s="17" t="s">
        <v>50</v>
      </c>
      <c r="C24" s="18">
        <v>146</v>
      </c>
      <c r="D24" s="19">
        <v>241200.76</v>
      </c>
      <c r="E24" s="16" t="s">
        <v>29</v>
      </c>
      <c r="F24" s="20">
        <f t="shared" si="0"/>
        <v>1447.20456</v>
      </c>
    </row>
    <row r="25" spans="1:6">
      <c r="A25" s="16">
        <v>23</v>
      </c>
      <c r="B25" s="17" t="s">
        <v>51</v>
      </c>
      <c r="C25" s="18">
        <v>1499</v>
      </c>
      <c r="D25" s="19">
        <v>2794885.5</v>
      </c>
      <c r="E25" s="16" t="s">
        <v>29</v>
      </c>
      <c r="F25" s="20">
        <f t="shared" si="0"/>
        <v>16769.313</v>
      </c>
    </row>
    <row r="26" spans="1:6">
      <c r="A26" s="16">
        <v>24</v>
      </c>
      <c r="B26" s="17" t="s">
        <v>52</v>
      </c>
      <c r="C26" s="18">
        <v>16</v>
      </c>
      <c r="D26" s="19">
        <v>4339.2</v>
      </c>
      <c r="E26" s="16" t="s">
        <v>29</v>
      </c>
      <c r="F26" s="20">
        <f t="shared" si="0"/>
        <v>26.0352</v>
      </c>
    </row>
    <row r="27" spans="1:6">
      <c r="A27" s="16">
        <v>25</v>
      </c>
      <c r="B27" s="17" t="s">
        <v>53</v>
      </c>
      <c r="C27" s="18">
        <v>205</v>
      </c>
      <c r="D27" s="19">
        <v>90343.5</v>
      </c>
      <c r="E27" s="16" t="s">
        <v>29</v>
      </c>
      <c r="F27" s="20">
        <f t="shared" si="0"/>
        <v>542.061</v>
      </c>
    </row>
    <row r="28" spans="1:6">
      <c r="A28" s="16">
        <v>26</v>
      </c>
      <c r="B28" s="17" t="s">
        <v>54</v>
      </c>
      <c r="C28" s="18">
        <v>101</v>
      </c>
      <c r="D28" s="19">
        <v>211482.89</v>
      </c>
      <c r="E28" s="16" t="s">
        <v>29</v>
      </c>
      <c r="F28" s="20">
        <f t="shared" si="0"/>
        <v>1268.89734</v>
      </c>
    </row>
    <row r="29" spans="1:6">
      <c r="A29" s="16">
        <v>27</v>
      </c>
      <c r="B29" s="17" t="s">
        <v>55</v>
      </c>
      <c r="C29" s="18">
        <v>118</v>
      </c>
      <c r="D29" s="19">
        <v>29334.8</v>
      </c>
      <c r="E29" s="16" t="s">
        <v>29</v>
      </c>
      <c r="F29" s="20">
        <f t="shared" si="0"/>
        <v>176.0088</v>
      </c>
    </row>
    <row r="30" spans="1:6">
      <c r="A30" s="16">
        <v>28</v>
      </c>
      <c r="B30" s="17" t="s">
        <v>56</v>
      </c>
      <c r="C30" s="18">
        <v>2013</v>
      </c>
      <c r="D30" s="19">
        <v>841635.3</v>
      </c>
      <c r="E30" s="16" t="s">
        <v>29</v>
      </c>
      <c r="F30" s="20">
        <f t="shared" si="0"/>
        <v>5049.8118</v>
      </c>
    </row>
    <row r="31" spans="1:6">
      <c r="A31" s="16">
        <v>29</v>
      </c>
      <c r="B31" s="17" t="s">
        <v>57</v>
      </c>
      <c r="C31" s="18">
        <v>561</v>
      </c>
      <c r="D31" s="19">
        <v>729019.5</v>
      </c>
      <c r="E31" s="16" t="s">
        <v>29</v>
      </c>
      <c r="F31" s="20">
        <f t="shared" si="0"/>
        <v>4374.117</v>
      </c>
    </row>
    <row r="32" spans="1:6">
      <c r="A32" s="16">
        <v>30</v>
      </c>
      <c r="B32" s="17" t="s">
        <v>58</v>
      </c>
      <c r="C32" s="18">
        <v>293</v>
      </c>
      <c r="D32" s="19">
        <v>179119.69</v>
      </c>
      <c r="E32" s="16" t="s">
        <v>29</v>
      </c>
      <c r="F32" s="20">
        <f t="shared" si="0"/>
        <v>1074.71814</v>
      </c>
    </row>
    <row r="33" spans="1:6">
      <c r="A33" s="16">
        <v>31</v>
      </c>
      <c r="B33" s="17" t="s">
        <v>59</v>
      </c>
      <c r="C33" s="18">
        <v>112</v>
      </c>
      <c r="D33" s="19">
        <v>98316.88</v>
      </c>
      <c r="E33" s="16" t="s">
        <v>29</v>
      </c>
      <c r="F33" s="20">
        <f t="shared" si="0"/>
        <v>589.90128</v>
      </c>
    </row>
    <row r="34" spans="1:6">
      <c r="A34" s="16">
        <v>32</v>
      </c>
      <c r="B34" s="17" t="s">
        <v>60</v>
      </c>
      <c r="C34" s="18">
        <v>2257</v>
      </c>
      <c r="D34" s="19">
        <v>719215.62</v>
      </c>
      <c r="E34" s="16" t="s">
        <v>29</v>
      </c>
      <c r="F34" s="20">
        <f t="shared" si="0"/>
        <v>4315.29372</v>
      </c>
    </row>
    <row r="35" spans="1:6">
      <c r="A35" s="16">
        <v>33</v>
      </c>
      <c r="B35" s="17" t="s">
        <v>61</v>
      </c>
      <c r="C35" s="18">
        <v>-2</v>
      </c>
      <c r="D35" s="19">
        <v>-759399.15</v>
      </c>
      <c r="E35" s="16" t="s">
        <v>29</v>
      </c>
      <c r="F35" s="20">
        <f t="shared" si="0"/>
        <v>-4556.3949</v>
      </c>
    </row>
    <row r="36" spans="1:6">
      <c r="A36" s="16" t="s">
        <v>62</v>
      </c>
      <c r="B36" s="17"/>
      <c r="C36" s="21">
        <f>SUM(C3:C35)</f>
        <v>17593</v>
      </c>
      <c r="D36" s="22">
        <f>SUM(D3:D35)</f>
        <v>9749701.86</v>
      </c>
      <c r="E36" s="23"/>
      <c r="F36" s="24">
        <f>SUM(F3:F35)</f>
        <v>58498.21116</v>
      </c>
    </row>
    <row r="39" spans="1:6">
      <c r="A39" s="25"/>
      <c r="B39" s="26"/>
      <c r="C39" s="27"/>
      <c r="D39" s="25"/>
      <c r="E39" s="28"/>
      <c r="F39" s="29"/>
    </row>
    <row r="40" spans="1:4">
      <c r="A40" s="25"/>
      <c r="B40" s="26"/>
      <c r="C40" s="27"/>
      <c r="D40" s="25"/>
    </row>
    <row r="239" ht="23" customHeight="1"/>
    <row r="240" ht="23" customHeight="1"/>
  </sheetData>
  <mergeCells count="2">
    <mergeCell ref="A1:F1"/>
    <mergeCell ref="A39:A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U321"/>
  <sheetViews>
    <sheetView workbookViewId="0">
      <selection activeCell="H21" sqref="H21"/>
    </sheetView>
  </sheetViews>
  <sheetFormatPr defaultColWidth="9" defaultRowHeight="13.5"/>
  <cols>
    <col min="7" max="7" width="12.75" customWidth="1"/>
    <col min="12" max="12" width="9.375"/>
    <col min="13" max="14" width="11.5"/>
    <col min="15" max="16" width="10.375"/>
    <col min="17" max="17" width="9.375"/>
    <col min="18" max="18" width="10.375"/>
    <col min="19" max="19" width="14.875"/>
    <col min="20" max="21" width="16.125"/>
  </cols>
  <sheetData>
    <row r="1" s="1" customFormat="1" ht="15" customHeight="1" spans="1:21">
      <c r="A1" s="1" t="s">
        <v>63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I1" s="1" t="s">
        <v>24</v>
      </c>
      <c r="J1" s="1" t="s">
        <v>71</v>
      </c>
      <c r="K1" s="1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26</v>
      </c>
      <c r="S1" t="s">
        <v>24</v>
      </c>
      <c r="T1" t="s">
        <v>79</v>
      </c>
      <c r="U1" t="s">
        <v>80</v>
      </c>
    </row>
    <row r="2" s="1" customFormat="1" ht="15" customHeight="1" spans="1:21">
      <c r="A2" s="1" t="s">
        <v>81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34</v>
      </c>
      <c r="J2" s="1" t="s">
        <v>89</v>
      </c>
      <c r="K2" s="1" t="s">
        <v>90</v>
      </c>
      <c r="L2" s="3">
        <v>1</v>
      </c>
      <c r="M2" s="4">
        <v>600</v>
      </c>
      <c r="N2" s="4">
        <v>678</v>
      </c>
      <c r="O2" s="5">
        <v>13</v>
      </c>
      <c r="P2" s="6">
        <v>600</v>
      </c>
      <c r="Q2" s="5">
        <v>78</v>
      </c>
      <c r="R2" s="5">
        <v>678</v>
      </c>
      <c r="S2" t="s">
        <v>28</v>
      </c>
      <c r="T2">
        <v>17</v>
      </c>
      <c r="U2">
        <v>6723.5</v>
      </c>
    </row>
    <row r="3" s="1" customFormat="1" ht="15" customHeight="1" spans="1:21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57</v>
      </c>
      <c r="J3" s="1" t="s">
        <v>91</v>
      </c>
      <c r="K3" s="1" t="s">
        <v>90</v>
      </c>
      <c r="L3" s="3">
        <v>3</v>
      </c>
      <c r="M3" s="4">
        <v>1150</v>
      </c>
      <c r="N3" s="4">
        <v>1299.5</v>
      </c>
      <c r="O3" s="5">
        <v>13</v>
      </c>
      <c r="P3" s="6">
        <v>3450</v>
      </c>
      <c r="Q3" s="5">
        <v>448.5</v>
      </c>
      <c r="R3" s="5">
        <v>3898.5</v>
      </c>
      <c r="S3" t="s">
        <v>30</v>
      </c>
      <c r="T3">
        <v>6</v>
      </c>
      <c r="U3">
        <v>5025.54</v>
      </c>
    </row>
    <row r="4" s="1" customFormat="1" ht="15" customHeight="1" spans="1:21">
      <c r="A4" s="1" t="s">
        <v>81</v>
      </c>
      <c r="B4" s="1" t="s">
        <v>82</v>
      </c>
      <c r="C4" s="1" t="s">
        <v>83</v>
      </c>
      <c r="D4" s="1" t="s">
        <v>84</v>
      </c>
      <c r="E4" s="1" t="s">
        <v>85</v>
      </c>
      <c r="F4" s="1" t="s">
        <v>86</v>
      </c>
      <c r="G4" s="1" t="s">
        <v>87</v>
      </c>
      <c r="H4" s="1" t="s">
        <v>88</v>
      </c>
      <c r="I4" s="1" t="s">
        <v>41</v>
      </c>
      <c r="J4" s="1" t="s">
        <v>92</v>
      </c>
      <c r="K4" s="1" t="s">
        <v>90</v>
      </c>
      <c r="L4" s="3">
        <v>1</v>
      </c>
      <c r="M4" s="4">
        <v>1770</v>
      </c>
      <c r="N4" s="4">
        <v>2000.1</v>
      </c>
      <c r="O4" s="5">
        <v>13</v>
      </c>
      <c r="P4" s="6">
        <v>1770</v>
      </c>
      <c r="Q4" s="5">
        <v>230.1</v>
      </c>
      <c r="R4" s="5">
        <v>2000.1</v>
      </c>
      <c r="S4" t="s">
        <v>31</v>
      </c>
      <c r="T4">
        <v>6</v>
      </c>
      <c r="U4">
        <v>1628.02</v>
      </c>
    </row>
    <row r="5" s="1" customFormat="1" ht="15" customHeight="1" spans="1:21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38</v>
      </c>
      <c r="J5" s="1" t="s">
        <v>93</v>
      </c>
      <c r="K5" s="1" t="s">
        <v>90</v>
      </c>
      <c r="L5" s="3">
        <v>19</v>
      </c>
      <c r="M5" s="4">
        <v>538.71</v>
      </c>
      <c r="N5" s="4">
        <v>608.7423</v>
      </c>
      <c r="O5" s="5">
        <v>13</v>
      </c>
      <c r="P5" s="6">
        <v>10235.49</v>
      </c>
      <c r="Q5" s="5">
        <v>1330.61</v>
      </c>
      <c r="R5" s="5">
        <v>11566.1</v>
      </c>
      <c r="S5" t="s">
        <v>32</v>
      </c>
      <c r="T5">
        <v>5400</v>
      </c>
      <c r="U5">
        <v>36410.63</v>
      </c>
    </row>
    <row r="6" s="1" customFormat="1" ht="15" customHeight="1" spans="1:21">
      <c r="A6" s="1" t="s">
        <v>81</v>
      </c>
      <c r="B6" s="1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87</v>
      </c>
      <c r="H6" s="1" t="s">
        <v>88</v>
      </c>
      <c r="I6" s="1" t="s">
        <v>48</v>
      </c>
      <c r="J6" s="1" t="s">
        <v>94</v>
      </c>
      <c r="K6" s="1" t="s">
        <v>90</v>
      </c>
      <c r="L6" s="3">
        <v>2</v>
      </c>
      <c r="M6" s="4">
        <v>646.99</v>
      </c>
      <c r="N6" s="4">
        <v>731.0987</v>
      </c>
      <c r="O6" s="5">
        <v>13</v>
      </c>
      <c r="P6" s="6">
        <v>1293.98</v>
      </c>
      <c r="Q6" s="5">
        <v>168.22</v>
      </c>
      <c r="R6" s="5">
        <v>1462.2</v>
      </c>
      <c r="S6" t="s">
        <v>33</v>
      </c>
      <c r="T6">
        <v>240</v>
      </c>
      <c r="U6">
        <v>66444</v>
      </c>
    </row>
    <row r="7" s="1" customFormat="1" ht="15" customHeight="1" spans="1:21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51</v>
      </c>
      <c r="J7" s="1" t="s">
        <v>95</v>
      </c>
      <c r="K7" s="1" t="s">
        <v>90</v>
      </c>
      <c r="L7" s="3">
        <v>51</v>
      </c>
      <c r="M7" s="4">
        <v>1650</v>
      </c>
      <c r="N7" s="4">
        <v>1864.5</v>
      </c>
      <c r="O7" s="5">
        <v>13</v>
      </c>
      <c r="P7" s="6">
        <v>84150</v>
      </c>
      <c r="Q7" s="5">
        <v>10939.5</v>
      </c>
      <c r="R7" s="5">
        <v>95089.5</v>
      </c>
      <c r="S7" t="s">
        <v>34</v>
      </c>
      <c r="T7">
        <v>34</v>
      </c>
      <c r="U7">
        <v>23052</v>
      </c>
    </row>
    <row r="8" s="1" customFormat="1" ht="15" customHeight="1" spans="1:21">
      <c r="A8" s="1" t="s">
        <v>81</v>
      </c>
      <c r="B8" s="1" t="s">
        <v>82</v>
      </c>
      <c r="C8" s="1" t="s">
        <v>83</v>
      </c>
      <c r="D8" s="1" t="s">
        <v>84</v>
      </c>
      <c r="E8" s="1" t="s">
        <v>85</v>
      </c>
      <c r="F8" s="1" t="s">
        <v>86</v>
      </c>
      <c r="G8" s="1" t="s">
        <v>87</v>
      </c>
      <c r="H8" s="1" t="s">
        <v>88</v>
      </c>
      <c r="I8" s="1" t="s">
        <v>42</v>
      </c>
      <c r="J8" s="1" t="s">
        <v>96</v>
      </c>
      <c r="K8" s="1" t="s">
        <v>90</v>
      </c>
      <c r="L8" s="3">
        <v>1</v>
      </c>
      <c r="M8" s="4">
        <v>370</v>
      </c>
      <c r="N8" s="4">
        <v>418.1</v>
      </c>
      <c r="O8" s="5">
        <v>13</v>
      </c>
      <c r="P8" s="6">
        <v>370</v>
      </c>
      <c r="Q8" s="5">
        <v>48.1</v>
      </c>
      <c r="R8" s="5">
        <v>418.1</v>
      </c>
      <c r="S8" t="s">
        <v>35</v>
      </c>
      <c r="T8">
        <v>396</v>
      </c>
      <c r="U8">
        <v>138718.8</v>
      </c>
    </row>
    <row r="9" s="1" customFormat="1" ht="15" customHeight="1" spans="1:21">
      <c r="A9" s="1" t="s">
        <v>81</v>
      </c>
      <c r="B9" s="1" t="s">
        <v>82</v>
      </c>
      <c r="C9" s="1" t="s">
        <v>83</v>
      </c>
      <c r="D9" s="1" t="s">
        <v>84</v>
      </c>
      <c r="E9" s="1" t="s">
        <v>85</v>
      </c>
      <c r="F9" s="1" t="s">
        <v>86</v>
      </c>
      <c r="G9" s="1" t="s">
        <v>87</v>
      </c>
      <c r="H9" s="1" t="s">
        <v>88</v>
      </c>
      <c r="I9" s="1" t="s">
        <v>37</v>
      </c>
      <c r="J9" s="1" t="s">
        <v>97</v>
      </c>
      <c r="K9" s="1" t="s">
        <v>90</v>
      </c>
      <c r="L9" s="3">
        <v>117</v>
      </c>
      <c r="M9" s="4">
        <v>833</v>
      </c>
      <c r="N9" s="4">
        <v>941.29</v>
      </c>
      <c r="O9" s="5">
        <v>13</v>
      </c>
      <c r="P9" s="6">
        <v>97461</v>
      </c>
      <c r="Q9" s="5">
        <v>12669.93</v>
      </c>
      <c r="R9" s="5">
        <v>110130.93</v>
      </c>
      <c r="S9" t="s">
        <v>36</v>
      </c>
      <c r="T9">
        <v>133</v>
      </c>
      <c r="U9">
        <v>119158.93</v>
      </c>
    </row>
    <row r="10" s="1" customFormat="1" ht="15" customHeight="1" spans="1:21">
      <c r="A10" s="1" t="s">
        <v>81</v>
      </c>
      <c r="B10" s="1" t="s">
        <v>82</v>
      </c>
      <c r="C10" s="1" t="s">
        <v>83</v>
      </c>
      <c r="D10" s="1" t="s">
        <v>84</v>
      </c>
      <c r="E10" s="1" t="s">
        <v>85</v>
      </c>
      <c r="F10" s="1" t="s">
        <v>86</v>
      </c>
      <c r="G10" s="1" t="s">
        <v>87</v>
      </c>
      <c r="H10" s="1" t="s">
        <v>88</v>
      </c>
      <c r="I10" s="1" t="s">
        <v>33</v>
      </c>
      <c r="J10" s="1" t="s">
        <v>98</v>
      </c>
      <c r="K10" s="1" t="s">
        <v>90</v>
      </c>
      <c r="L10" s="3">
        <v>17</v>
      </c>
      <c r="M10" s="4">
        <v>245</v>
      </c>
      <c r="N10" s="4">
        <v>276.85</v>
      </c>
      <c r="O10" s="5">
        <v>13</v>
      </c>
      <c r="P10" s="6">
        <v>4165</v>
      </c>
      <c r="Q10" s="5">
        <v>541.45</v>
      </c>
      <c r="R10" s="5">
        <v>4706.45</v>
      </c>
      <c r="S10" t="s">
        <v>37</v>
      </c>
      <c r="T10">
        <v>1509</v>
      </c>
      <c r="U10">
        <v>1420406.61</v>
      </c>
    </row>
    <row r="11" s="1" customFormat="1" ht="15" customHeight="1" spans="1:21">
      <c r="A11" s="1" t="s">
        <v>81</v>
      </c>
      <c r="B11" s="1" t="s">
        <v>82</v>
      </c>
      <c r="C11" s="1" t="s">
        <v>83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56</v>
      </c>
      <c r="J11" s="1" t="s">
        <v>99</v>
      </c>
      <c r="K11" s="1" t="s">
        <v>90</v>
      </c>
      <c r="L11" s="3">
        <v>55</v>
      </c>
      <c r="M11" s="4">
        <v>370</v>
      </c>
      <c r="N11" s="4">
        <v>418.1</v>
      </c>
      <c r="O11" s="5">
        <v>13</v>
      </c>
      <c r="P11" s="6">
        <v>20350</v>
      </c>
      <c r="Q11" s="5">
        <v>2645.5</v>
      </c>
      <c r="R11" s="5">
        <v>22995.5</v>
      </c>
      <c r="S11" t="s">
        <v>38</v>
      </c>
      <c r="T11">
        <v>280</v>
      </c>
      <c r="U11">
        <v>170447.82</v>
      </c>
    </row>
    <row r="12" s="1" customFormat="1" ht="15" customHeight="1" spans="1:21">
      <c r="A12" s="1" t="s">
        <v>81</v>
      </c>
      <c r="B12" s="1" t="s">
        <v>82</v>
      </c>
      <c r="C12" s="1" t="s">
        <v>83</v>
      </c>
      <c r="D12" s="1" t="s">
        <v>84</v>
      </c>
      <c r="E12" s="1" t="s">
        <v>85</v>
      </c>
      <c r="F12" s="1" t="s">
        <v>86</v>
      </c>
      <c r="G12" s="1" t="s">
        <v>87</v>
      </c>
      <c r="H12" s="1" t="s">
        <v>88</v>
      </c>
      <c r="I12" s="1" t="s">
        <v>47</v>
      </c>
      <c r="J12" s="1" t="s">
        <v>100</v>
      </c>
      <c r="K12" s="1" t="s">
        <v>90</v>
      </c>
      <c r="L12" s="3">
        <v>2</v>
      </c>
      <c r="M12" s="4">
        <v>999.488</v>
      </c>
      <c r="N12" s="4">
        <v>1129.42144</v>
      </c>
      <c r="O12" s="5">
        <v>13</v>
      </c>
      <c r="P12" s="6">
        <v>1998.98</v>
      </c>
      <c r="Q12" s="5">
        <v>259.87</v>
      </c>
      <c r="R12" s="5">
        <v>2258.85</v>
      </c>
      <c r="S12" t="s">
        <v>39</v>
      </c>
      <c r="T12">
        <v>11</v>
      </c>
      <c r="U12">
        <v>11187</v>
      </c>
    </row>
    <row r="13" s="1" customFormat="1" ht="15" customHeight="1" spans="1:21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87</v>
      </c>
      <c r="H13" s="1" t="s">
        <v>88</v>
      </c>
      <c r="I13" s="1" t="s">
        <v>36</v>
      </c>
      <c r="J13" s="1" t="s">
        <v>101</v>
      </c>
      <c r="K13" s="1" t="s">
        <v>90</v>
      </c>
      <c r="L13" s="3">
        <v>5</v>
      </c>
      <c r="M13" s="4">
        <v>792.86</v>
      </c>
      <c r="N13" s="4">
        <v>895.9318</v>
      </c>
      <c r="O13" s="5">
        <v>13</v>
      </c>
      <c r="P13" s="6">
        <v>3964.3</v>
      </c>
      <c r="Q13" s="5">
        <v>515.36</v>
      </c>
      <c r="R13" s="5">
        <v>4479.66</v>
      </c>
      <c r="S13" t="s">
        <v>40</v>
      </c>
      <c r="T13">
        <v>47</v>
      </c>
      <c r="U13">
        <v>21775.1</v>
      </c>
    </row>
    <row r="14" s="1" customFormat="1" ht="15" customHeight="1" spans="1:21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87</v>
      </c>
      <c r="H14" s="1" t="s">
        <v>88</v>
      </c>
      <c r="I14" s="1" t="s">
        <v>43</v>
      </c>
      <c r="J14" s="1" t="s">
        <v>102</v>
      </c>
      <c r="K14" s="1" t="s">
        <v>90</v>
      </c>
      <c r="L14" s="3">
        <v>20</v>
      </c>
      <c r="M14" s="4">
        <v>850</v>
      </c>
      <c r="N14" s="4">
        <v>960.5</v>
      </c>
      <c r="O14" s="5">
        <v>13</v>
      </c>
      <c r="P14" s="6">
        <v>17000</v>
      </c>
      <c r="Q14" s="5">
        <v>2210</v>
      </c>
      <c r="R14" s="5">
        <v>19210</v>
      </c>
      <c r="S14" t="s">
        <v>41</v>
      </c>
      <c r="T14">
        <v>854</v>
      </c>
      <c r="U14">
        <v>1708085.4</v>
      </c>
    </row>
    <row r="15" s="1" customFormat="1" ht="15" customHeight="1" spans="1:21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85</v>
      </c>
      <c r="F15" s="1" t="s">
        <v>86</v>
      </c>
      <c r="G15" s="1" t="s">
        <v>87</v>
      </c>
      <c r="H15" s="1" t="s">
        <v>88</v>
      </c>
      <c r="I15" s="1" t="s">
        <v>60</v>
      </c>
      <c r="J15" s="1" t="s">
        <v>103</v>
      </c>
      <c r="K15" s="1" t="s">
        <v>90</v>
      </c>
      <c r="L15" s="3">
        <v>145</v>
      </c>
      <c r="M15" s="4">
        <v>282</v>
      </c>
      <c r="N15" s="4">
        <v>318.66</v>
      </c>
      <c r="O15" s="5">
        <v>13</v>
      </c>
      <c r="P15" s="6">
        <v>40890</v>
      </c>
      <c r="Q15" s="5">
        <v>5315.7</v>
      </c>
      <c r="R15" s="5">
        <v>46205.7</v>
      </c>
      <c r="S15" t="s">
        <v>42</v>
      </c>
      <c r="T15">
        <v>854</v>
      </c>
      <c r="U15">
        <v>357057.4</v>
      </c>
    </row>
    <row r="16" s="1" customFormat="1" ht="15" customHeight="1" spans="1:21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87</v>
      </c>
      <c r="H16" s="1" t="s">
        <v>88</v>
      </c>
      <c r="I16" s="1" t="s">
        <v>35</v>
      </c>
      <c r="J16" s="1" t="s">
        <v>104</v>
      </c>
      <c r="K16" s="1" t="s">
        <v>90</v>
      </c>
      <c r="L16" s="3">
        <v>21</v>
      </c>
      <c r="M16" s="4">
        <v>310</v>
      </c>
      <c r="N16" s="4">
        <v>350.3</v>
      </c>
      <c r="O16" s="5">
        <v>13</v>
      </c>
      <c r="P16" s="6">
        <v>6510</v>
      </c>
      <c r="Q16" s="5">
        <v>846.3</v>
      </c>
      <c r="R16" s="5">
        <v>7356.3</v>
      </c>
      <c r="S16" t="s">
        <v>43</v>
      </c>
      <c r="T16">
        <v>180</v>
      </c>
      <c r="U16">
        <v>172890</v>
      </c>
    </row>
    <row r="17" s="1" customFormat="1" ht="15" customHeight="1" spans="1:21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  <c r="G17" s="1" t="s">
        <v>87</v>
      </c>
      <c r="H17" s="1" t="s">
        <v>88</v>
      </c>
      <c r="I17" s="1" t="s">
        <v>59</v>
      </c>
      <c r="J17" s="1" t="s">
        <v>105</v>
      </c>
      <c r="K17" s="1" t="s">
        <v>90</v>
      </c>
      <c r="L17" s="3">
        <v>1</v>
      </c>
      <c r="M17" s="4">
        <v>776.84</v>
      </c>
      <c r="N17" s="4">
        <v>877.8292</v>
      </c>
      <c r="O17" s="5">
        <v>13</v>
      </c>
      <c r="P17" s="6">
        <v>776.84</v>
      </c>
      <c r="Q17" s="5">
        <v>100.99</v>
      </c>
      <c r="R17" s="5">
        <v>877.83</v>
      </c>
      <c r="S17" t="s">
        <v>44</v>
      </c>
      <c r="T17">
        <v>109</v>
      </c>
      <c r="U17">
        <v>105556.69</v>
      </c>
    </row>
    <row r="18" s="1" customFormat="1" ht="15" customHeight="1" spans="1:21">
      <c r="A18" s="1" t="s">
        <v>81</v>
      </c>
      <c r="B18" s="1" t="s">
        <v>82</v>
      </c>
      <c r="C18" s="1" t="s">
        <v>83</v>
      </c>
      <c r="D18" s="1" t="s">
        <v>84</v>
      </c>
      <c r="E18" s="1" t="s">
        <v>85</v>
      </c>
      <c r="F18" s="1" t="s">
        <v>86</v>
      </c>
      <c r="G18" s="1" t="s">
        <v>87</v>
      </c>
      <c r="H18" s="1" t="s">
        <v>88</v>
      </c>
      <c r="I18" s="1" t="s">
        <v>58</v>
      </c>
      <c r="J18" s="1" t="s">
        <v>106</v>
      </c>
      <c r="K18" s="1" t="s">
        <v>90</v>
      </c>
      <c r="L18" s="3">
        <v>3</v>
      </c>
      <c r="M18" s="4">
        <v>541</v>
      </c>
      <c r="N18" s="4">
        <v>611.33</v>
      </c>
      <c r="O18" s="5">
        <v>13</v>
      </c>
      <c r="P18" s="6">
        <v>1623</v>
      </c>
      <c r="Q18" s="5">
        <v>210.99</v>
      </c>
      <c r="R18" s="5">
        <v>1833.99</v>
      </c>
      <c r="S18" t="s">
        <v>45</v>
      </c>
      <c r="T18">
        <v>40</v>
      </c>
      <c r="U18">
        <v>43301.6</v>
      </c>
    </row>
    <row r="19" s="1" customFormat="1" ht="15" customHeight="1" spans="1:21">
      <c r="A19" s="1" t="s">
        <v>81</v>
      </c>
      <c r="B19" s="1" t="s">
        <v>82</v>
      </c>
      <c r="C19" s="1" t="s">
        <v>83</v>
      </c>
      <c r="D19" s="1" t="s">
        <v>84</v>
      </c>
      <c r="E19" s="1" t="s">
        <v>85</v>
      </c>
      <c r="F19" s="1" t="s">
        <v>86</v>
      </c>
      <c r="G19" s="1" t="s">
        <v>87</v>
      </c>
      <c r="H19" s="1" t="s">
        <v>88</v>
      </c>
      <c r="I19" s="1" t="s">
        <v>32</v>
      </c>
      <c r="J19" s="1" t="s">
        <v>107</v>
      </c>
      <c r="K19" s="1" t="s">
        <v>90</v>
      </c>
      <c r="L19" s="3">
        <v>400</v>
      </c>
      <c r="M19" s="4">
        <v>5.967</v>
      </c>
      <c r="N19" s="4">
        <v>6.74271</v>
      </c>
      <c r="O19" s="5">
        <v>13</v>
      </c>
      <c r="P19" s="6">
        <v>2386.8</v>
      </c>
      <c r="Q19" s="5">
        <v>310.28</v>
      </c>
      <c r="R19" s="5">
        <v>2697.08</v>
      </c>
      <c r="S19" t="s">
        <v>46</v>
      </c>
      <c r="T19">
        <v>24</v>
      </c>
      <c r="U19">
        <v>16407.6</v>
      </c>
    </row>
    <row r="20" s="1" customFormat="1" ht="15" customHeight="1" spans="1:21">
      <c r="A20" s="1" t="s">
        <v>108</v>
      </c>
      <c r="B20" s="1" t="s">
        <v>82</v>
      </c>
      <c r="C20" s="1" t="s">
        <v>83</v>
      </c>
      <c r="D20" s="1" t="s">
        <v>84</v>
      </c>
      <c r="E20" s="1" t="s">
        <v>85</v>
      </c>
      <c r="F20" s="1" t="s">
        <v>109</v>
      </c>
      <c r="G20" s="1" t="s">
        <v>110</v>
      </c>
      <c r="H20" s="1" t="s">
        <v>111</v>
      </c>
      <c r="L20" s="3">
        <v>-1</v>
      </c>
      <c r="M20" s="4">
        <v>21417.55</v>
      </c>
      <c r="N20" s="4">
        <v>24201.8315</v>
      </c>
      <c r="O20" s="5">
        <v>13</v>
      </c>
      <c r="P20" s="6">
        <v>-21417.55</v>
      </c>
      <c r="Q20" s="5">
        <v>-2784.28</v>
      </c>
      <c r="R20" s="5">
        <v>-24201.83</v>
      </c>
      <c r="S20" t="s">
        <v>47</v>
      </c>
      <c r="T20">
        <v>59</v>
      </c>
      <c r="U20">
        <v>66635.89</v>
      </c>
    </row>
    <row r="21" s="1" customFormat="1" ht="15" customHeight="1" spans="1:21">
      <c r="A21" s="1" t="s">
        <v>108</v>
      </c>
      <c r="B21" s="1" t="s">
        <v>82</v>
      </c>
      <c r="C21" s="1" t="s">
        <v>83</v>
      </c>
      <c r="D21" s="1" t="s">
        <v>84</v>
      </c>
      <c r="E21" s="1" t="s">
        <v>85</v>
      </c>
      <c r="F21" s="1" t="s">
        <v>86</v>
      </c>
      <c r="G21" s="1" t="s">
        <v>110</v>
      </c>
      <c r="H21" s="1" t="s">
        <v>112</v>
      </c>
      <c r="I21" s="1" t="s">
        <v>48</v>
      </c>
      <c r="J21" s="1" t="s">
        <v>94</v>
      </c>
      <c r="K21" s="1" t="s">
        <v>90</v>
      </c>
      <c r="L21" s="3">
        <v>1</v>
      </c>
      <c r="M21" s="4">
        <v>646.99</v>
      </c>
      <c r="N21" s="4">
        <v>731.0987</v>
      </c>
      <c r="O21" s="5">
        <v>13</v>
      </c>
      <c r="P21" s="6">
        <v>646.99</v>
      </c>
      <c r="Q21" s="5">
        <v>84.11</v>
      </c>
      <c r="R21" s="5">
        <v>731.1</v>
      </c>
      <c r="S21" t="s">
        <v>48</v>
      </c>
      <c r="T21">
        <v>59</v>
      </c>
      <c r="U21">
        <v>43134.84</v>
      </c>
    </row>
    <row r="22" s="1" customFormat="1" ht="15" customHeight="1" spans="1:21">
      <c r="A22" s="1" t="s">
        <v>108</v>
      </c>
      <c r="B22" s="1" t="s">
        <v>82</v>
      </c>
      <c r="C22" s="1" t="s">
        <v>83</v>
      </c>
      <c r="D22" s="1" t="s">
        <v>84</v>
      </c>
      <c r="E22" s="1" t="s">
        <v>85</v>
      </c>
      <c r="F22" s="1" t="s">
        <v>86</v>
      </c>
      <c r="G22" s="1" t="s">
        <v>110</v>
      </c>
      <c r="H22" s="1" t="s">
        <v>112</v>
      </c>
      <c r="I22" s="1" t="s">
        <v>56</v>
      </c>
      <c r="J22" s="1" t="s">
        <v>99</v>
      </c>
      <c r="K22" s="1" t="s">
        <v>90</v>
      </c>
      <c r="L22" s="3">
        <v>28</v>
      </c>
      <c r="M22" s="4">
        <v>370</v>
      </c>
      <c r="N22" s="4">
        <v>418.1</v>
      </c>
      <c r="O22" s="5">
        <v>13</v>
      </c>
      <c r="P22" s="6">
        <v>10360</v>
      </c>
      <c r="Q22" s="5">
        <v>1346.8</v>
      </c>
      <c r="R22" s="5">
        <v>11706.8</v>
      </c>
      <c r="S22" t="s">
        <v>49</v>
      </c>
      <c r="T22">
        <v>16</v>
      </c>
      <c r="U22">
        <v>36160</v>
      </c>
    </row>
    <row r="23" s="1" customFormat="1" ht="15" customHeight="1" spans="1:21">
      <c r="A23" s="1" t="s">
        <v>108</v>
      </c>
      <c r="B23" s="1" t="s">
        <v>82</v>
      </c>
      <c r="C23" s="1" t="s">
        <v>83</v>
      </c>
      <c r="D23" s="1" t="s">
        <v>84</v>
      </c>
      <c r="E23" s="1" t="s">
        <v>85</v>
      </c>
      <c r="F23" s="1" t="s">
        <v>86</v>
      </c>
      <c r="G23" s="1" t="s">
        <v>110</v>
      </c>
      <c r="H23" s="1" t="s">
        <v>112</v>
      </c>
      <c r="I23" s="1" t="s">
        <v>37</v>
      </c>
      <c r="J23" s="1" t="s">
        <v>97</v>
      </c>
      <c r="K23" s="1" t="s">
        <v>90</v>
      </c>
      <c r="L23" s="3">
        <v>8</v>
      </c>
      <c r="M23" s="4">
        <v>833</v>
      </c>
      <c r="N23" s="4">
        <v>941.29</v>
      </c>
      <c r="O23" s="5">
        <v>13</v>
      </c>
      <c r="P23" s="6">
        <v>6664</v>
      </c>
      <c r="Q23" s="5">
        <v>866.32</v>
      </c>
      <c r="R23" s="5">
        <v>7530.32</v>
      </c>
      <c r="S23" t="s">
        <v>50</v>
      </c>
      <c r="T23">
        <v>146</v>
      </c>
      <c r="U23">
        <v>241200.76</v>
      </c>
    </row>
    <row r="24" s="1" customFormat="1" ht="15" customHeight="1" spans="1:21">
      <c r="A24" s="1" t="s">
        <v>108</v>
      </c>
      <c r="B24" s="1" t="s">
        <v>82</v>
      </c>
      <c r="C24" s="1" t="s">
        <v>83</v>
      </c>
      <c r="D24" s="1" t="s">
        <v>84</v>
      </c>
      <c r="E24" s="1" t="s">
        <v>85</v>
      </c>
      <c r="F24" s="1" t="s">
        <v>86</v>
      </c>
      <c r="G24" s="1" t="s">
        <v>110</v>
      </c>
      <c r="H24" s="1" t="s">
        <v>112</v>
      </c>
      <c r="I24" s="1" t="s">
        <v>57</v>
      </c>
      <c r="J24" s="1" t="s">
        <v>91</v>
      </c>
      <c r="K24" s="1" t="s">
        <v>90</v>
      </c>
      <c r="L24" s="3">
        <v>2</v>
      </c>
      <c r="M24" s="4">
        <v>1150</v>
      </c>
      <c r="N24" s="4">
        <v>1299.5</v>
      </c>
      <c r="O24" s="5">
        <v>13</v>
      </c>
      <c r="P24" s="6">
        <v>2300</v>
      </c>
      <c r="Q24" s="5">
        <v>299</v>
      </c>
      <c r="R24" s="5">
        <v>2599</v>
      </c>
      <c r="S24" t="s">
        <v>51</v>
      </c>
      <c r="T24">
        <v>1499</v>
      </c>
      <c r="U24">
        <v>2794885.5</v>
      </c>
    </row>
    <row r="25" s="1" customFormat="1" ht="15" customHeight="1" spans="1:21">
      <c r="A25" s="1" t="s">
        <v>108</v>
      </c>
      <c r="B25" s="1" t="s">
        <v>82</v>
      </c>
      <c r="C25" s="1" t="s">
        <v>83</v>
      </c>
      <c r="D25" s="1" t="s">
        <v>84</v>
      </c>
      <c r="E25" s="1" t="s">
        <v>85</v>
      </c>
      <c r="F25" s="1" t="s">
        <v>86</v>
      </c>
      <c r="G25" s="1" t="s">
        <v>110</v>
      </c>
      <c r="H25" s="1" t="s">
        <v>112</v>
      </c>
      <c r="I25" s="1" t="s">
        <v>56</v>
      </c>
      <c r="J25" s="1" t="s">
        <v>99</v>
      </c>
      <c r="K25" s="1" t="s">
        <v>90</v>
      </c>
      <c r="L25" s="3">
        <v>16</v>
      </c>
      <c r="M25" s="4">
        <v>370</v>
      </c>
      <c r="N25" s="4">
        <v>418.1</v>
      </c>
      <c r="O25" s="5">
        <v>13</v>
      </c>
      <c r="P25" s="6">
        <v>5920</v>
      </c>
      <c r="Q25" s="5">
        <v>769.6</v>
      </c>
      <c r="R25" s="5">
        <v>6689.6</v>
      </c>
      <c r="S25" t="s">
        <v>52</v>
      </c>
      <c r="T25">
        <v>16</v>
      </c>
      <c r="U25">
        <v>4339.2</v>
      </c>
    </row>
    <row r="26" s="1" customFormat="1" ht="15" customHeight="1" spans="1:21">
      <c r="A26" s="1" t="s">
        <v>108</v>
      </c>
      <c r="B26" s="1" t="s">
        <v>82</v>
      </c>
      <c r="C26" s="1" t="s">
        <v>83</v>
      </c>
      <c r="D26" s="1" t="s">
        <v>84</v>
      </c>
      <c r="E26" s="1" t="s">
        <v>85</v>
      </c>
      <c r="F26" s="1" t="s">
        <v>86</v>
      </c>
      <c r="G26" s="1" t="s">
        <v>110</v>
      </c>
      <c r="H26" s="1" t="s">
        <v>112</v>
      </c>
      <c r="I26" s="1" t="s">
        <v>32</v>
      </c>
      <c r="J26" s="1" t="s">
        <v>107</v>
      </c>
      <c r="K26" s="1" t="s">
        <v>90</v>
      </c>
      <c r="L26" s="3">
        <v>200</v>
      </c>
      <c r="M26" s="4">
        <v>5.967</v>
      </c>
      <c r="N26" s="4">
        <v>6.74271</v>
      </c>
      <c r="O26" s="5">
        <v>13</v>
      </c>
      <c r="P26" s="6">
        <v>1193.4</v>
      </c>
      <c r="Q26" s="5">
        <v>155.14</v>
      </c>
      <c r="R26" s="5">
        <v>1348.54</v>
      </c>
      <c r="S26" t="s">
        <v>53</v>
      </c>
      <c r="T26">
        <v>205</v>
      </c>
      <c r="U26">
        <v>90343.5</v>
      </c>
    </row>
    <row r="27" s="1" customFormat="1" ht="15" customHeight="1" spans="1:21">
      <c r="A27" s="1" t="s">
        <v>108</v>
      </c>
      <c r="B27" s="1" t="s">
        <v>82</v>
      </c>
      <c r="C27" s="1" t="s">
        <v>83</v>
      </c>
      <c r="D27" s="1" t="s">
        <v>84</v>
      </c>
      <c r="E27" s="1" t="s">
        <v>85</v>
      </c>
      <c r="F27" s="1" t="s">
        <v>86</v>
      </c>
      <c r="G27" s="1" t="s">
        <v>110</v>
      </c>
      <c r="H27" s="1" t="s">
        <v>112</v>
      </c>
      <c r="I27" s="1" t="s">
        <v>47</v>
      </c>
      <c r="J27" s="1" t="s">
        <v>100</v>
      </c>
      <c r="K27" s="1" t="s">
        <v>90</v>
      </c>
      <c r="L27" s="3">
        <v>1</v>
      </c>
      <c r="M27" s="4">
        <v>999.488</v>
      </c>
      <c r="N27" s="4">
        <v>1129.42144</v>
      </c>
      <c r="O27" s="5">
        <v>13</v>
      </c>
      <c r="P27" s="6">
        <v>999.49</v>
      </c>
      <c r="Q27" s="5">
        <v>129.93</v>
      </c>
      <c r="R27" s="5">
        <v>1129.42</v>
      </c>
      <c r="S27" t="s">
        <v>54</v>
      </c>
      <c r="T27">
        <v>101</v>
      </c>
      <c r="U27">
        <v>211482.89</v>
      </c>
    </row>
    <row r="28" s="1" customFormat="1" ht="15" customHeight="1" spans="1:21">
      <c r="A28" s="1" t="s">
        <v>108</v>
      </c>
      <c r="B28" s="1" t="s">
        <v>82</v>
      </c>
      <c r="C28" s="1" t="s">
        <v>83</v>
      </c>
      <c r="D28" s="1" t="s">
        <v>84</v>
      </c>
      <c r="E28" s="1" t="s">
        <v>85</v>
      </c>
      <c r="F28" s="1" t="s">
        <v>86</v>
      </c>
      <c r="G28" s="1" t="s">
        <v>110</v>
      </c>
      <c r="H28" s="1" t="s">
        <v>112</v>
      </c>
      <c r="I28" s="1" t="s">
        <v>35</v>
      </c>
      <c r="J28" s="1" t="s">
        <v>104</v>
      </c>
      <c r="K28" s="1" t="s">
        <v>90</v>
      </c>
      <c r="L28" s="3">
        <v>1</v>
      </c>
      <c r="M28" s="4">
        <v>310</v>
      </c>
      <c r="N28" s="4">
        <v>350.3</v>
      </c>
      <c r="O28" s="5">
        <v>13</v>
      </c>
      <c r="P28" s="6">
        <v>310</v>
      </c>
      <c r="Q28" s="5">
        <v>40.3</v>
      </c>
      <c r="R28" s="5">
        <v>350.3</v>
      </c>
      <c r="S28" t="s">
        <v>55</v>
      </c>
      <c r="T28">
        <v>118</v>
      </c>
      <c r="U28">
        <v>29334.8</v>
      </c>
    </row>
    <row r="29" s="1" customFormat="1" ht="15" customHeight="1" spans="1:21">
      <c r="A29" s="1" t="s">
        <v>108</v>
      </c>
      <c r="B29" s="1" t="s">
        <v>82</v>
      </c>
      <c r="C29" s="1" t="s">
        <v>83</v>
      </c>
      <c r="D29" s="1" t="s">
        <v>84</v>
      </c>
      <c r="E29" s="1" t="s">
        <v>85</v>
      </c>
      <c r="F29" s="1" t="s">
        <v>86</v>
      </c>
      <c r="G29" s="1" t="s">
        <v>110</v>
      </c>
      <c r="H29" s="1" t="s">
        <v>112</v>
      </c>
      <c r="I29" s="1" t="s">
        <v>43</v>
      </c>
      <c r="J29" s="1" t="s">
        <v>102</v>
      </c>
      <c r="K29" s="1" t="s">
        <v>90</v>
      </c>
      <c r="L29" s="3">
        <v>1</v>
      </c>
      <c r="M29" s="4">
        <v>850</v>
      </c>
      <c r="N29" s="4">
        <v>960.5</v>
      </c>
      <c r="O29" s="5">
        <v>13</v>
      </c>
      <c r="P29" s="6">
        <v>850</v>
      </c>
      <c r="Q29" s="5">
        <v>110.5</v>
      </c>
      <c r="R29" s="5">
        <v>960.5</v>
      </c>
      <c r="S29" t="s">
        <v>56</v>
      </c>
      <c r="T29">
        <v>2013</v>
      </c>
      <c r="U29">
        <v>841635.3</v>
      </c>
    </row>
    <row r="30" s="1" customFormat="1" ht="15" customHeight="1" spans="1:21">
      <c r="A30" s="1" t="s">
        <v>108</v>
      </c>
      <c r="B30" s="1" t="s">
        <v>82</v>
      </c>
      <c r="C30" s="1" t="s">
        <v>83</v>
      </c>
      <c r="D30" s="1" t="s">
        <v>84</v>
      </c>
      <c r="E30" s="1" t="s">
        <v>85</v>
      </c>
      <c r="F30" s="1" t="s">
        <v>86</v>
      </c>
      <c r="G30" s="1" t="s">
        <v>110</v>
      </c>
      <c r="H30" s="1" t="s">
        <v>112</v>
      </c>
      <c r="I30" s="1" t="s">
        <v>60</v>
      </c>
      <c r="J30" s="1" t="s">
        <v>103</v>
      </c>
      <c r="K30" s="1" t="s">
        <v>90</v>
      </c>
      <c r="L30" s="3">
        <v>217</v>
      </c>
      <c r="M30" s="4">
        <v>282</v>
      </c>
      <c r="N30" s="4">
        <v>318.66</v>
      </c>
      <c r="O30" s="5">
        <v>13</v>
      </c>
      <c r="P30" s="6">
        <v>61194</v>
      </c>
      <c r="Q30" s="5">
        <v>7955.22</v>
      </c>
      <c r="R30" s="5">
        <v>69149.22</v>
      </c>
      <c r="S30" t="s">
        <v>57</v>
      </c>
      <c r="T30">
        <v>561</v>
      </c>
      <c r="U30">
        <v>729019.5</v>
      </c>
    </row>
    <row r="31" s="1" customFormat="1" ht="15" customHeight="1" spans="1:21">
      <c r="A31" s="1" t="s">
        <v>108</v>
      </c>
      <c r="B31" s="1" t="s">
        <v>82</v>
      </c>
      <c r="C31" s="1" t="s">
        <v>83</v>
      </c>
      <c r="D31" s="1" t="s">
        <v>84</v>
      </c>
      <c r="E31" s="1" t="s">
        <v>85</v>
      </c>
      <c r="F31" s="1" t="s">
        <v>86</v>
      </c>
      <c r="G31" s="1" t="s">
        <v>110</v>
      </c>
      <c r="H31" s="1" t="s">
        <v>112</v>
      </c>
      <c r="I31" s="1" t="s">
        <v>50</v>
      </c>
      <c r="J31" s="1" t="s">
        <v>113</v>
      </c>
      <c r="K31" s="1" t="s">
        <v>90</v>
      </c>
      <c r="L31" s="3">
        <v>3</v>
      </c>
      <c r="M31" s="4">
        <v>1462</v>
      </c>
      <c r="N31" s="4">
        <v>1652.06</v>
      </c>
      <c r="O31" s="5">
        <v>13</v>
      </c>
      <c r="P31" s="6">
        <v>4386</v>
      </c>
      <c r="Q31" s="5">
        <v>570.18</v>
      </c>
      <c r="R31" s="5">
        <v>4956.18</v>
      </c>
      <c r="S31" t="s">
        <v>58</v>
      </c>
      <c r="T31">
        <v>293</v>
      </c>
      <c r="U31">
        <v>179119.69</v>
      </c>
    </row>
    <row r="32" s="1" customFormat="1" ht="15" customHeight="1" spans="1:21">
      <c r="A32" s="1" t="s">
        <v>108</v>
      </c>
      <c r="B32" s="1" t="s">
        <v>82</v>
      </c>
      <c r="C32" s="1" t="s">
        <v>83</v>
      </c>
      <c r="D32" s="1" t="s">
        <v>84</v>
      </c>
      <c r="E32" s="1" t="s">
        <v>85</v>
      </c>
      <c r="F32" s="1" t="s">
        <v>86</v>
      </c>
      <c r="G32" s="1" t="s">
        <v>110</v>
      </c>
      <c r="H32" s="1" t="s">
        <v>112</v>
      </c>
      <c r="I32" s="1" t="s">
        <v>55</v>
      </c>
      <c r="J32" s="1" t="s">
        <v>114</v>
      </c>
      <c r="K32" s="1" t="s">
        <v>90</v>
      </c>
      <c r="L32" s="3">
        <v>1</v>
      </c>
      <c r="M32" s="4">
        <v>220</v>
      </c>
      <c r="N32" s="4">
        <v>248.6</v>
      </c>
      <c r="O32" s="5">
        <v>13</v>
      </c>
      <c r="P32" s="6">
        <v>220</v>
      </c>
      <c r="Q32" s="5">
        <v>28.6</v>
      </c>
      <c r="R32" s="5">
        <v>248.6</v>
      </c>
      <c r="S32" t="s">
        <v>59</v>
      </c>
      <c r="T32">
        <v>112</v>
      </c>
      <c r="U32">
        <v>98316.88</v>
      </c>
    </row>
    <row r="33" s="1" customFormat="1" ht="15" customHeight="1" spans="1:21">
      <c r="A33" s="1" t="s">
        <v>108</v>
      </c>
      <c r="B33" s="1" t="s">
        <v>82</v>
      </c>
      <c r="C33" s="1" t="s">
        <v>83</v>
      </c>
      <c r="D33" s="1" t="s">
        <v>84</v>
      </c>
      <c r="E33" s="1" t="s">
        <v>85</v>
      </c>
      <c r="F33" s="1" t="s">
        <v>86</v>
      </c>
      <c r="G33" s="1" t="s">
        <v>110</v>
      </c>
      <c r="H33" s="1" t="s">
        <v>112</v>
      </c>
      <c r="I33" s="1" t="s">
        <v>37</v>
      </c>
      <c r="J33" s="1" t="s">
        <v>97</v>
      </c>
      <c r="K33" s="1" t="s">
        <v>90</v>
      </c>
      <c r="L33" s="3">
        <v>193</v>
      </c>
      <c r="M33" s="4">
        <v>833</v>
      </c>
      <c r="N33" s="4">
        <v>941.29</v>
      </c>
      <c r="O33" s="5">
        <v>13</v>
      </c>
      <c r="P33" s="6">
        <v>160769</v>
      </c>
      <c r="Q33" s="5">
        <v>20899.97</v>
      </c>
      <c r="R33" s="5">
        <v>181668.97</v>
      </c>
      <c r="S33" t="s">
        <v>60</v>
      </c>
      <c r="T33">
        <v>2257</v>
      </c>
      <c r="U33">
        <v>719215.62</v>
      </c>
    </row>
    <row r="34" s="1" customFormat="1" ht="15" customHeight="1" spans="1:21">
      <c r="A34" s="1" t="s">
        <v>108</v>
      </c>
      <c r="B34" s="1" t="s">
        <v>82</v>
      </c>
      <c r="C34" s="1" t="s">
        <v>83</v>
      </c>
      <c r="D34" s="1" t="s">
        <v>84</v>
      </c>
      <c r="E34" s="1" t="s">
        <v>85</v>
      </c>
      <c r="F34" s="1" t="s">
        <v>86</v>
      </c>
      <c r="G34" s="1" t="s">
        <v>110</v>
      </c>
      <c r="H34" s="1" t="s">
        <v>112</v>
      </c>
      <c r="I34" s="1" t="s">
        <v>53</v>
      </c>
      <c r="J34" s="1" t="s">
        <v>115</v>
      </c>
      <c r="K34" s="1" t="s">
        <v>90</v>
      </c>
      <c r="L34" s="3">
        <v>3</v>
      </c>
      <c r="M34" s="4">
        <v>390</v>
      </c>
      <c r="N34" s="4">
        <v>440.7</v>
      </c>
      <c r="O34" s="5">
        <v>13</v>
      </c>
      <c r="P34" s="6">
        <v>1170</v>
      </c>
      <c r="Q34" s="5">
        <v>152.1</v>
      </c>
      <c r="R34" s="5">
        <v>1322.1</v>
      </c>
      <c r="S34" t="s">
        <v>61</v>
      </c>
      <c r="T34">
        <v>-2</v>
      </c>
      <c r="U34">
        <v>-759399.15</v>
      </c>
    </row>
    <row r="35" s="1" customFormat="1" ht="15" customHeight="1" spans="1:21">
      <c r="A35" s="1" t="s">
        <v>108</v>
      </c>
      <c r="B35" s="1" t="s">
        <v>82</v>
      </c>
      <c r="C35" s="1" t="s">
        <v>83</v>
      </c>
      <c r="D35" s="1" t="s">
        <v>84</v>
      </c>
      <c r="E35" s="1" t="s">
        <v>85</v>
      </c>
      <c r="F35" s="1" t="s">
        <v>86</v>
      </c>
      <c r="G35" s="1" t="s">
        <v>110</v>
      </c>
      <c r="H35" s="1" t="s">
        <v>112</v>
      </c>
      <c r="I35" s="1" t="s">
        <v>33</v>
      </c>
      <c r="J35" s="1" t="s">
        <v>98</v>
      </c>
      <c r="K35" s="1" t="s">
        <v>90</v>
      </c>
      <c r="L35" s="3">
        <v>1</v>
      </c>
      <c r="M35" s="4">
        <v>245</v>
      </c>
      <c r="N35" s="4">
        <v>276.85</v>
      </c>
      <c r="O35" s="5">
        <v>13</v>
      </c>
      <c r="P35" s="6">
        <v>245</v>
      </c>
      <c r="Q35" s="5">
        <v>31.85</v>
      </c>
      <c r="R35" s="5">
        <v>276.85</v>
      </c>
      <c r="S35" t="s">
        <v>116</v>
      </c>
      <c r="T35">
        <v>17593</v>
      </c>
      <c r="U35">
        <v>9749701.86</v>
      </c>
    </row>
    <row r="36" s="1" customFormat="1" ht="15" customHeight="1" spans="1:20">
      <c r="A36" s="1" t="s">
        <v>108</v>
      </c>
      <c r="B36" s="1" t="s">
        <v>82</v>
      </c>
      <c r="C36" s="1" t="s">
        <v>83</v>
      </c>
      <c r="D36" s="1" t="s">
        <v>84</v>
      </c>
      <c r="E36" s="1" t="s">
        <v>85</v>
      </c>
      <c r="F36" s="1" t="s">
        <v>86</v>
      </c>
      <c r="G36" s="1" t="s">
        <v>110</v>
      </c>
      <c r="H36" s="1" t="s">
        <v>112</v>
      </c>
      <c r="I36" s="1" t="s">
        <v>51</v>
      </c>
      <c r="J36" s="1" t="s">
        <v>95</v>
      </c>
      <c r="K36" s="1" t="s">
        <v>90</v>
      </c>
      <c r="L36" s="3">
        <v>16</v>
      </c>
      <c r="M36" s="4">
        <v>1650</v>
      </c>
      <c r="N36" s="4">
        <v>1864.5</v>
      </c>
      <c r="O36" s="5">
        <v>13</v>
      </c>
      <c r="P36" s="6">
        <v>26400</v>
      </c>
      <c r="Q36" s="5">
        <v>3432</v>
      </c>
      <c r="R36" s="5">
        <v>29832</v>
      </c>
      <c r="S36"/>
      <c r="T36"/>
    </row>
    <row r="37" s="1" customFormat="1" ht="15" customHeight="1" spans="1:20">
      <c r="A37" s="1" t="s">
        <v>108</v>
      </c>
      <c r="B37" s="1" t="s">
        <v>82</v>
      </c>
      <c r="C37" s="1" t="s">
        <v>83</v>
      </c>
      <c r="D37" s="1" t="s">
        <v>84</v>
      </c>
      <c r="E37" s="1" t="s">
        <v>85</v>
      </c>
      <c r="F37" s="1" t="s">
        <v>86</v>
      </c>
      <c r="G37" s="1" t="s">
        <v>110</v>
      </c>
      <c r="H37" s="1" t="s">
        <v>112</v>
      </c>
      <c r="I37" s="1" t="s">
        <v>60</v>
      </c>
      <c r="J37" s="1" t="s">
        <v>103</v>
      </c>
      <c r="K37" s="1" t="s">
        <v>90</v>
      </c>
      <c r="L37" s="3">
        <v>8</v>
      </c>
      <c r="M37" s="4">
        <v>282</v>
      </c>
      <c r="N37" s="4">
        <v>318.66</v>
      </c>
      <c r="O37" s="5">
        <v>13</v>
      </c>
      <c r="P37" s="6">
        <v>2256</v>
      </c>
      <c r="Q37" s="5">
        <v>293.28</v>
      </c>
      <c r="R37" s="5">
        <v>2549.28</v>
      </c>
      <c r="S37"/>
      <c r="T37"/>
    </row>
    <row r="38" s="1" customFormat="1" ht="15" customHeight="1" spans="1:20">
      <c r="A38" s="1" t="s">
        <v>108</v>
      </c>
      <c r="B38" s="1" t="s">
        <v>82</v>
      </c>
      <c r="C38" s="1" t="s">
        <v>83</v>
      </c>
      <c r="D38" s="1" t="s">
        <v>84</v>
      </c>
      <c r="E38" s="1" t="s">
        <v>85</v>
      </c>
      <c r="F38" s="1" t="s">
        <v>86</v>
      </c>
      <c r="G38" s="1" t="s">
        <v>110</v>
      </c>
      <c r="H38" s="1" t="s">
        <v>112</v>
      </c>
      <c r="I38" s="1" t="s">
        <v>51</v>
      </c>
      <c r="J38" s="1" t="s">
        <v>95</v>
      </c>
      <c r="K38" s="1" t="s">
        <v>90</v>
      </c>
      <c r="L38" s="3">
        <v>22</v>
      </c>
      <c r="M38" s="4">
        <v>1650</v>
      </c>
      <c r="N38" s="4">
        <v>1864.5</v>
      </c>
      <c r="O38" s="5">
        <v>13</v>
      </c>
      <c r="P38" s="6">
        <v>36300</v>
      </c>
      <c r="Q38" s="5">
        <v>4719</v>
      </c>
      <c r="R38" s="5">
        <v>41019</v>
      </c>
      <c r="S38"/>
      <c r="T38"/>
    </row>
    <row r="39" s="1" customFormat="1" ht="15" customHeight="1" spans="1:20">
      <c r="A39" s="1" t="s">
        <v>108</v>
      </c>
      <c r="B39" s="1" t="s">
        <v>82</v>
      </c>
      <c r="C39" s="1" t="s">
        <v>83</v>
      </c>
      <c r="D39" s="1" t="s">
        <v>84</v>
      </c>
      <c r="E39" s="1" t="s">
        <v>85</v>
      </c>
      <c r="F39" s="1" t="s">
        <v>86</v>
      </c>
      <c r="G39" s="1" t="s">
        <v>110</v>
      </c>
      <c r="H39" s="1" t="s">
        <v>112</v>
      </c>
      <c r="I39" s="1" t="s">
        <v>58</v>
      </c>
      <c r="J39" s="1" t="s">
        <v>106</v>
      </c>
      <c r="K39" s="1" t="s">
        <v>90</v>
      </c>
      <c r="L39" s="3">
        <v>18</v>
      </c>
      <c r="M39" s="4">
        <v>541</v>
      </c>
      <c r="N39" s="4">
        <v>611.33</v>
      </c>
      <c r="O39" s="5">
        <v>13</v>
      </c>
      <c r="P39" s="6">
        <v>9738</v>
      </c>
      <c r="Q39" s="5">
        <v>1265.94</v>
      </c>
      <c r="R39" s="5">
        <v>11003.94</v>
      </c>
      <c r="S39"/>
      <c r="T39"/>
    </row>
    <row r="40" s="1" customFormat="1" ht="15" customHeight="1" spans="1:20">
      <c r="A40" s="1" t="s">
        <v>108</v>
      </c>
      <c r="B40" s="1" t="s">
        <v>82</v>
      </c>
      <c r="C40" s="1" t="s">
        <v>83</v>
      </c>
      <c r="D40" s="1" t="s">
        <v>84</v>
      </c>
      <c r="E40" s="1" t="s">
        <v>85</v>
      </c>
      <c r="F40" s="1" t="s">
        <v>86</v>
      </c>
      <c r="G40" s="1" t="s">
        <v>110</v>
      </c>
      <c r="H40" s="1" t="s">
        <v>112</v>
      </c>
      <c r="I40" s="1" t="s">
        <v>37</v>
      </c>
      <c r="J40" s="1" t="s">
        <v>97</v>
      </c>
      <c r="K40" s="1" t="s">
        <v>90</v>
      </c>
      <c r="L40" s="3">
        <v>162</v>
      </c>
      <c r="M40" s="4">
        <v>833</v>
      </c>
      <c r="N40" s="4">
        <v>941.29</v>
      </c>
      <c r="O40" s="5">
        <v>13</v>
      </c>
      <c r="P40" s="6">
        <v>134946</v>
      </c>
      <c r="Q40" s="5">
        <v>17542.98</v>
      </c>
      <c r="R40" s="5">
        <v>152488.98</v>
      </c>
      <c r="S40"/>
      <c r="T40"/>
    </row>
    <row r="41" s="1" customFormat="1" ht="15" customHeight="1" spans="1:20">
      <c r="A41" s="1" t="s">
        <v>108</v>
      </c>
      <c r="B41" s="1" t="s">
        <v>82</v>
      </c>
      <c r="C41" s="1" t="s">
        <v>83</v>
      </c>
      <c r="D41" s="1" t="s">
        <v>84</v>
      </c>
      <c r="E41" s="1" t="s">
        <v>85</v>
      </c>
      <c r="F41" s="1" t="s">
        <v>86</v>
      </c>
      <c r="G41" s="1" t="s">
        <v>110</v>
      </c>
      <c r="H41" s="1" t="s">
        <v>112</v>
      </c>
      <c r="I41" s="1" t="s">
        <v>38</v>
      </c>
      <c r="J41" s="1" t="s">
        <v>93</v>
      </c>
      <c r="K41" s="1" t="s">
        <v>90</v>
      </c>
      <c r="L41" s="3">
        <v>5</v>
      </c>
      <c r="M41" s="4">
        <v>538.71</v>
      </c>
      <c r="N41" s="4">
        <v>608.7423</v>
      </c>
      <c r="O41" s="5">
        <v>13</v>
      </c>
      <c r="P41" s="6">
        <v>2693.55</v>
      </c>
      <c r="Q41" s="5">
        <v>350.16</v>
      </c>
      <c r="R41" s="5">
        <v>3043.71</v>
      </c>
      <c r="S41"/>
      <c r="T41"/>
    </row>
    <row r="42" s="1" customFormat="1" ht="15" customHeight="1" spans="1:20">
      <c r="A42" s="1" t="s">
        <v>108</v>
      </c>
      <c r="B42" s="1" t="s">
        <v>82</v>
      </c>
      <c r="C42" s="1" t="s">
        <v>83</v>
      </c>
      <c r="D42" s="1" t="s">
        <v>84</v>
      </c>
      <c r="E42" s="1" t="s">
        <v>85</v>
      </c>
      <c r="F42" s="1" t="s">
        <v>86</v>
      </c>
      <c r="G42" s="1" t="s">
        <v>110</v>
      </c>
      <c r="H42" s="1" t="s">
        <v>112</v>
      </c>
      <c r="I42" s="1" t="s">
        <v>30</v>
      </c>
      <c r="J42" s="1" t="s">
        <v>117</v>
      </c>
      <c r="K42" s="1" t="s">
        <v>90</v>
      </c>
      <c r="L42" s="3">
        <v>1</v>
      </c>
      <c r="M42" s="4">
        <v>741.23</v>
      </c>
      <c r="N42" s="4">
        <v>837.5899</v>
      </c>
      <c r="O42" s="5">
        <v>13</v>
      </c>
      <c r="P42" s="6">
        <v>741.23</v>
      </c>
      <c r="Q42" s="5">
        <v>96.36</v>
      </c>
      <c r="R42" s="5">
        <v>837.59</v>
      </c>
      <c r="S42"/>
      <c r="T42"/>
    </row>
    <row r="43" s="1" customFormat="1" ht="15" customHeight="1" spans="1:20">
      <c r="A43" s="1" t="s">
        <v>108</v>
      </c>
      <c r="B43" s="1" t="s">
        <v>82</v>
      </c>
      <c r="C43" s="1" t="s">
        <v>83</v>
      </c>
      <c r="D43" s="1" t="s">
        <v>84</v>
      </c>
      <c r="E43" s="1" t="s">
        <v>85</v>
      </c>
      <c r="F43" s="1" t="s">
        <v>86</v>
      </c>
      <c r="G43" s="1" t="s">
        <v>110</v>
      </c>
      <c r="H43" s="1" t="s">
        <v>112</v>
      </c>
      <c r="I43" s="1" t="s">
        <v>49</v>
      </c>
      <c r="J43" s="1" t="s">
        <v>118</v>
      </c>
      <c r="K43" s="1" t="s">
        <v>90</v>
      </c>
      <c r="L43" s="3">
        <v>1</v>
      </c>
      <c r="M43" s="4">
        <v>2000</v>
      </c>
      <c r="N43" s="4">
        <v>2260</v>
      </c>
      <c r="O43" s="5">
        <v>13</v>
      </c>
      <c r="P43" s="6">
        <v>2000</v>
      </c>
      <c r="Q43" s="5">
        <v>260</v>
      </c>
      <c r="R43" s="5">
        <v>2260</v>
      </c>
      <c r="S43"/>
      <c r="T43"/>
    </row>
    <row r="44" s="1" customFormat="1" ht="15" customHeight="1" spans="1:20">
      <c r="A44" s="1" t="s">
        <v>108</v>
      </c>
      <c r="B44" s="1" t="s">
        <v>82</v>
      </c>
      <c r="C44" s="1" t="s">
        <v>83</v>
      </c>
      <c r="D44" s="1" t="s">
        <v>84</v>
      </c>
      <c r="E44" s="1" t="s">
        <v>85</v>
      </c>
      <c r="F44" s="1" t="s">
        <v>86</v>
      </c>
      <c r="G44" s="1" t="s">
        <v>110</v>
      </c>
      <c r="H44" s="1" t="s">
        <v>112</v>
      </c>
      <c r="I44" s="1" t="s">
        <v>39</v>
      </c>
      <c r="J44" s="1" t="s">
        <v>119</v>
      </c>
      <c r="K44" s="1" t="s">
        <v>90</v>
      </c>
      <c r="L44" s="3">
        <v>1</v>
      </c>
      <c r="M44" s="4">
        <v>900</v>
      </c>
      <c r="N44" s="4">
        <v>1017</v>
      </c>
      <c r="O44" s="5">
        <v>13</v>
      </c>
      <c r="P44" s="6">
        <v>900</v>
      </c>
      <c r="Q44" s="5">
        <v>117</v>
      </c>
      <c r="R44" s="5">
        <v>1017</v>
      </c>
      <c r="S44"/>
      <c r="T44"/>
    </row>
    <row r="45" s="1" customFormat="1" ht="15" customHeight="1" spans="1:20">
      <c r="A45" s="1" t="s">
        <v>108</v>
      </c>
      <c r="B45" s="1" t="s">
        <v>82</v>
      </c>
      <c r="C45" s="1" t="s">
        <v>83</v>
      </c>
      <c r="D45" s="1" t="s">
        <v>84</v>
      </c>
      <c r="E45" s="1" t="s">
        <v>85</v>
      </c>
      <c r="F45" s="1" t="s">
        <v>86</v>
      </c>
      <c r="G45" s="1" t="s">
        <v>110</v>
      </c>
      <c r="H45" s="1" t="s">
        <v>112</v>
      </c>
      <c r="I45" s="1" t="s">
        <v>59</v>
      </c>
      <c r="J45" s="1" t="s">
        <v>105</v>
      </c>
      <c r="K45" s="1" t="s">
        <v>90</v>
      </c>
      <c r="L45" s="3">
        <v>1</v>
      </c>
      <c r="M45" s="4">
        <v>776.84</v>
      </c>
      <c r="N45" s="4">
        <v>877.8292</v>
      </c>
      <c r="O45" s="5">
        <v>13</v>
      </c>
      <c r="P45" s="6">
        <v>776.84</v>
      </c>
      <c r="Q45" s="5">
        <v>100.99</v>
      </c>
      <c r="R45" s="5">
        <v>877.83</v>
      </c>
      <c r="S45"/>
      <c r="T45"/>
    </row>
    <row r="46" s="1" customFormat="1" ht="15" customHeight="1" spans="1:20">
      <c r="A46" s="1" t="s">
        <v>108</v>
      </c>
      <c r="B46" s="1" t="s">
        <v>82</v>
      </c>
      <c r="C46" s="1" t="s">
        <v>83</v>
      </c>
      <c r="D46" s="1" t="s">
        <v>84</v>
      </c>
      <c r="E46" s="1" t="s">
        <v>85</v>
      </c>
      <c r="F46" s="1" t="s">
        <v>86</v>
      </c>
      <c r="G46" s="1" t="s">
        <v>110</v>
      </c>
      <c r="H46" s="1" t="s">
        <v>112</v>
      </c>
      <c r="I46" s="1" t="s">
        <v>43</v>
      </c>
      <c r="J46" s="1" t="s">
        <v>102</v>
      </c>
      <c r="K46" s="1" t="s">
        <v>90</v>
      </c>
      <c r="L46" s="3">
        <v>8</v>
      </c>
      <c r="M46" s="4">
        <v>850</v>
      </c>
      <c r="N46" s="4">
        <v>960.5</v>
      </c>
      <c r="O46" s="5">
        <v>13</v>
      </c>
      <c r="P46" s="6">
        <v>6800</v>
      </c>
      <c r="Q46" s="5">
        <v>884</v>
      </c>
      <c r="R46" s="5">
        <v>7684</v>
      </c>
      <c r="S46"/>
      <c r="T46"/>
    </row>
    <row r="47" s="1" customFormat="1" ht="15" customHeight="1" spans="1:20">
      <c r="A47" s="1" t="s">
        <v>108</v>
      </c>
      <c r="B47" s="1" t="s">
        <v>82</v>
      </c>
      <c r="C47" s="1" t="s">
        <v>83</v>
      </c>
      <c r="D47" s="1" t="s">
        <v>84</v>
      </c>
      <c r="E47" s="1" t="s">
        <v>85</v>
      </c>
      <c r="F47" s="1" t="s">
        <v>86</v>
      </c>
      <c r="G47" s="1" t="s">
        <v>110</v>
      </c>
      <c r="H47" s="1" t="s">
        <v>112</v>
      </c>
      <c r="I47" s="1" t="s">
        <v>40</v>
      </c>
      <c r="J47" s="1" t="s">
        <v>120</v>
      </c>
      <c r="K47" s="1" t="s">
        <v>90</v>
      </c>
      <c r="L47" s="3">
        <v>7</v>
      </c>
      <c r="M47" s="4">
        <v>410</v>
      </c>
      <c r="N47" s="4">
        <v>463.3</v>
      </c>
      <c r="O47" s="5">
        <v>13</v>
      </c>
      <c r="P47" s="6">
        <v>2870</v>
      </c>
      <c r="Q47" s="5">
        <v>373.1</v>
      </c>
      <c r="R47" s="5">
        <v>3243.1</v>
      </c>
      <c r="S47"/>
      <c r="T47"/>
    </row>
    <row r="48" s="1" customFormat="1" ht="15" customHeight="1" spans="1:20">
      <c r="A48" s="1" t="s">
        <v>108</v>
      </c>
      <c r="B48" s="1" t="s">
        <v>82</v>
      </c>
      <c r="C48" s="1" t="s">
        <v>83</v>
      </c>
      <c r="D48" s="1" t="s">
        <v>84</v>
      </c>
      <c r="E48" s="1" t="s">
        <v>85</v>
      </c>
      <c r="F48" s="1" t="s">
        <v>86</v>
      </c>
      <c r="G48" s="1" t="s">
        <v>110</v>
      </c>
      <c r="H48" s="1" t="s">
        <v>112</v>
      </c>
      <c r="I48" s="1" t="s">
        <v>36</v>
      </c>
      <c r="J48" s="1" t="s">
        <v>101</v>
      </c>
      <c r="K48" s="1" t="s">
        <v>90</v>
      </c>
      <c r="L48" s="3">
        <v>39</v>
      </c>
      <c r="M48" s="4">
        <v>792.86</v>
      </c>
      <c r="N48" s="4">
        <v>895.9318</v>
      </c>
      <c r="O48" s="5">
        <v>13</v>
      </c>
      <c r="P48" s="6">
        <v>30921.54</v>
      </c>
      <c r="Q48" s="5">
        <v>4019.8</v>
      </c>
      <c r="R48" s="5">
        <v>34941.34</v>
      </c>
      <c r="S48"/>
      <c r="T48"/>
    </row>
    <row r="49" s="1" customFormat="1" ht="15" customHeight="1" spans="1:20">
      <c r="A49" s="1" t="s">
        <v>108</v>
      </c>
      <c r="B49" s="1" t="s">
        <v>82</v>
      </c>
      <c r="C49" s="1" t="s">
        <v>83</v>
      </c>
      <c r="D49" s="1" t="s">
        <v>84</v>
      </c>
      <c r="E49" s="1" t="s">
        <v>85</v>
      </c>
      <c r="F49" s="1" t="s">
        <v>86</v>
      </c>
      <c r="G49" s="1" t="s">
        <v>110</v>
      </c>
      <c r="H49" s="1" t="s">
        <v>112</v>
      </c>
      <c r="I49" s="1" t="s">
        <v>42</v>
      </c>
      <c r="J49" s="1" t="s">
        <v>96</v>
      </c>
      <c r="K49" s="1" t="s">
        <v>90</v>
      </c>
      <c r="L49" s="3">
        <v>13</v>
      </c>
      <c r="M49" s="4">
        <v>370</v>
      </c>
      <c r="N49" s="4">
        <v>418.1</v>
      </c>
      <c r="O49" s="5">
        <v>13</v>
      </c>
      <c r="P49" s="6">
        <v>4810</v>
      </c>
      <c r="Q49" s="5">
        <v>625.3</v>
      </c>
      <c r="R49" s="5">
        <v>5435.3</v>
      </c>
      <c r="S49"/>
      <c r="T49"/>
    </row>
    <row r="50" s="1" customFormat="1" ht="15" customHeight="1" spans="1:20">
      <c r="A50" s="1" t="s">
        <v>108</v>
      </c>
      <c r="B50" s="1" t="s">
        <v>82</v>
      </c>
      <c r="C50" s="1" t="s">
        <v>83</v>
      </c>
      <c r="D50" s="1" t="s">
        <v>84</v>
      </c>
      <c r="E50" s="1" t="s">
        <v>85</v>
      </c>
      <c r="F50" s="1" t="s">
        <v>86</v>
      </c>
      <c r="G50" s="1" t="s">
        <v>110</v>
      </c>
      <c r="H50" s="1" t="s">
        <v>112</v>
      </c>
      <c r="I50" s="1" t="s">
        <v>34</v>
      </c>
      <c r="J50" s="1" t="s">
        <v>89</v>
      </c>
      <c r="K50" s="1" t="s">
        <v>90</v>
      </c>
      <c r="L50" s="3">
        <v>7</v>
      </c>
      <c r="M50" s="4">
        <v>600</v>
      </c>
      <c r="N50" s="4">
        <v>678</v>
      </c>
      <c r="O50" s="5">
        <v>13</v>
      </c>
      <c r="P50" s="6">
        <v>4200</v>
      </c>
      <c r="Q50" s="5">
        <v>546</v>
      </c>
      <c r="R50" s="5">
        <v>4746</v>
      </c>
      <c r="S50"/>
      <c r="T50"/>
    </row>
    <row r="51" s="1" customFormat="1" ht="15" customHeight="1" spans="1:20">
      <c r="A51" s="1" t="s">
        <v>108</v>
      </c>
      <c r="B51" s="1" t="s">
        <v>82</v>
      </c>
      <c r="C51" s="1" t="s">
        <v>83</v>
      </c>
      <c r="D51" s="1" t="s">
        <v>84</v>
      </c>
      <c r="E51" s="1" t="s">
        <v>85</v>
      </c>
      <c r="F51" s="1" t="s">
        <v>86</v>
      </c>
      <c r="G51" s="1" t="s">
        <v>110</v>
      </c>
      <c r="H51" s="1" t="s">
        <v>112</v>
      </c>
      <c r="I51" s="1" t="s">
        <v>47</v>
      </c>
      <c r="J51" s="1" t="s">
        <v>100</v>
      </c>
      <c r="K51" s="1" t="s">
        <v>90</v>
      </c>
      <c r="L51" s="3">
        <v>2</v>
      </c>
      <c r="M51" s="4">
        <v>999.488</v>
      </c>
      <c r="N51" s="4">
        <v>1129.42144</v>
      </c>
      <c r="O51" s="5">
        <v>13</v>
      </c>
      <c r="P51" s="6">
        <v>1998.98</v>
      </c>
      <c r="Q51" s="5">
        <v>259.87</v>
      </c>
      <c r="R51" s="5">
        <v>2258.85</v>
      </c>
      <c r="S51"/>
      <c r="T51"/>
    </row>
    <row r="52" s="1" customFormat="1" ht="15" customHeight="1" spans="1:20">
      <c r="A52" s="1" t="s">
        <v>108</v>
      </c>
      <c r="B52" s="1" t="s">
        <v>82</v>
      </c>
      <c r="C52" s="1" t="s">
        <v>83</v>
      </c>
      <c r="D52" s="1" t="s">
        <v>84</v>
      </c>
      <c r="E52" s="1" t="s">
        <v>85</v>
      </c>
      <c r="F52" s="1" t="s">
        <v>86</v>
      </c>
      <c r="G52" s="1" t="s">
        <v>110</v>
      </c>
      <c r="H52" s="1" t="s">
        <v>112</v>
      </c>
      <c r="I52" s="1" t="s">
        <v>55</v>
      </c>
      <c r="J52" s="1" t="s">
        <v>114</v>
      </c>
      <c r="K52" s="1" t="s">
        <v>90</v>
      </c>
      <c r="L52" s="3">
        <v>5</v>
      </c>
      <c r="M52" s="4">
        <v>220</v>
      </c>
      <c r="N52" s="4">
        <v>248.6</v>
      </c>
      <c r="O52" s="5">
        <v>13</v>
      </c>
      <c r="P52" s="6">
        <v>1100</v>
      </c>
      <c r="Q52" s="5">
        <v>143</v>
      </c>
      <c r="R52" s="5">
        <v>1243</v>
      </c>
      <c r="S52"/>
      <c r="T52"/>
    </row>
    <row r="53" s="1" customFormat="1" ht="15" customHeight="1" spans="1:20">
      <c r="A53" s="1" t="s">
        <v>108</v>
      </c>
      <c r="B53" s="1" t="s">
        <v>82</v>
      </c>
      <c r="C53" s="1" t="s">
        <v>83</v>
      </c>
      <c r="D53" s="1" t="s">
        <v>84</v>
      </c>
      <c r="E53" s="1" t="s">
        <v>85</v>
      </c>
      <c r="F53" s="1" t="s">
        <v>86</v>
      </c>
      <c r="G53" s="1" t="s">
        <v>110</v>
      </c>
      <c r="H53" s="1" t="s">
        <v>112</v>
      </c>
      <c r="I53" s="1" t="s">
        <v>56</v>
      </c>
      <c r="J53" s="1" t="s">
        <v>99</v>
      </c>
      <c r="K53" s="1" t="s">
        <v>90</v>
      </c>
      <c r="L53" s="3">
        <v>180</v>
      </c>
      <c r="M53" s="4">
        <v>370</v>
      </c>
      <c r="N53" s="4">
        <v>418.1</v>
      </c>
      <c r="O53" s="5">
        <v>13</v>
      </c>
      <c r="P53" s="6">
        <v>66600</v>
      </c>
      <c r="Q53" s="5">
        <v>8658</v>
      </c>
      <c r="R53" s="5">
        <v>75258</v>
      </c>
      <c r="S53"/>
      <c r="T53"/>
    </row>
    <row r="54" s="1" customFormat="1" ht="15" customHeight="1" spans="1:20">
      <c r="A54" s="1" t="s">
        <v>108</v>
      </c>
      <c r="B54" s="1" t="s">
        <v>82</v>
      </c>
      <c r="C54" s="1" t="s">
        <v>83</v>
      </c>
      <c r="D54" s="1" t="s">
        <v>84</v>
      </c>
      <c r="E54" s="1" t="s">
        <v>85</v>
      </c>
      <c r="F54" s="1" t="s">
        <v>86</v>
      </c>
      <c r="G54" s="1" t="s">
        <v>110</v>
      </c>
      <c r="H54" s="1" t="s">
        <v>112</v>
      </c>
      <c r="I54" s="1" t="s">
        <v>58</v>
      </c>
      <c r="J54" s="1" t="s">
        <v>106</v>
      </c>
      <c r="K54" s="1" t="s">
        <v>90</v>
      </c>
      <c r="L54" s="3">
        <v>33</v>
      </c>
      <c r="M54" s="4">
        <v>541</v>
      </c>
      <c r="N54" s="4">
        <v>611.33</v>
      </c>
      <c r="O54" s="5">
        <v>13</v>
      </c>
      <c r="P54" s="6">
        <v>17853</v>
      </c>
      <c r="Q54" s="5">
        <v>2320.89</v>
      </c>
      <c r="R54" s="5">
        <v>20173.89</v>
      </c>
      <c r="S54"/>
      <c r="T54"/>
    </row>
    <row r="55" s="1" customFormat="1" ht="15" customHeight="1" spans="1:20">
      <c r="A55" s="1" t="s">
        <v>108</v>
      </c>
      <c r="B55" s="1" t="s">
        <v>82</v>
      </c>
      <c r="C55" s="1" t="s">
        <v>83</v>
      </c>
      <c r="D55" s="1" t="s">
        <v>84</v>
      </c>
      <c r="E55" s="1" t="s">
        <v>85</v>
      </c>
      <c r="F55" s="1" t="s">
        <v>86</v>
      </c>
      <c r="G55" s="1" t="s">
        <v>110</v>
      </c>
      <c r="H55" s="1" t="s">
        <v>112</v>
      </c>
      <c r="I55" s="1" t="s">
        <v>41</v>
      </c>
      <c r="J55" s="1" t="s">
        <v>92</v>
      </c>
      <c r="K55" s="1" t="s">
        <v>90</v>
      </c>
      <c r="L55" s="3">
        <v>13</v>
      </c>
      <c r="M55" s="4">
        <v>1770</v>
      </c>
      <c r="N55" s="4">
        <v>2000.1</v>
      </c>
      <c r="O55" s="5">
        <v>13</v>
      </c>
      <c r="P55" s="6">
        <v>23010</v>
      </c>
      <c r="Q55" s="5">
        <v>2991.3</v>
      </c>
      <c r="R55" s="5">
        <v>26001.3</v>
      </c>
      <c r="S55"/>
      <c r="T55"/>
    </row>
    <row r="56" s="1" customFormat="1" ht="15" customHeight="1" spans="1:20">
      <c r="A56" s="1" t="s">
        <v>108</v>
      </c>
      <c r="B56" s="1" t="s">
        <v>82</v>
      </c>
      <c r="C56" s="1" t="s">
        <v>83</v>
      </c>
      <c r="D56" s="1" t="s">
        <v>84</v>
      </c>
      <c r="E56" s="1" t="s">
        <v>85</v>
      </c>
      <c r="F56" s="1" t="s">
        <v>86</v>
      </c>
      <c r="G56" s="1" t="s">
        <v>110</v>
      </c>
      <c r="H56" s="1" t="s">
        <v>112</v>
      </c>
      <c r="I56" s="1" t="s">
        <v>60</v>
      </c>
      <c r="J56" s="1" t="s">
        <v>103</v>
      </c>
      <c r="K56" s="1" t="s">
        <v>90</v>
      </c>
      <c r="L56" s="3">
        <v>234</v>
      </c>
      <c r="M56" s="4">
        <v>282</v>
      </c>
      <c r="N56" s="4">
        <v>318.66</v>
      </c>
      <c r="O56" s="5">
        <v>13</v>
      </c>
      <c r="P56" s="6">
        <v>65988</v>
      </c>
      <c r="Q56" s="5">
        <v>8578.44</v>
      </c>
      <c r="R56" s="5">
        <v>74566.44</v>
      </c>
      <c r="S56"/>
      <c r="T56"/>
    </row>
    <row r="57" s="1" customFormat="1" ht="15" customHeight="1" spans="1:20">
      <c r="A57" s="1" t="s">
        <v>108</v>
      </c>
      <c r="B57" s="1" t="s">
        <v>82</v>
      </c>
      <c r="C57" s="1" t="s">
        <v>83</v>
      </c>
      <c r="D57" s="1" t="s">
        <v>84</v>
      </c>
      <c r="E57" s="1" t="s">
        <v>85</v>
      </c>
      <c r="F57" s="1" t="s">
        <v>86</v>
      </c>
      <c r="G57" s="1" t="s">
        <v>110</v>
      </c>
      <c r="H57" s="1" t="s">
        <v>112</v>
      </c>
      <c r="I57" s="1" t="s">
        <v>33</v>
      </c>
      <c r="J57" s="1" t="s">
        <v>98</v>
      </c>
      <c r="K57" s="1" t="s">
        <v>90</v>
      </c>
      <c r="L57" s="3">
        <v>9</v>
      </c>
      <c r="M57" s="4">
        <v>245</v>
      </c>
      <c r="N57" s="4">
        <v>276.85</v>
      </c>
      <c r="O57" s="5">
        <v>13</v>
      </c>
      <c r="P57" s="6">
        <v>2205</v>
      </c>
      <c r="Q57" s="5">
        <v>286.65</v>
      </c>
      <c r="R57" s="5">
        <v>2491.65</v>
      </c>
      <c r="S57"/>
      <c r="T57"/>
    </row>
    <row r="58" s="1" customFormat="1" ht="15" customHeight="1" spans="1:20">
      <c r="A58" s="1" t="s">
        <v>108</v>
      </c>
      <c r="B58" s="1" t="s">
        <v>82</v>
      </c>
      <c r="C58" s="1" t="s">
        <v>83</v>
      </c>
      <c r="D58" s="1" t="s">
        <v>84</v>
      </c>
      <c r="E58" s="1" t="s">
        <v>85</v>
      </c>
      <c r="F58" s="1" t="s">
        <v>86</v>
      </c>
      <c r="G58" s="1" t="s">
        <v>110</v>
      </c>
      <c r="H58" s="1" t="s">
        <v>112</v>
      </c>
      <c r="I58" s="1" t="s">
        <v>50</v>
      </c>
      <c r="J58" s="1" t="s">
        <v>113</v>
      </c>
      <c r="K58" s="1" t="s">
        <v>90</v>
      </c>
      <c r="L58" s="3">
        <v>19</v>
      </c>
      <c r="M58" s="4">
        <v>1462</v>
      </c>
      <c r="N58" s="4">
        <v>1652.06</v>
      </c>
      <c r="O58" s="5">
        <v>13</v>
      </c>
      <c r="P58" s="6">
        <v>27778</v>
      </c>
      <c r="Q58" s="5">
        <v>3611.14</v>
      </c>
      <c r="R58" s="5">
        <v>31389.14</v>
      </c>
      <c r="S58"/>
      <c r="T58"/>
    </row>
    <row r="59" s="1" customFormat="1" ht="15" customHeight="1" spans="1:20">
      <c r="A59" s="1" t="s">
        <v>108</v>
      </c>
      <c r="B59" s="1" t="s">
        <v>82</v>
      </c>
      <c r="C59" s="1" t="s">
        <v>83</v>
      </c>
      <c r="D59" s="1" t="s">
        <v>84</v>
      </c>
      <c r="E59" s="1" t="s">
        <v>85</v>
      </c>
      <c r="F59" s="1" t="s">
        <v>86</v>
      </c>
      <c r="G59" s="1" t="s">
        <v>110</v>
      </c>
      <c r="H59" s="1" t="s">
        <v>112</v>
      </c>
      <c r="I59" s="1" t="s">
        <v>31</v>
      </c>
      <c r="J59" s="1" t="s">
        <v>121</v>
      </c>
      <c r="K59" s="1" t="s">
        <v>90</v>
      </c>
      <c r="L59" s="3">
        <v>1</v>
      </c>
      <c r="M59" s="4">
        <v>240.12</v>
      </c>
      <c r="N59" s="4">
        <v>271.3356</v>
      </c>
      <c r="O59" s="5">
        <v>13</v>
      </c>
      <c r="P59" s="6">
        <v>240.12</v>
      </c>
      <c r="Q59" s="5">
        <v>31.22</v>
      </c>
      <c r="R59" s="5">
        <v>271.34</v>
      </c>
      <c r="S59"/>
      <c r="T59"/>
    </row>
    <row r="60" s="1" customFormat="1" ht="15" customHeight="1" spans="1:20">
      <c r="A60" s="1" t="s">
        <v>108</v>
      </c>
      <c r="B60" s="1" t="s">
        <v>82</v>
      </c>
      <c r="C60" s="1" t="s">
        <v>83</v>
      </c>
      <c r="D60" s="1" t="s">
        <v>84</v>
      </c>
      <c r="E60" s="1" t="s">
        <v>85</v>
      </c>
      <c r="F60" s="1" t="s">
        <v>86</v>
      </c>
      <c r="G60" s="1" t="s">
        <v>110</v>
      </c>
      <c r="H60" s="1" t="s">
        <v>112</v>
      </c>
      <c r="I60" s="1" t="s">
        <v>44</v>
      </c>
      <c r="J60" s="1" t="s">
        <v>122</v>
      </c>
      <c r="K60" s="1" t="s">
        <v>90</v>
      </c>
      <c r="L60" s="3">
        <v>2</v>
      </c>
      <c r="M60" s="4">
        <v>857</v>
      </c>
      <c r="N60" s="4">
        <v>968.41</v>
      </c>
      <c r="O60" s="5">
        <v>13</v>
      </c>
      <c r="P60" s="6">
        <v>1714</v>
      </c>
      <c r="Q60" s="5">
        <v>222.82</v>
      </c>
      <c r="R60" s="5">
        <v>1936.82</v>
      </c>
      <c r="S60"/>
      <c r="T60"/>
    </row>
    <row r="61" s="1" customFormat="1" ht="15" customHeight="1" spans="1:20">
      <c r="A61" s="1" t="s">
        <v>108</v>
      </c>
      <c r="B61" s="1" t="s">
        <v>82</v>
      </c>
      <c r="C61" s="1" t="s">
        <v>83</v>
      </c>
      <c r="D61" s="1" t="s">
        <v>84</v>
      </c>
      <c r="E61" s="1" t="s">
        <v>85</v>
      </c>
      <c r="F61" s="1" t="s">
        <v>86</v>
      </c>
      <c r="G61" s="1" t="s">
        <v>110</v>
      </c>
      <c r="H61" s="1" t="s">
        <v>112</v>
      </c>
      <c r="I61" s="1" t="s">
        <v>54</v>
      </c>
      <c r="J61" s="1" t="s">
        <v>123</v>
      </c>
      <c r="K61" s="1" t="s">
        <v>90</v>
      </c>
      <c r="L61" s="3">
        <v>1</v>
      </c>
      <c r="M61" s="4">
        <v>1853</v>
      </c>
      <c r="N61" s="4">
        <v>2093.89</v>
      </c>
      <c r="O61" s="5">
        <v>13</v>
      </c>
      <c r="P61" s="6">
        <v>1853</v>
      </c>
      <c r="Q61" s="5">
        <v>240.89</v>
      </c>
      <c r="R61" s="5">
        <v>2093.89</v>
      </c>
      <c r="S61"/>
      <c r="T61"/>
    </row>
    <row r="62" s="1" customFormat="1" ht="15" customHeight="1" spans="1:20">
      <c r="A62" s="1" t="s">
        <v>108</v>
      </c>
      <c r="B62" s="1" t="s">
        <v>82</v>
      </c>
      <c r="C62" s="1" t="s">
        <v>83</v>
      </c>
      <c r="D62" s="1" t="s">
        <v>84</v>
      </c>
      <c r="E62" s="1" t="s">
        <v>85</v>
      </c>
      <c r="F62" s="1" t="s">
        <v>86</v>
      </c>
      <c r="G62" s="1" t="s">
        <v>110</v>
      </c>
      <c r="H62" s="1" t="s">
        <v>112</v>
      </c>
      <c r="I62" s="1" t="s">
        <v>35</v>
      </c>
      <c r="J62" s="1" t="s">
        <v>104</v>
      </c>
      <c r="K62" s="1" t="s">
        <v>90</v>
      </c>
      <c r="L62" s="3">
        <v>17</v>
      </c>
      <c r="M62" s="4">
        <v>310</v>
      </c>
      <c r="N62" s="4">
        <v>350.3</v>
      </c>
      <c r="O62" s="5">
        <v>13</v>
      </c>
      <c r="P62" s="6">
        <v>5270</v>
      </c>
      <c r="Q62" s="5">
        <v>685.1</v>
      </c>
      <c r="R62" s="5">
        <v>5955.1</v>
      </c>
      <c r="S62"/>
      <c r="T62"/>
    </row>
    <row r="63" s="1" customFormat="1" ht="15" customHeight="1" spans="1:20">
      <c r="A63" s="1" t="s">
        <v>108</v>
      </c>
      <c r="B63" s="1" t="s">
        <v>82</v>
      </c>
      <c r="C63" s="1" t="s">
        <v>83</v>
      </c>
      <c r="D63" s="1" t="s">
        <v>84</v>
      </c>
      <c r="E63" s="1" t="s">
        <v>85</v>
      </c>
      <c r="F63" s="1" t="s">
        <v>86</v>
      </c>
      <c r="G63" s="1" t="s">
        <v>110</v>
      </c>
      <c r="H63" s="1" t="s">
        <v>112</v>
      </c>
      <c r="I63" s="1" t="s">
        <v>45</v>
      </c>
      <c r="J63" s="1" t="s">
        <v>121</v>
      </c>
      <c r="K63" s="1" t="s">
        <v>90</v>
      </c>
      <c r="L63" s="3">
        <v>6</v>
      </c>
      <c r="M63" s="4">
        <v>958</v>
      </c>
      <c r="N63" s="4">
        <v>1082.54</v>
      </c>
      <c r="O63" s="5">
        <v>13</v>
      </c>
      <c r="P63" s="6">
        <v>5748</v>
      </c>
      <c r="Q63" s="5">
        <v>747.24</v>
      </c>
      <c r="R63" s="5">
        <v>6495.24</v>
      </c>
      <c r="S63"/>
      <c r="T63"/>
    </row>
    <row r="64" s="1" customFormat="1" ht="15" customHeight="1" spans="1:20">
      <c r="A64" s="1" t="s">
        <v>108</v>
      </c>
      <c r="B64" s="1" t="s">
        <v>82</v>
      </c>
      <c r="C64" s="1" t="s">
        <v>83</v>
      </c>
      <c r="D64" s="1" t="s">
        <v>84</v>
      </c>
      <c r="E64" s="1" t="s">
        <v>85</v>
      </c>
      <c r="F64" s="1" t="s">
        <v>86</v>
      </c>
      <c r="G64" s="1" t="s">
        <v>110</v>
      </c>
      <c r="H64" s="1" t="s">
        <v>112</v>
      </c>
      <c r="I64" s="1" t="s">
        <v>48</v>
      </c>
      <c r="J64" s="1" t="s">
        <v>94</v>
      </c>
      <c r="K64" s="1" t="s">
        <v>90</v>
      </c>
      <c r="L64" s="3">
        <v>2</v>
      </c>
      <c r="M64" s="4">
        <v>646.99</v>
      </c>
      <c r="N64" s="4">
        <v>731.0987</v>
      </c>
      <c r="O64" s="5">
        <v>13</v>
      </c>
      <c r="P64" s="6">
        <v>1293.98</v>
      </c>
      <c r="Q64" s="5">
        <v>168.22</v>
      </c>
      <c r="R64" s="5">
        <v>1462.2</v>
      </c>
      <c r="S64"/>
      <c r="T64"/>
    </row>
    <row r="65" s="1" customFormat="1" ht="15" customHeight="1" spans="1:20">
      <c r="A65" s="1" t="s">
        <v>108</v>
      </c>
      <c r="B65" s="1" t="s">
        <v>82</v>
      </c>
      <c r="C65" s="1" t="s">
        <v>83</v>
      </c>
      <c r="D65" s="1" t="s">
        <v>84</v>
      </c>
      <c r="E65" s="1" t="s">
        <v>85</v>
      </c>
      <c r="F65" s="1" t="s">
        <v>86</v>
      </c>
      <c r="G65" s="1" t="s">
        <v>110</v>
      </c>
      <c r="H65" s="1" t="s">
        <v>112</v>
      </c>
      <c r="I65" s="1" t="s">
        <v>51</v>
      </c>
      <c r="J65" s="1" t="s">
        <v>95</v>
      </c>
      <c r="K65" s="1" t="s">
        <v>90</v>
      </c>
      <c r="L65" s="3">
        <v>135</v>
      </c>
      <c r="M65" s="4">
        <v>1650</v>
      </c>
      <c r="N65" s="4">
        <v>1864.5</v>
      </c>
      <c r="O65" s="5">
        <v>13</v>
      </c>
      <c r="P65" s="6">
        <v>222750</v>
      </c>
      <c r="Q65" s="5">
        <v>28957.5</v>
      </c>
      <c r="R65" s="5">
        <v>251707.5</v>
      </c>
      <c r="S65"/>
      <c r="T65"/>
    </row>
    <row r="66" s="1" customFormat="1" ht="15" customHeight="1" spans="1:20">
      <c r="A66" s="1" t="s">
        <v>108</v>
      </c>
      <c r="B66" s="1" t="s">
        <v>82</v>
      </c>
      <c r="C66" s="1" t="s">
        <v>83</v>
      </c>
      <c r="D66" s="1" t="s">
        <v>84</v>
      </c>
      <c r="E66" s="1" t="s">
        <v>85</v>
      </c>
      <c r="F66" s="1" t="s">
        <v>86</v>
      </c>
      <c r="G66" s="1" t="s">
        <v>110</v>
      </c>
      <c r="H66" s="1" t="s">
        <v>112</v>
      </c>
      <c r="I66" s="1" t="s">
        <v>32</v>
      </c>
      <c r="J66" s="1" t="s">
        <v>107</v>
      </c>
      <c r="K66" s="1" t="s">
        <v>90</v>
      </c>
      <c r="L66" s="3">
        <v>600</v>
      </c>
      <c r="M66" s="4">
        <v>5.967</v>
      </c>
      <c r="N66" s="4">
        <v>6.74271</v>
      </c>
      <c r="O66" s="5">
        <v>13</v>
      </c>
      <c r="P66" s="6">
        <v>3580.2</v>
      </c>
      <c r="Q66" s="5">
        <v>465.43</v>
      </c>
      <c r="R66" s="5">
        <v>4045.63</v>
      </c>
      <c r="S66"/>
      <c r="T66"/>
    </row>
    <row r="67" s="1" customFormat="1" ht="15" customHeight="1" spans="1:20">
      <c r="A67" s="1" t="s">
        <v>108</v>
      </c>
      <c r="B67" s="1" t="s">
        <v>82</v>
      </c>
      <c r="C67" s="1" t="s">
        <v>83</v>
      </c>
      <c r="D67" s="1" t="s">
        <v>84</v>
      </c>
      <c r="E67" s="1" t="s">
        <v>85</v>
      </c>
      <c r="F67" s="1" t="s">
        <v>86</v>
      </c>
      <c r="G67" s="1" t="s">
        <v>110</v>
      </c>
      <c r="H67" s="1" t="s">
        <v>112</v>
      </c>
      <c r="I67" s="1" t="s">
        <v>53</v>
      </c>
      <c r="J67" s="1" t="s">
        <v>115</v>
      </c>
      <c r="K67" s="1" t="s">
        <v>90</v>
      </c>
      <c r="L67" s="3">
        <v>20</v>
      </c>
      <c r="M67" s="4">
        <v>390</v>
      </c>
      <c r="N67" s="4">
        <v>440.7</v>
      </c>
      <c r="O67" s="5">
        <v>13</v>
      </c>
      <c r="P67" s="6">
        <v>7800</v>
      </c>
      <c r="Q67" s="5">
        <v>1014</v>
      </c>
      <c r="R67" s="5">
        <v>8814</v>
      </c>
      <c r="S67"/>
      <c r="T67"/>
    </row>
    <row r="68" s="1" customFormat="1" ht="15" customHeight="1" spans="1:20">
      <c r="A68" s="1" t="s">
        <v>108</v>
      </c>
      <c r="B68" s="1" t="s">
        <v>82</v>
      </c>
      <c r="C68" s="1" t="s">
        <v>83</v>
      </c>
      <c r="D68" s="1" t="s">
        <v>84</v>
      </c>
      <c r="E68" s="1" t="s">
        <v>85</v>
      </c>
      <c r="F68" s="1" t="s">
        <v>86</v>
      </c>
      <c r="G68" s="1" t="s">
        <v>110</v>
      </c>
      <c r="H68" s="1" t="s">
        <v>112</v>
      </c>
      <c r="I68" s="1" t="s">
        <v>46</v>
      </c>
      <c r="J68" s="1" t="s">
        <v>124</v>
      </c>
      <c r="K68" s="1" t="s">
        <v>90</v>
      </c>
      <c r="L68" s="3">
        <v>2</v>
      </c>
      <c r="M68" s="4">
        <v>605</v>
      </c>
      <c r="N68" s="4">
        <v>683.65</v>
      </c>
      <c r="O68" s="5">
        <v>13</v>
      </c>
      <c r="P68" s="6">
        <v>1210</v>
      </c>
      <c r="Q68" s="5">
        <v>157.3</v>
      </c>
      <c r="R68" s="5">
        <v>1367.3</v>
      </c>
      <c r="S68"/>
      <c r="T68"/>
    </row>
    <row r="69" s="1" customFormat="1" ht="15" customHeight="1" spans="1:20">
      <c r="A69" s="1" t="s">
        <v>108</v>
      </c>
      <c r="B69" s="1" t="s">
        <v>82</v>
      </c>
      <c r="C69" s="1" t="s">
        <v>83</v>
      </c>
      <c r="D69" s="1" t="s">
        <v>84</v>
      </c>
      <c r="E69" s="1" t="s">
        <v>85</v>
      </c>
      <c r="F69" s="1" t="s">
        <v>86</v>
      </c>
      <c r="G69" s="1" t="s">
        <v>110</v>
      </c>
      <c r="H69" s="1" t="s">
        <v>112</v>
      </c>
      <c r="I69" s="1" t="s">
        <v>52</v>
      </c>
      <c r="J69" s="1" t="s">
        <v>125</v>
      </c>
      <c r="K69" s="1" t="s">
        <v>90</v>
      </c>
      <c r="L69" s="3">
        <v>2</v>
      </c>
      <c r="M69" s="4">
        <v>240</v>
      </c>
      <c r="N69" s="4">
        <v>271.2</v>
      </c>
      <c r="O69" s="5">
        <v>13</v>
      </c>
      <c r="P69" s="6">
        <v>480</v>
      </c>
      <c r="Q69" s="5">
        <v>62.4</v>
      </c>
      <c r="R69" s="5">
        <v>542.4</v>
      </c>
      <c r="S69"/>
      <c r="T69"/>
    </row>
    <row r="70" s="1" customFormat="1" ht="15" customHeight="1" spans="1:20">
      <c r="A70" s="1" t="s">
        <v>108</v>
      </c>
      <c r="B70" s="1" t="s">
        <v>82</v>
      </c>
      <c r="C70" s="1" t="s">
        <v>83</v>
      </c>
      <c r="D70" s="1" t="s">
        <v>84</v>
      </c>
      <c r="E70" s="1" t="s">
        <v>85</v>
      </c>
      <c r="F70" s="1" t="s">
        <v>86</v>
      </c>
      <c r="G70" s="1" t="s">
        <v>110</v>
      </c>
      <c r="H70" s="1" t="s">
        <v>112</v>
      </c>
      <c r="I70" s="1" t="s">
        <v>57</v>
      </c>
      <c r="J70" s="1" t="s">
        <v>91</v>
      </c>
      <c r="K70" s="1" t="s">
        <v>90</v>
      </c>
      <c r="L70" s="3">
        <v>33</v>
      </c>
      <c r="M70" s="4">
        <v>1150</v>
      </c>
      <c r="N70" s="4">
        <v>1299.5</v>
      </c>
      <c r="O70" s="5">
        <v>13</v>
      </c>
      <c r="P70" s="6">
        <v>37950</v>
      </c>
      <c r="Q70" s="5">
        <v>4933.5</v>
      </c>
      <c r="R70" s="5">
        <v>42883.5</v>
      </c>
      <c r="S70"/>
      <c r="T70"/>
    </row>
    <row r="71" s="1" customFormat="1" ht="15" customHeight="1" spans="1:20">
      <c r="A71" s="1" t="s">
        <v>126</v>
      </c>
      <c r="B71" s="1" t="s">
        <v>82</v>
      </c>
      <c r="C71" s="1" t="s">
        <v>83</v>
      </c>
      <c r="D71" s="1" t="s">
        <v>84</v>
      </c>
      <c r="E71" s="1" t="s">
        <v>85</v>
      </c>
      <c r="F71" s="1" t="s">
        <v>86</v>
      </c>
      <c r="G71" s="1" t="s">
        <v>127</v>
      </c>
      <c r="H71" s="1" t="s">
        <v>128</v>
      </c>
      <c r="I71" s="1" t="s">
        <v>43</v>
      </c>
      <c r="J71" s="1" t="s">
        <v>102</v>
      </c>
      <c r="K71" s="1" t="s">
        <v>90</v>
      </c>
      <c r="L71" s="3">
        <v>8</v>
      </c>
      <c r="M71" s="4">
        <v>850</v>
      </c>
      <c r="N71" s="4">
        <v>960.5</v>
      </c>
      <c r="O71" s="5">
        <v>13</v>
      </c>
      <c r="P71" s="6">
        <v>6800</v>
      </c>
      <c r="Q71" s="5">
        <v>884</v>
      </c>
      <c r="R71" s="5">
        <v>7684</v>
      </c>
      <c r="S71"/>
      <c r="T71"/>
    </row>
    <row r="72" s="1" customFormat="1" ht="15" customHeight="1" spans="1:20">
      <c r="A72" s="1" t="s">
        <v>126</v>
      </c>
      <c r="B72" s="1" t="s">
        <v>82</v>
      </c>
      <c r="C72" s="1" t="s">
        <v>83</v>
      </c>
      <c r="D72" s="1" t="s">
        <v>84</v>
      </c>
      <c r="E72" s="1" t="s">
        <v>85</v>
      </c>
      <c r="F72" s="1" t="s">
        <v>86</v>
      </c>
      <c r="G72" s="1" t="s">
        <v>127</v>
      </c>
      <c r="H72" s="1" t="s">
        <v>128</v>
      </c>
      <c r="I72" s="1" t="s">
        <v>58</v>
      </c>
      <c r="J72" s="1" t="s">
        <v>106</v>
      </c>
      <c r="K72" s="1" t="s">
        <v>90</v>
      </c>
      <c r="L72" s="3">
        <v>2</v>
      </c>
      <c r="M72" s="4">
        <v>541</v>
      </c>
      <c r="N72" s="4">
        <v>611.33</v>
      </c>
      <c r="O72" s="5">
        <v>13</v>
      </c>
      <c r="P72" s="6">
        <v>1082</v>
      </c>
      <c r="Q72" s="5">
        <v>140.66</v>
      </c>
      <c r="R72" s="5">
        <v>1222.66</v>
      </c>
      <c r="S72"/>
      <c r="T72"/>
    </row>
    <row r="73" s="1" customFormat="1" ht="15" customHeight="1" spans="1:20">
      <c r="A73" s="1" t="s">
        <v>126</v>
      </c>
      <c r="B73" s="1" t="s">
        <v>82</v>
      </c>
      <c r="C73" s="1" t="s">
        <v>83</v>
      </c>
      <c r="D73" s="1" t="s">
        <v>84</v>
      </c>
      <c r="E73" s="1" t="s">
        <v>85</v>
      </c>
      <c r="F73" s="1" t="s">
        <v>86</v>
      </c>
      <c r="G73" s="1" t="s">
        <v>127</v>
      </c>
      <c r="H73" s="1" t="s">
        <v>128</v>
      </c>
      <c r="I73" s="1" t="s">
        <v>50</v>
      </c>
      <c r="J73" s="1" t="s">
        <v>113</v>
      </c>
      <c r="K73" s="1" t="s">
        <v>90</v>
      </c>
      <c r="L73" s="3">
        <v>6</v>
      </c>
      <c r="M73" s="4">
        <v>1462</v>
      </c>
      <c r="N73" s="4">
        <v>1652.06</v>
      </c>
      <c r="O73" s="5">
        <v>13</v>
      </c>
      <c r="P73" s="6">
        <v>8772</v>
      </c>
      <c r="Q73" s="5">
        <v>1140.36</v>
      </c>
      <c r="R73" s="5">
        <v>9912.36</v>
      </c>
      <c r="S73"/>
      <c r="T73"/>
    </row>
    <row r="74" s="1" customFormat="1" ht="15" customHeight="1" spans="1:20">
      <c r="A74" s="1" t="s">
        <v>126</v>
      </c>
      <c r="B74" s="1" t="s">
        <v>82</v>
      </c>
      <c r="C74" s="1" t="s">
        <v>83</v>
      </c>
      <c r="D74" s="1" t="s">
        <v>84</v>
      </c>
      <c r="E74" s="1" t="s">
        <v>85</v>
      </c>
      <c r="F74" s="1" t="s">
        <v>86</v>
      </c>
      <c r="G74" s="1" t="s">
        <v>127</v>
      </c>
      <c r="H74" s="1" t="s">
        <v>128</v>
      </c>
      <c r="I74" s="1" t="s">
        <v>36</v>
      </c>
      <c r="J74" s="1" t="s">
        <v>101</v>
      </c>
      <c r="K74" s="1" t="s">
        <v>90</v>
      </c>
      <c r="L74" s="3">
        <v>5</v>
      </c>
      <c r="M74" s="4">
        <v>792.86</v>
      </c>
      <c r="N74" s="4">
        <v>895.9318</v>
      </c>
      <c r="O74" s="5">
        <v>13</v>
      </c>
      <c r="P74" s="6">
        <v>3964.3</v>
      </c>
      <c r="Q74" s="5">
        <v>515.36</v>
      </c>
      <c r="R74" s="5">
        <v>4479.66</v>
      </c>
      <c r="S74"/>
      <c r="T74"/>
    </row>
    <row r="75" s="1" customFormat="1" ht="15" customHeight="1" spans="1:20">
      <c r="A75" s="1" t="s">
        <v>126</v>
      </c>
      <c r="B75" s="1" t="s">
        <v>82</v>
      </c>
      <c r="C75" s="1" t="s">
        <v>83</v>
      </c>
      <c r="D75" s="1" t="s">
        <v>84</v>
      </c>
      <c r="E75" s="1" t="s">
        <v>85</v>
      </c>
      <c r="F75" s="1" t="s">
        <v>86</v>
      </c>
      <c r="G75" s="1" t="s">
        <v>127</v>
      </c>
      <c r="H75" s="1" t="s">
        <v>128</v>
      </c>
      <c r="I75" s="1" t="s">
        <v>33</v>
      </c>
      <c r="J75" s="1" t="s">
        <v>98</v>
      </c>
      <c r="K75" s="1" t="s">
        <v>90</v>
      </c>
      <c r="L75" s="3">
        <v>4</v>
      </c>
      <c r="M75" s="4">
        <v>245</v>
      </c>
      <c r="N75" s="4">
        <v>276.85</v>
      </c>
      <c r="O75" s="5">
        <v>13</v>
      </c>
      <c r="P75" s="6">
        <v>980</v>
      </c>
      <c r="Q75" s="5">
        <v>127.4</v>
      </c>
      <c r="R75" s="5">
        <v>1107.4</v>
      </c>
      <c r="S75"/>
      <c r="T75"/>
    </row>
    <row r="76" s="1" customFormat="1" ht="15" customHeight="1" spans="1:20">
      <c r="A76" s="1" t="s">
        <v>126</v>
      </c>
      <c r="B76" s="1" t="s">
        <v>82</v>
      </c>
      <c r="C76" s="1" t="s">
        <v>83</v>
      </c>
      <c r="D76" s="1" t="s">
        <v>84</v>
      </c>
      <c r="E76" s="1" t="s">
        <v>85</v>
      </c>
      <c r="F76" s="1" t="s">
        <v>86</v>
      </c>
      <c r="G76" s="1" t="s">
        <v>127</v>
      </c>
      <c r="H76" s="1" t="s">
        <v>128</v>
      </c>
      <c r="I76" s="1" t="s">
        <v>51</v>
      </c>
      <c r="J76" s="1" t="s">
        <v>95</v>
      </c>
      <c r="K76" s="1" t="s">
        <v>90</v>
      </c>
      <c r="L76" s="3">
        <v>33</v>
      </c>
      <c r="M76" s="4">
        <v>1650</v>
      </c>
      <c r="N76" s="4">
        <v>1864.5</v>
      </c>
      <c r="O76" s="5">
        <v>13</v>
      </c>
      <c r="P76" s="6">
        <v>54450</v>
      </c>
      <c r="Q76" s="5">
        <v>7078.5</v>
      </c>
      <c r="R76" s="5">
        <v>61528.5</v>
      </c>
      <c r="S76"/>
      <c r="T76"/>
    </row>
    <row r="77" s="1" customFormat="1" ht="15" customHeight="1" spans="1:20">
      <c r="A77" s="1" t="s">
        <v>126</v>
      </c>
      <c r="B77" s="1" t="s">
        <v>82</v>
      </c>
      <c r="C77" s="1" t="s">
        <v>83</v>
      </c>
      <c r="D77" s="1" t="s">
        <v>84</v>
      </c>
      <c r="E77" s="1" t="s">
        <v>85</v>
      </c>
      <c r="F77" s="1" t="s">
        <v>86</v>
      </c>
      <c r="G77" s="1" t="s">
        <v>127</v>
      </c>
      <c r="H77" s="1" t="s">
        <v>128</v>
      </c>
      <c r="I77" s="1" t="s">
        <v>48</v>
      </c>
      <c r="J77" s="1" t="s">
        <v>94</v>
      </c>
      <c r="K77" s="1" t="s">
        <v>90</v>
      </c>
      <c r="L77" s="3">
        <v>3</v>
      </c>
      <c r="M77" s="4">
        <v>646.99</v>
      </c>
      <c r="N77" s="4">
        <v>731.0987</v>
      </c>
      <c r="O77" s="5">
        <v>13</v>
      </c>
      <c r="P77" s="6">
        <v>1940.97</v>
      </c>
      <c r="Q77" s="5">
        <v>252.33</v>
      </c>
      <c r="R77" s="5">
        <v>2193.3</v>
      </c>
      <c r="S77"/>
      <c r="T77"/>
    </row>
    <row r="78" s="1" customFormat="1" ht="15" customHeight="1" spans="1:20">
      <c r="A78" s="1" t="s">
        <v>126</v>
      </c>
      <c r="B78" s="1" t="s">
        <v>82</v>
      </c>
      <c r="C78" s="1" t="s">
        <v>83</v>
      </c>
      <c r="D78" s="1" t="s">
        <v>84</v>
      </c>
      <c r="E78" s="1" t="s">
        <v>85</v>
      </c>
      <c r="F78" s="1" t="s">
        <v>86</v>
      </c>
      <c r="G78" s="1" t="s">
        <v>127</v>
      </c>
      <c r="H78" s="1" t="s">
        <v>128</v>
      </c>
      <c r="I78" s="1" t="s">
        <v>40</v>
      </c>
      <c r="J78" s="1" t="s">
        <v>120</v>
      </c>
      <c r="K78" s="1" t="s">
        <v>90</v>
      </c>
      <c r="L78" s="3">
        <v>5</v>
      </c>
      <c r="M78" s="4">
        <v>410</v>
      </c>
      <c r="N78" s="4">
        <v>463.3</v>
      </c>
      <c r="O78" s="5">
        <v>13</v>
      </c>
      <c r="P78" s="6">
        <v>2050</v>
      </c>
      <c r="Q78" s="5">
        <v>266.5</v>
      </c>
      <c r="R78" s="5">
        <v>2316.5</v>
      </c>
      <c r="S78"/>
      <c r="T78"/>
    </row>
    <row r="79" s="1" customFormat="1" ht="15" customHeight="1" spans="1:20">
      <c r="A79" s="1" t="s">
        <v>126</v>
      </c>
      <c r="B79" s="1" t="s">
        <v>82</v>
      </c>
      <c r="C79" s="1" t="s">
        <v>83</v>
      </c>
      <c r="D79" s="1" t="s">
        <v>84</v>
      </c>
      <c r="E79" s="1" t="s">
        <v>85</v>
      </c>
      <c r="F79" s="1" t="s">
        <v>86</v>
      </c>
      <c r="G79" s="1" t="s">
        <v>127</v>
      </c>
      <c r="H79" s="1" t="s">
        <v>128</v>
      </c>
      <c r="I79" s="1" t="s">
        <v>38</v>
      </c>
      <c r="J79" s="1" t="s">
        <v>93</v>
      </c>
      <c r="K79" s="1" t="s">
        <v>90</v>
      </c>
      <c r="L79" s="3">
        <v>23</v>
      </c>
      <c r="M79" s="4">
        <v>538.71</v>
      </c>
      <c r="N79" s="4">
        <v>608.7423</v>
      </c>
      <c r="O79" s="5">
        <v>13</v>
      </c>
      <c r="P79" s="6">
        <v>12390.33</v>
      </c>
      <c r="Q79" s="5">
        <v>1610.74</v>
      </c>
      <c r="R79" s="5">
        <v>14001.07</v>
      </c>
      <c r="S79"/>
      <c r="T79"/>
    </row>
    <row r="80" s="1" customFormat="1" ht="15" customHeight="1" spans="1:20">
      <c r="A80" s="1" t="s">
        <v>126</v>
      </c>
      <c r="B80" s="1" t="s">
        <v>82</v>
      </c>
      <c r="C80" s="1" t="s">
        <v>83</v>
      </c>
      <c r="D80" s="1" t="s">
        <v>84</v>
      </c>
      <c r="E80" s="1" t="s">
        <v>85</v>
      </c>
      <c r="F80" s="1" t="s">
        <v>86</v>
      </c>
      <c r="G80" s="1" t="s">
        <v>127</v>
      </c>
      <c r="H80" s="1" t="s">
        <v>128</v>
      </c>
      <c r="I80" s="1" t="s">
        <v>45</v>
      </c>
      <c r="J80" s="1" t="s">
        <v>121</v>
      </c>
      <c r="K80" s="1" t="s">
        <v>90</v>
      </c>
      <c r="L80" s="3">
        <v>5</v>
      </c>
      <c r="M80" s="4">
        <v>958</v>
      </c>
      <c r="N80" s="4">
        <v>1082.54</v>
      </c>
      <c r="O80" s="5">
        <v>13</v>
      </c>
      <c r="P80" s="6">
        <v>4790</v>
      </c>
      <c r="Q80" s="5">
        <v>622.7</v>
      </c>
      <c r="R80" s="5">
        <v>5412.7</v>
      </c>
      <c r="S80"/>
      <c r="T80"/>
    </row>
    <row r="81" s="1" customFormat="1" ht="15" customHeight="1" spans="1:20">
      <c r="A81" s="1" t="s">
        <v>126</v>
      </c>
      <c r="B81" s="1" t="s">
        <v>82</v>
      </c>
      <c r="C81" s="1" t="s">
        <v>83</v>
      </c>
      <c r="D81" s="1" t="s">
        <v>84</v>
      </c>
      <c r="E81" s="1" t="s">
        <v>85</v>
      </c>
      <c r="F81" s="1" t="s">
        <v>86</v>
      </c>
      <c r="G81" s="1" t="s">
        <v>127</v>
      </c>
      <c r="H81" s="1" t="s">
        <v>128</v>
      </c>
      <c r="I81" s="1" t="s">
        <v>57</v>
      </c>
      <c r="J81" s="1" t="s">
        <v>91</v>
      </c>
      <c r="K81" s="1" t="s">
        <v>90</v>
      </c>
      <c r="L81" s="3">
        <v>28</v>
      </c>
      <c r="M81" s="4">
        <v>1150</v>
      </c>
      <c r="N81" s="4">
        <v>1299.5</v>
      </c>
      <c r="O81" s="5">
        <v>13</v>
      </c>
      <c r="P81" s="6">
        <v>32200</v>
      </c>
      <c r="Q81" s="5">
        <v>4186</v>
      </c>
      <c r="R81" s="5">
        <v>36386</v>
      </c>
      <c r="S81"/>
      <c r="T81"/>
    </row>
    <row r="82" s="1" customFormat="1" ht="15" customHeight="1" spans="1:20">
      <c r="A82" s="1" t="s">
        <v>126</v>
      </c>
      <c r="B82" s="1" t="s">
        <v>82</v>
      </c>
      <c r="C82" s="1" t="s">
        <v>83</v>
      </c>
      <c r="D82" s="1" t="s">
        <v>84</v>
      </c>
      <c r="E82" s="1" t="s">
        <v>85</v>
      </c>
      <c r="F82" s="1" t="s">
        <v>86</v>
      </c>
      <c r="G82" s="1" t="s">
        <v>127</v>
      </c>
      <c r="H82" s="1" t="s">
        <v>128</v>
      </c>
      <c r="I82" s="1" t="s">
        <v>42</v>
      </c>
      <c r="J82" s="1" t="s">
        <v>96</v>
      </c>
      <c r="K82" s="1" t="s">
        <v>90</v>
      </c>
      <c r="L82" s="3">
        <v>22</v>
      </c>
      <c r="M82" s="4">
        <v>370</v>
      </c>
      <c r="N82" s="4">
        <v>418.1</v>
      </c>
      <c r="O82" s="5">
        <v>13</v>
      </c>
      <c r="P82" s="6">
        <v>8140</v>
      </c>
      <c r="Q82" s="5">
        <v>1058.2</v>
      </c>
      <c r="R82" s="5">
        <v>9198.2</v>
      </c>
      <c r="S82"/>
      <c r="T82"/>
    </row>
    <row r="83" s="1" customFormat="1" ht="15" customHeight="1" spans="1:20">
      <c r="A83" s="1" t="s">
        <v>126</v>
      </c>
      <c r="B83" s="1" t="s">
        <v>82</v>
      </c>
      <c r="C83" s="1" t="s">
        <v>83</v>
      </c>
      <c r="D83" s="1" t="s">
        <v>84</v>
      </c>
      <c r="E83" s="1" t="s">
        <v>85</v>
      </c>
      <c r="F83" s="1" t="s">
        <v>86</v>
      </c>
      <c r="G83" s="1" t="s">
        <v>127</v>
      </c>
      <c r="H83" s="1" t="s">
        <v>128</v>
      </c>
      <c r="I83" s="1" t="s">
        <v>53</v>
      </c>
      <c r="J83" s="1" t="s">
        <v>115</v>
      </c>
      <c r="K83" s="1" t="s">
        <v>90</v>
      </c>
      <c r="L83" s="3">
        <v>26</v>
      </c>
      <c r="M83" s="4">
        <v>390</v>
      </c>
      <c r="N83" s="4">
        <v>440.7</v>
      </c>
      <c r="O83" s="5">
        <v>13</v>
      </c>
      <c r="P83" s="6">
        <v>10140</v>
      </c>
      <c r="Q83" s="5">
        <v>1318.2</v>
      </c>
      <c r="R83" s="5">
        <v>11458.2</v>
      </c>
      <c r="S83"/>
      <c r="T83"/>
    </row>
    <row r="84" s="1" customFormat="1" ht="15" customHeight="1" spans="1:20">
      <c r="A84" s="1" t="s">
        <v>126</v>
      </c>
      <c r="B84" s="1" t="s">
        <v>82</v>
      </c>
      <c r="C84" s="1" t="s">
        <v>83</v>
      </c>
      <c r="D84" s="1" t="s">
        <v>84</v>
      </c>
      <c r="E84" s="1" t="s">
        <v>85</v>
      </c>
      <c r="F84" s="1" t="s">
        <v>86</v>
      </c>
      <c r="G84" s="1" t="s">
        <v>127</v>
      </c>
      <c r="H84" s="1" t="s">
        <v>128</v>
      </c>
      <c r="I84" s="1" t="s">
        <v>55</v>
      </c>
      <c r="J84" s="1" t="s">
        <v>114</v>
      </c>
      <c r="K84" s="1" t="s">
        <v>90</v>
      </c>
      <c r="L84" s="3">
        <v>6</v>
      </c>
      <c r="M84" s="4">
        <v>220</v>
      </c>
      <c r="N84" s="4">
        <v>248.6</v>
      </c>
      <c r="O84" s="5">
        <v>13</v>
      </c>
      <c r="P84" s="6">
        <v>1320</v>
      </c>
      <c r="Q84" s="5">
        <v>171.6</v>
      </c>
      <c r="R84" s="5">
        <v>1491.6</v>
      </c>
      <c r="S84"/>
      <c r="T84"/>
    </row>
    <row r="85" s="1" customFormat="1" ht="15" customHeight="1" spans="1:20">
      <c r="A85" s="1" t="s">
        <v>126</v>
      </c>
      <c r="B85" s="1" t="s">
        <v>82</v>
      </c>
      <c r="C85" s="1" t="s">
        <v>83</v>
      </c>
      <c r="D85" s="1" t="s">
        <v>84</v>
      </c>
      <c r="E85" s="1" t="s">
        <v>85</v>
      </c>
      <c r="F85" s="1" t="s">
        <v>86</v>
      </c>
      <c r="G85" s="1" t="s">
        <v>127</v>
      </c>
      <c r="H85" s="1" t="s">
        <v>128</v>
      </c>
      <c r="I85" s="1" t="s">
        <v>52</v>
      </c>
      <c r="J85" s="1" t="s">
        <v>125</v>
      </c>
      <c r="K85" s="1" t="s">
        <v>90</v>
      </c>
      <c r="L85" s="3">
        <v>1</v>
      </c>
      <c r="M85" s="4">
        <v>240</v>
      </c>
      <c r="N85" s="4">
        <v>271.2</v>
      </c>
      <c r="O85" s="5">
        <v>13</v>
      </c>
      <c r="P85" s="6">
        <v>240</v>
      </c>
      <c r="Q85" s="5">
        <v>31.2</v>
      </c>
      <c r="R85" s="5">
        <v>271.2</v>
      </c>
      <c r="S85"/>
      <c r="T85"/>
    </row>
    <row r="86" s="1" customFormat="1" ht="15" customHeight="1" spans="1:20">
      <c r="A86" s="1" t="s">
        <v>126</v>
      </c>
      <c r="B86" s="1" t="s">
        <v>82</v>
      </c>
      <c r="C86" s="1" t="s">
        <v>83</v>
      </c>
      <c r="D86" s="1" t="s">
        <v>84</v>
      </c>
      <c r="E86" s="1" t="s">
        <v>85</v>
      </c>
      <c r="F86" s="1" t="s">
        <v>86</v>
      </c>
      <c r="G86" s="1" t="s">
        <v>127</v>
      </c>
      <c r="H86" s="1" t="s">
        <v>128</v>
      </c>
      <c r="I86" s="1" t="s">
        <v>41</v>
      </c>
      <c r="J86" s="1" t="s">
        <v>92</v>
      </c>
      <c r="K86" s="1" t="s">
        <v>90</v>
      </c>
      <c r="L86" s="3">
        <v>22</v>
      </c>
      <c r="M86" s="4">
        <v>1770</v>
      </c>
      <c r="N86" s="4">
        <v>2000.1</v>
      </c>
      <c r="O86" s="5">
        <v>13</v>
      </c>
      <c r="P86" s="6">
        <v>38940</v>
      </c>
      <c r="Q86" s="5">
        <v>5062.2</v>
      </c>
      <c r="R86" s="5">
        <v>44002.2</v>
      </c>
      <c r="S86"/>
      <c r="T86"/>
    </row>
    <row r="87" s="1" customFormat="1" ht="15" customHeight="1" spans="1:20">
      <c r="A87" s="1" t="s">
        <v>126</v>
      </c>
      <c r="B87" s="1" t="s">
        <v>82</v>
      </c>
      <c r="C87" s="1" t="s">
        <v>83</v>
      </c>
      <c r="D87" s="1" t="s">
        <v>84</v>
      </c>
      <c r="E87" s="1" t="s">
        <v>85</v>
      </c>
      <c r="F87" s="1" t="s">
        <v>86</v>
      </c>
      <c r="G87" s="1" t="s">
        <v>127</v>
      </c>
      <c r="H87" s="1" t="s">
        <v>128</v>
      </c>
      <c r="I87" s="1" t="s">
        <v>47</v>
      </c>
      <c r="J87" s="1" t="s">
        <v>100</v>
      </c>
      <c r="K87" s="1" t="s">
        <v>90</v>
      </c>
      <c r="L87" s="3">
        <v>3</v>
      </c>
      <c r="M87" s="4">
        <v>999.488</v>
      </c>
      <c r="N87" s="4">
        <v>1129.42144</v>
      </c>
      <c r="O87" s="5">
        <v>13</v>
      </c>
      <c r="P87" s="6">
        <v>2998.46</v>
      </c>
      <c r="Q87" s="5">
        <v>389.8</v>
      </c>
      <c r="R87" s="5">
        <v>3388.26</v>
      </c>
      <c r="S87"/>
      <c r="T87"/>
    </row>
    <row r="88" s="1" customFormat="1" ht="15" customHeight="1" spans="1:20">
      <c r="A88" s="1" t="s">
        <v>126</v>
      </c>
      <c r="B88" s="1" t="s">
        <v>82</v>
      </c>
      <c r="C88" s="1" t="s">
        <v>83</v>
      </c>
      <c r="D88" s="1" t="s">
        <v>84</v>
      </c>
      <c r="E88" s="1" t="s">
        <v>85</v>
      </c>
      <c r="F88" s="1" t="s">
        <v>86</v>
      </c>
      <c r="G88" s="1" t="s">
        <v>127</v>
      </c>
      <c r="H88" s="1" t="s">
        <v>128</v>
      </c>
      <c r="I88" s="1" t="s">
        <v>54</v>
      </c>
      <c r="J88" s="1" t="s">
        <v>123</v>
      </c>
      <c r="K88" s="1" t="s">
        <v>90</v>
      </c>
      <c r="L88" s="3">
        <v>20</v>
      </c>
      <c r="M88" s="4">
        <v>1853</v>
      </c>
      <c r="N88" s="4">
        <v>2093.89</v>
      </c>
      <c r="O88" s="5">
        <v>13</v>
      </c>
      <c r="P88" s="6">
        <v>37060</v>
      </c>
      <c r="Q88" s="5">
        <v>4817.8</v>
      </c>
      <c r="R88" s="5">
        <v>41877.8</v>
      </c>
      <c r="S88"/>
      <c r="T88"/>
    </row>
    <row r="89" s="1" customFormat="1" ht="15" customHeight="1" spans="1:20">
      <c r="A89" s="1" t="s">
        <v>126</v>
      </c>
      <c r="B89" s="1" t="s">
        <v>82</v>
      </c>
      <c r="C89" s="1" t="s">
        <v>83</v>
      </c>
      <c r="D89" s="1" t="s">
        <v>84</v>
      </c>
      <c r="E89" s="1" t="s">
        <v>85</v>
      </c>
      <c r="F89" s="1" t="s">
        <v>86</v>
      </c>
      <c r="G89" s="1" t="s">
        <v>127</v>
      </c>
      <c r="H89" s="1" t="s">
        <v>128</v>
      </c>
      <c r="I89" s="1" t="s">
        <v>56</v>
      </c>
      <c r="J89" s="1" t="s">
        <v>99</v>
      </c>
      <c r="K89" s="1" t="s">
        <v>90</v>
      </c>
      <c r="L89" s="3">
        <v>62</v>
      </c>
      <c r="M89" s="4">
        <v>370</v>
      </c>
      <c r="N89" s="4">
        <v>418.1</v>
      </c>
      <c r="O89" s="5">
        <v>13</v>
      </c>
      <c r="P89" s="6">
        <v>22940</v>
      </c>
      <c r="Q89" s="5">
        <v>2982.2</v>
      </c>
      <c r="R89" s="5">
        <v>25922.2</v>
      </c>
      <c r="S89"/>
      <c r="T89"/>
    </row>
    <row r="90" s="1" customFormat="1" ht="15" customHeight="1" spans="1:20">
      <c r="A90" s="1" t="s">
        <v>126</v>
      </c>
      <c r="B90" s="1" t="s">
        <v>82</v>
      </c>
      <c r="C90" s="1" t="s">
        <v>83</v>
      </c>
      <c r="D90" s="1" t="s">
        <v>84</v>
      </c>
      <c r="E90" s="1" t="s">
        <v>85</v>
      </c>
      <c r="F90" s="1" t="s">
        <v>86</v>
      </c>
      <c r="G90" s="1" t="s">
        <v>127</v>
      </c>
      <c r="H90" s="1" t="s">
        <v>128</v>
      </c>
      <c r="I90" s="1" t="s">
        <v>35</v>
      </c>
      <c r="J90" s="1" t="s">
        <v>104</v>
      </c>
      <c r="K90" s="1" t="s">
        <v>90</v>
      </c>
      <c r="L90" s="3">
        <v>10</v>
      </c>
      <c r="M90" s="4">
        <v>310</v>
      </c>
      <c r="N90" s="4">
        <v>350.3</v>
      </c>
      <c r="O90" s="5">
        <v>13</v>
      </c>
      <c r="P90" s="6">
        <v>3100</v>
      </c>
      <c r="Q90" s="5">
        <v>403</v>
      </c>
      <c r="R90" s="5">
        <v>3503</v>
      </c>
      <c r="S90"/>
      <c r="T90"/>
    </row>
    <row r="91" s="1" customFormat="1" ht="15" customHeight="1" spans="1:20">
      <c r="A91" s="1" t="s">
        <v>126</v>
      </c>
      <c r="B91" s="1" t="s">
        <v>82</v>
      </c>
      <c r="C91" s="1" t="s">
        <v>83</v>
      </c>
      <c r="D91" s="1" t="s">
        <v>84</v>
      </c>
      <c r="E91" s="1" t="s">
        <v>85</v>
      </c>
      <c r="F91" s="1" t="s">
        <v>86</v>
      </c>
      <c r="G91" s="1" t="s">
        <v>127</v>
      </c>
      <c r="H91" s="1" t="s">
        <v>128</v>
      </c>
      <c r="I91" s="1" t="s">
        <v>46</v>
      </c>
      <c r="J91" s="1" t="s">
        <v>124</v>
      </c>
      <c r="K91" s="1" t="s">
        <v>90</v>
      </c>
      <c r="L91" s="3">
        <v>2</v>
      </c>
      <c r="M91" s="4">
        <v>605</v>
      </c>
      <c r="N91" s="4">
        <v>683.65</v>
      </c>
      <c r="O91" s="5">
        <v>13</v>
      </c>
      <c r="P91" s="6">
        <v>1210</v>
      </c>
      <c r="Q91" s="5">
        <v>157.3</v>
      </c>
      <c r="R91" s="5">
        <v>1367.3</v>
      </c>
      <c r="S91"/>
      <c r="T91"/>
    </row>
    <row r="92" s="1" customFormat="1" ht="15" customHeight="1" spans="1:20">
      <c r="A92" s="1" t="s">
        <v>126</v>
      </c>
      <c r="B92" s="1" t="s">
        <v>82</v>
      </c>
      <c r="C92" s="1" t="s">
        <v>83</v>
      </c>
      <c r="D92" s="1" t="s">
        <v>84</v>
      </c>
      <c r="E92" s="1" t="s">
        <v>85</v>
      </c>
      <c r="F92" s="1" t="s">
        <v>86</v>
      </c>
      <c r="G92" s="1" t="s">
        <v>127</v>
      </c>
      <c r="H92" s="1" t="s">
        <v>128</v>
      </c>
      <c r="I92" s="1" t="s">
        <v>37</v>
      </c>
      <c r="J92" s="1" t="s">
        <v>97</v>
      </c>
      <c r="K92" s="1" t="s">
        <v>90</v>
      </c>
      <c r="L92" s="3">
        <v>44</v>
      </c>
      <c r="M92" s="4">
        <v>833</v>
      </c>
      <c r="N92" s="4">
        <v>941.29</v>
      </c>
      <c r="O92" s="5">
        <v>13</v>
      </c>
      <c r="P92" s="6">
        <v>36652</v>
      </c>
      <c r="Q92" s="5">
        <v>4764.76</v>
      </c>
      <c r="R92" s="5">
        <v>41416.76</v>
      </c>
      <c r="S92"/>
      <c r="T92"/>
    </row>
    <row r="93" s="1" customFormat="1" ht="15" customHeight="1" spans="1:20">
      <c r="A93" s="1" t="s">
        <v>126</v>
      </c>
      <c r="B93" s="1" t="s">
        <v>82</v>
      </c>
      <c r="C93" s="1" t="s">
        <v>83</v>
      </c>
      <c r="D93" s="1" t="s">
        <v>84</v>
      </c>
      <c r="E93" s="1" t="s">
        <v>85</v>
      </c>
      <c r="F93" s="1" t="s">
        <v>86</v>
      </c>
      <c r="G93" s="1" t="s">
        <v>127</v>
      </c>
      <c r="H93" s="1" t="s">
        <v>128</v>
      </c>
      <c r="I93" s="1" t="s">
        <v>32</v>
      </c>
      <c r="J93" s="1" t="s">
        <v>107</v>
      </c>
      <c r="K93" s="1" t="s">
        <v>90</v>
      </c>
      <c r="L93" s="3">
        <v>400</v>
      </c>
      <c r="M93" s="4">
        <v>5.967</v>
      </c>
      <c r="N93" s="4">
        <v>6.74271</v>
      </c>
      <c r="O93" s="5">
        <v>13</v>
      </c>
      <c r="P93" s="6">
        <v>2386.8</v>
      </c>
      <c r="Q93" s="5">
        <v>310.28</v>
      </c>
      <c r="R93" s="5">
        <v>2697.08</v>
      </c>
      <c r="S93"/>
      <c r="T93"/>
    </row>
    <row r="94" s="1" customFormat="1" ht="15" customHeight="1" spans="1:20">
      <c r="A94" s="1" t="s">
        <v>126</v>
      </c>
      <c r="B94" s="1" t="s">
        <v>82</v>
      </c>
      <c r="C94" s="1" t="s">
        <v>83</v>
      </c>
      <c r="D94" s="1" t="s">
        <v>84</v>
      </c>
      <c r="E94" s="1" t="s">
        <v>85</v>
      </c>
      <c r="F94" s="1" t="s">
        <v>86</v>
      </c>
      <c r="G94" s="1" t="s">
        <v>127</v>
      </c>
      <c r="H94" s="1" t="s">
        <v>128</v>
      </c>
      <c r="I94" s="1" t="s">
        <v>60</v>
      </c>
      <c r="J94" s="1" t="s">
        <v>103</v>
      </c>
      <c r="K94" s="1" t="s">
        <v>90</v>
      </c>
      <c r="L94" s="3">
        <v>74</v>
      </c>
      <c r="M94" s="4">
        <v>282</v>
      </c>
      <c r="N94" s="4">
        <v>318.66</v>
      </c>
      <c r="O94" s="5">
        <v>13</v>
      </c>
      <c r="P94" s="6">
        <v>20868</v>
      </c>
      <c r="Q94" s="5">
        <v>2712.84</v>
      </c>
      <c r="R94" s="5">
        <v>23580.84</v>
      </c>
      <c r="S94"/>
      <c r="T94"/>
    </row>
    <row r="95" s="1" customFormat="1" ht="15" customHeight="1" spans="1:20">
      <c r="A95" s="1" t="s">
        <v>129</v>
      </c>
      <c r="B95" s="1" t="s">
        <v>82</v>
      </c>
      <c r="C95" s="1" t="s">
        <v>83</v>
      </c>
      <c r="D95" s="1" t="s">
        <v>84</v>
      </c>
      <c r="E95" s="1" t="s">
        <v>85</v>
      </c>
      <c r="F95" s="1" t="s">
        <v>86</v>
      </c>
      <c r="G95" s="1" t="s">
        <v>127</v>
      </c>
      <c r="H95" s="1" t="s">
        <v>130</v>
      </c>
      <c r="I95" s="1" t="s">
        <v>57</v>
      </c>
      <c r="J95" s="1" t="s">
        <v>91</v>
      </c>
      <c r="K95" s="1" t="s">
        <v>90</v>
      </c>
      <c r="L95" s="3">
        <v>50</v>
      </c>
      <c r="M95" s="4">
        <v>1150</v>
      </c>
      <c r="N95" s="4">
        <v>1299.5</v>
      </c>
      <c r="O95" s="5">
        <v>13</v>
      </c>
      <c r="P95" s="6">
        <v>57500</v>
      </c>
      <c r="Q95" s="5">
        <v>7475</v>
      </c>
      <c r="R95" s="5">
        <v>64975</v>
      </c>
      <c r="S95"/>
      <c r="T95"/>
    </row>
    <row r="96" s="1" customFormat="1" ht="15" customHeight="1" spans="1:20">
      <c r="A96" s="1" t="s">
        <v>129</v>
      </c>
      <c r="B96" s="1" t="s">
        <v>82</v>
      </c>
      <c r="C96" s="1" t="s">
        <v>83</v>
      </c>
      <c r="D96" s="1" t="s">
        <v>84</v>
      </c>
      <c r="E96" s="1" t="s">
        <v>85</v>
      </c>
      <c r="F96" s="1" t="s">
        <v>86</v>
      </c>
      <c r="G96" s="1" t="s">
        <v>127</v>
      </c>
      <c r="H96" s="1" t="s">
        <v>130</v>
      </c>
      <c r="I96" s="1" t="s">
        <v>56</v>
      </c>
      <c r="J96" s="1" t="s">
        <v>99</v>
      </c>
      <c r="K96" s="1" t="s">
        <v>90</v>
      </c>
      <c r="L96" s="3">
        <v>191</v>
      </c>
      <c r="M96" s="4">
        <v>370</v>
      </c>
      <c r="N96" s="4">
        <v>418.1</v>
      </c>
      <c r="O96" s="5">
        <v>13</v>
      </c>
      <c r="P96" s="6">
        <v>70670</v>
      </c>
      <c r="Q96" s="5">
        <v>9187.1</v>
      </c>
      <c r="R96" s="5">
        <v>79857.1</v>
      </c>
      <c r="S96"/>
      <c r="T96"/>
    </row>
    <row r="97" s="1" customFormat="1" ht="15" customHeight="1" spans="1:20">
      <c r="A97" s="1" t="s">
        <v>129</v>
      </c>
      <c r="B97" s="1" t="s">
        <v>82</v>
      </c>
      <c r="C97" s="1" t="s">
        <v>83</v>
      </c>
      <c r="D97" s="1" t="s">
        <v>84</v>
      </c>
      <c r="E97" s="1" t="s">
        <v>85</v>
      </c>
      <c r="F97" s="1" t="s">
        <v>86</v>
      </c>
      <c r="G97" s="1" t="s">
        <v>127</v>
      </c>
      <c r="H97" s="1" t="s">
        <v>130</v>
      </c>
      <c r="I97" s="1" t="s">
        <v>53</v>
      </c>
      <c r="J97" s="1" t="s">
        <v>115</v>
      </c>
      <c r="K97" s="1" t="s">
        <v>90</v>
      </c>
      <c r="L97" s="3">
        <v>27</v>
      </c>
      <c r="M97" s="4">
        <v>390</v>
      </c>
      <c r="N97" s="4">
        <v>440.7</v>
      </c>
      <c r="O97" s="5">
        <v>13</v>
      </c>
      <c r="P97" s="6">
        <v>10530</v>
      </c>
      <c r="Q97" s="5">
        <v>1368.9</v>
      </c>
      <c r="R97" s="5">
        <v>11898.9</v>
      </c>
      <c r="S97"/>
      <c r="T97"/>
    </row>
    <row r="98" s="1" customFormat="1" ht="15" customHeight="1" spans="1:20">
      <c r="A98" s="1" t="s">
        <v>129</v>
      </c>
      <c r="B98" s="1" t="s">
        <v>82</v>
      </c>
      <c r="C98" s="1" t="s">
        <v>83</v>
      </c>
      <c r="D98" s="1" t="s">
        <v>84</v>
      </c>
      <c r="E98" s="1" t="s">
        <v>85</v>
      </c>
      <c r="F98" s="1" t="s">
        <v>86</v>
      </c>
      <c r="G98" s="1" t="s">
        <v>127</v>
      </c>
      <c r="H98" s="1" t="s">
        <v>130</v>
      </c>
      <c r="I98" s="1" t="s">
        <v>60</v>
      </c>
      <c r="J98" s="1" t="s">
        <v>103</v>
      </c>
      <c r="K98" s="1" t="s">
        <v>90</v>
      </c>
      <c r="L98" s="3">
        <v>173</v>
      </c>
      <c r="M98" s="4">
        <v>282</v>
      </c>
      <c r="N98" s="4">
        <v>318.66</v>
      </c>
      <c r="O98" s="5">
        <v>13</v>
      </c>
      <c r="P98" s="6">
        <v>48786</v>
      </c>
      <c r="Q98" s="5">
        <v>6342.18</v>
      </c>
      <c r="R98" s="5">
        <v>55128.18</v>
      </c>
      <c r="S98"/>
      <c r="T98"/>
    </row>
    <row r="99" s="1" customFormat="1" ht="15" customHeight="1" spans="1:20">
      <c r="A99" s="1" t="s">
        <v>129</v>
      </c>
      <c r="B99" s="1" t="s">
        <v>82</v>
      </c>
      <c r="C99" s="1" t="s">
        <v>83</v>
      </c>
      <c r="D99" s="1" t="s">
        <v>84</v>
      </c>
      <c r="E99" s="1" t="s">
        <v>85</v>
      </c>
      <c r="F99" s="1" t="s">
        <v>86</v>
      </c>
      <c r="G99" s="1" t="s">
        <v>127</v>
      </c>
      <c r="H99" s="1" t="s">
        <v>130</v>
      </c>
      <c r="I99" s="1" t="s">
        <v>58</v>
      </c>
      <c r="J99" s="1" t="s">
        <v>106</v>
      </c>
      <c r="K99" s="1" t="s">
        <v>90</v>
      </c>
      <c r="L99" s="3">
        <v>3</v>
      </c>
      <c r="M99" s="4">
        <v>541</v>
      </c>
      <c r="N99" s="4">
        <v>611.33</v>
      </c>
      <c r="O99" s="5">
        <v>13</v>
      </c>
      <c r="P99" s="6">
        <v>1623</v>
      </c>
      <c r="Q99" s="5">
        <v>210.99</v>
      </c>
      <c r="R99" s="5">
        <v>1833.99</v>
      </c>
      <c r="S99"/>
      <c r="T99"/>
    </row>
    <row r="100" s="1" customFormat="1" ht="15" customHeight="1" spans="1:20">
      <c r="A100" s="1" t="s">
        <v>129</v>
      </c>
      <c r="B100" s="1" t="s">
        <v>82</v>
      </c>
      <c r="C100" s="1" t="s">
        <v>83</v>
      </c>
      <c r="D100" s="1" t="s">
        <v>84</v>
      </c>
      <c r="E100" s="1" t="s">
        <v>85</v>
      </c>
      <c r="F100" s="1" t="s">
        <v>86</v>
      </c>
      <c r="G100" s="1" t="s">
        <v>127</v>
      </c>
      <c r="H100" s="1" t="s">
        <v>130</v>
      </c>
      <c r="I100" s="1" t="s">
        <v>59</v>
      </c>
      <c r="J100" s="1" t="s">
        <v>105</v>
      </c>
      <c r="K100" s="1" t="s">
        <v>90</v>
      </c>
      <c r="L100" s="3">
        <v>6</v>
      </c>
      <c r="M100" s="4">
        <v>776.84</v>
      </c>
      <c r="N100" s="4">
        <v>877.8292</v>
      </c>
      <c r="O100" s="5">
        <v>13</v>
      </c>
      <c r="P100" s="6">
        <v>4661.04</v>
      </c>
      <c r="Q100" s="5">
        <v>605.94</v>
      </c>
      <c r="R100" s="5">
        <v>5266.98</v>
      </c>
      <c r="S100"/>
      <c r="T100"/>
    </row>
    <row r="101" s="1" customFormat="1" ht="15" customHeight="1" spans="1:20">
      <c r="A101" s="1" t="s">
        <v>129</v>
      </c>
      <c r="B101" s="1" t="s">
        <v>82</v>
      </c>
      <c r="C101" s="1" t="s">
        <v>83</v>
      </c>
      <c r="D101" s="1" t="s">
        <v>84</v>
      </c>
      <c r="E101" s="1" t="s">
        <v>85</v>
      </c>
      <c r="F101" s="1" t="s">
        <v>86</v>
      </c>
      <c r="G101" s="1" t="s">
        <v>127</v>
      </c>
      <c r="H101" s="1" t="s">
        <v>130</v>
      </c>
      <c r="I101" s="1" t="s">
        <v>55</v>
      </c>
      <c r="J101" s="1" t="s">
        <v>114</v>
      </c>
      <c r="K101" s="1" t="s">
        <v>90</v>
      </c>
      <c r="L101" s="3">
        <v>19</v>
      </c>
      <c r="M101" s="4">
        <v>220</v>
      </c>
      <c r="N101" s="4">
        <v>248.6</v>
      </c>
      <c r="O101" s="5">
        <v>13</v>
      </c>
      <c r="P101" s="6">
        <v>4180</v>
      </c>
      <c r="Q101" s="5">
        <v>543.4</v>
      </c>
      <c r="R101" s="5">
        <v>4723.4</v>
      </c>
      <c r="S101"/>
      <c r="T101"/>
    </row>
    <row r="102" s="1" customFormat="1" ht="15" customHeight="1" spans="1:20">
      <c r="A102" s="1" t="s">
        <v>129</v>
      </c>
      <c r="B102" s="1" t="s">
        <v>82</v>
      </c>
      <c r="C102" s="1" t="s">
        <v>83</v>
      </c>
      <c r="D102" s="1" t="s">
        <v>84</v>
      </c>
      <c r="E102" s="1" t="s">
        <v>85</v>
      </c>
      <c r="F102" s="1" t="s">
        <v>86</v>
      </c>
      <c r="G102" s="1" t="s">
        <v>127</v>
      </c>
      <c r="H102" s="1" t="s">
        <v>130</v>
      </c>
      <c r="I102" s="1" t="s">
        <v>54</v>
      </c>
      <c r="J102" s="1" t="s">
        <v>123</v>
      </c>
      <c r="K102" s="1" t="s">
        <v>90</v>
      </c>
      <c r="L102" s="3">
        <v>14</v>
      </c>
      <c r="M102" s="4">
        <v>1853</v>
      </c>
      <c r="N102" s="4">
        <v>2093.89</v>
      </c>
      <c r="O102" s="5">
        <v>13</v>
      </c>
      <c r="P102" s="6">
        <v>25942</v>
      </c>
      <c r="Q102" s="5">
        <v>3372.46</v>
      </c>
      <c r="R102" s="5">
        <v>29314.46</v>
      </c>
      <c r="S102"/>
      <c r="T102"/>
    </row>
    <row r="103" s="1" customFormat="1" ht="15" customHeight="1" spans="1:20">
      <c r="A103" s="1" t="s">
        <v>129</v>
      </c>
      <c r="B103" s="1" t="s">
        <v>82</v>
      </c>
      <c r="C103" s="1" t="s">
        <v>83</v>
      </c>
      <c r="D103" s="1" t="s">
        <v>84</v>
      </c>
      <c r="E103" s="1" t="s">
        <v>85</v>
      </c>
      <c r="F103" s="1" t="s">
        <v>86</v>
      </c>
      <c r="G103" s="1" t="s">
        <v>127</v>
      </c>
      <c r="H103" s="1" t="s">
        <v>130</v>
      </c>
      <c r="I103" s="1" t="s">
        <v>58</v>
      </c>
      <c r="J103" s="1" t="s">
        <v>106</v>
      </c>
      <c r="K103" s="1" t="s">
        <v>90</v>
      </c>
      <c r="L103" s="3">
        <v>5</v>
      </c>
      <c r="M103" s="4">
        <v>541</v>
      </c>
      <c r="N103" s="4">
        <v>611.33</v>
      </c>
      <c r="O103" s="5">
        <v>13</v>
      </c>
      <c r="P103" s="6">
        <v>2705</v>
      </c>
      <c r="Q103" s="5">
        <v>351.65</v>
      </c>
      <c r="R103" s="5">
        <v>3056.65</v>
      </c>
      <c r="S103"/>
      <c r="T103"/>
    </row>
    <row r="104" s="1" customFormat="1" ht="15" customHeight="1" spans="1:20">
      <c r="A104" s="1" t="s">
        <v>129</v>
      </c>
      <c r="B104" s="1" t="s">
        <v>82</v>
      </c>
      <c r="C104" s="1" t="s">
        <v>83</v>
      </c>
      <c r="D104" s="1" t="s">
        <v>84</v>
      </c>
      <c r="E104" s="1" t="s">
        <v>85</v>
      </c>
      <c r="F104" s="1" t="s">
        <v>86</v>
      </c>
      <c r="G104" s="1" t="s">
        <v>127</v>
      </c>
      <c r="H104" s="1" t="s">
        <v>130</v>
      </c>
      <c r="I104" s="1" t="s">
        <v>60</v>
      </c>
      <c r="J104" s="1" t="s">
        <v>103</v>
      </c>
      <c r="K104" s="1" t="s">
        <v>90</v>
      </c>
      <c r="L104" s="3">
        <v>10</v>
      </c>
      <c r="M104" s="4">
        <v>282</v>
      </c>
      <c r="N104" s="4">
        <v>318.66</v>
      </c>
      <c r="O104" s="5">
        <v>13</v>
      </c>
      <c r="P104" s="6">
        <v>2820</v>
      </c>
      <c r="Q104" s="5">
        <v>366.6</v>
      </c>
      <c r="R104" s="5">
        <v>3186.6</v>
      </c>
      <c r="S104"/>
      <c r="T104"/>
    </row>
    <row r="105" s="1" customFormat="1" ht="15" customHeight="1" spans="1:20">
      <c r="A105" s="1" t="s">
        <v>129</v>
      </c>
      <c r="B105" s="1" t="s">
        <v>82</v>
      </c>
      <c r="C105" s="1" t="s">
        <v>83</v>
      </c>
      <c r="D105" s="1" t="s">
        <v>84</v>
      </c>
      <c r="E105" s="1" t="s">
        <v>85</v>
      </c>
      <c r="F105" s="1" t="s">
        <v>86</v>
      </c>
      <c r="G105" s="1" t="s">
        <v>127</v>
      </c>
      <c r="H105" s="1" t="s">
        <v>130</v>
      </c>
      <c r="I105" s="1" t="s">
        <v>57</v>
      </c>
      <c r="J105" s="1" t="s">
        <v>91</v>
      </c>
      <c r="K105" s="1" t="s">
        <v>90</v>
      </c>
      <c r="L105" s="3">
        <v>25</v>
      </c>
      <c r="M105" s="4">
        <v>1150</v>
      </c>
      <c r="N105" s="4">
        <v>1299.5</v>
      </c>
      <c r="O105" s="5">
        <v>13</v>
      </c>
      <c r="P105" s="6">
        <v>28750</v>
      </c>
      <c r="Q105" s="5">
        <v>3737.5</v>
      </c>
      <c r="R105" s="5">
        <v>32487.5</v>
      </c>
      <c r="S105"/>
      <c r="T105"/>
    </row>
    <row r="106" s="1" customFormat="1" ht="15" customHeight="1" spans="1:20">
      <c r="A106" s="1" t="s">
        <v>129</v>
      </c>
      <c r="B106" s="1" t="s">
        <v>82</v>
      </c>
      <c r="C106" s="1" t="s">
        <v>83</v>
      </c>
      <c r="D106" s="1" t="s">
        <v>84</v>
      </c>
      <c r="E106" s="1" t="s">
        <v>85</v>
      </c>
      <c r="F106" s="1" t="s">
        <v>86</v>
      </c>
      <c r="G106" s="1" t="s">
        <v>127</v>
      </c>
      <c r="H106" s="1" t="s">
        <v>130</v>
      </c>
      <c r="I106" s="1" t="s">
        <v>58</v>
      </c>
      <c r="J106" s="1" t="s">
        <v>106</v>
      </c>
      <c r="K106" s="1" t="s">
        <v>90</v>
      </c>
      <c r="L106" s="3">
        <v>1</v>
      </c>
      <c r="M106" s="4">
        <v>541</v>
      </c>
      <c r="N106" s="4">
        <v>611.33</v>
      </c>
      <c r="O106" s="5">
        <v>13</v>
      </c>
      <c r="P106" s="6">
        <v>541</v>
      </c>
      <c r="Q106" s="5">
        <v>70.33</v>
      </c>
      <c r="R106" s="5">
        <v>611.33</v>
      </c>
      <c r="S106"/>
      <c r="T106"/>
    </row>
    <row r="107" s="1" customFormat="1" ht="15" customHeight="1" spans="1:20">
      <c r="A107" s="1" t="s">
        <v>129</v>
      </c>
      <c r="B107" s="1" t="s">
        <v>82</v>
      </c>
      <c r="C107" s="1" t="s">
        <v>83</v>
      </c>
      <c r="D107" s="1" t="s">
        <v>84</v>
      </c>
      <c r="E107" s="1" t="s">
        <v>85</v>
      </c>
      <c r="F107" s="1" t="s">
        <v>86</v>
      </c>
      <c r="G107" s="1" t="s">
        <v>127</v>
      </c>
      <c r="H107" s="1" t="s">
        <v>130</v>
      </c>
      <c r="I107" s="1" t="s">
        <v>56</v>
      </c>
      <c r="J107" s="1" t="s">
        <v>99</v>
      </c>
      <c r="K107" s="1" t="s">
        <v>90</v>
      </c>
      <c r="L107" s="3">
        <v>6</v>
      </c>
      <c r="M107" s="4">
        <v>370</v>
      </c>
      <c r="N107" s="4">
        <v>418.1</v>
      </c>
      <c r="O107" s="5">
        <v>13</v>
      </c>
      <c r="P107" s="6">
        <v>2220</v>
      </c>
      <c r="Q107" s="5">
        <v>288.6</v>
      </c>
      <c r="R107" s="5">
        <v>2508.6</v>
      </c>
      <c r="S107"/>
      <c r="T107"/>
    </row>
    <row r="108" s="1" customFormat="1" ht="15" customHeight="1" spans="1:20">
      <c r="A108" s="1" t="s">
        <v>129</v>
      </c>
      <c r="B108" s="1" t="s">
        <v>82</v>
      </c>
      <c r="C108" s="1" t="s">
        <v>83</v>
      </c>
      <c r="D108" s="1" t="s">
        <v>84</v>
      </c>
      <c r="E108" s="1" t="s">
        <v>85</v>
      </c>
      <c r="F108" s="1" t="s">
        <v>86</v>
      </c>
      <c r="G108" s="1" t="s">
        <v>127</v>
      </c>
      <c r="H108" s="1" t="s">
        <v>130</v>
      </c>
      <c r="I108" s="1" t="s">
        <v>52</v>
      </c>
      <c r="J108" s="1" t="s">
        <v>125</v>
      </c>
      <c r="K108" s="1" t="s">
        <v>90</v>
      </c>
      <c r="L108" s="3">
        <v>1</v>
      </c>
      <c r="M108" s="4">
        <v>240</v>
      </c>
      <c r="N108" s="4">
        <v>271.2</v>
      </c>
      <c r="O108" s="5">
        <v>13</v>
      </c>
      <c r="P108" s="6">
        <v>240</v>
      </c>
      <c r="Q108" s="5">
        <v>31.2</v>
      </c>
      <c r="R108" s="5">
        <v>271.2</v>
      </c>
      <c r="S108"/>
      <c r="T108"/>
    </row>
    <row r="109" s="1" customFormat="1" ht="15" customHeight="1" spans="1:20">
      <c r="A109" s="1" t="s">
        <v>129</v>
      </c>
      <c r="B109" s="1" t="s">
        <v>82</v>
      </c>
      <c r="C109" s="1" t="s">
        <v>83</v>
      </c>
      <c r="D109" s="1" t="s">
        <v>84</v>
      </c>
      <c r="E109" s="1" t="s">
        <v>85</v>
      </c>
      <c r="F109" s="1" t="s">
        <v>86</v>
      </c>
      <c r="G109" s="1" t="s">
        <v>127</v>
      </c>
      <c r="H109" s="1" t="s">
        <v>130</v>
      </c>
      <c r="I109" s="1" t="s">
        <v>51</v>
      </c>
      <c r="J109" s="1" t="s">
        <v>95</v>
      </c>
      <c r="K109" s="1" t="s">
        <v>90</v>
      </c>
      <c r="L109" s="3">
        <v>202</v>
      </c>
      <c r="M109" s="4">
        <v>1650</v>
      </c>
      <c r="N109" s="4">
        <v>1864.5</v>
      </c>
      <c r="O109" s="5">
        <v>13</v>
      </c>
      <c r="P109" s="6">
        <v>333300</v>
      </c>
      <c r="Q109" s="5">
        <v>43329</v>
      </c>
      <c r="R109" s="5">
        <v>376629</v>
      </c>
      <c r="S109"/>
      <c r="T109"/>
    </row>
    <row r="110" s="1" customFormat="1" ht="15" customHeight="1" spans="1:20">
      <c r="A110" s="1" t="s">
        <v>129</v>
      </c>
      <c r="B110" s="1" t="s">
        <v>82</v>
      </c>
      <c r="C110" s="1" t="s">
        <v>83</v>
      </c>
      <c r="D110" s="1" t="s">
        <v>84</v>
      </c>
      <c r="E110" s="1" t="s">
        <v>85</v>
      </c>
      <c r="F110" s="1" t="s">
        <v>86</v>
      </c>
      <c r="G110" s="1" t="s">
        <v>127</v>
      </c>
      <c r="H110" s="1" t="s">
        <v>130</v>
      </c>
      <c r="I110" s="1" t="s">
        <v>53</v>
      </c>
      <c r="J110" s="1" t="s">
        <v>115</v>
      </c>
      <c r="K110" s="1" t="s">
        <v>90</v>
      </c>
      <c r="L110" s="3">
        <v>3</v>
      </c>
      <c r="M110" s="4">
        <v>390</v>
      </c>
      <c r="N110" s="4">
        <v>440.7</v>
      </c>
      <c r="O110" s="5">
        <v>13</v>
      </c>
      <c r="P110" s="6">
        <v>1170</v>
      </c>
      <c r="Q110" s="5">
        <v>152.1</v>
      </c>
      <c r="R110" s="5">
        <v>1322.1</v>
      </c>
      <c r="S110"/>
      <c r="T110"/>
    </row>
    <row r="111" s="1" customFormat="1" ht="15" customHeight="1" spans="1:20">
      <c r="A111" s="1" t="s">
        <v>129</v>
      </c>
      <c r="B111" s="1" t="s">
        <v>82</v>
      </c>
      <c r="C111" s="1" t="s">
        <v>83</v>
      </c>
      <c r="D111" s="1" t="s">
        <v>84</v>
      </c>
      <c r="E111" s="1" t="s">
        <v>85</v>
      </c>
      <c r="F111" s="1" t="s">
        <v>86</v>
      </c>
      <c r="G111" s="1" t="s">
        <v>127</v>
      </c>
      <c r="H111" s="1" t="s">
        <v>130</v>
      </c>
      <c r="I111" s="1" t="s">
        <v>57</v>
      </c>
      <c r="J111" s="1" t="s">
        <v>91</v>
      </c>
      <c r="K111" s="1" t="s">
        <v>90</v>
      </c>
      <c r="L111" s="3">
        <v>2</v>
      </c>
      <c r="M111" s="4">
        <v>1150</v>
      </c>
      <c r="N111" s="4">
        <v>1299.5</v>
      </c>
      <c r="O111" s="5">
        <v>13</v>
      </c>
      <c r="P111" s="6">
        <v>2300</v>
      </c>
      <c r="Q111" s="5">
        <v>299</v>
      </c>
      <c r="R111" s="5">
        <v>2599</v>
      </c>
      <c r="S111"/>
      <c r="T111"/>
    </row>
    <row r="112" s="1" customFormat="1" ht="15" customHeight="1" spans="1:20">
      <c r="A112" s="1" t="s">
        <v>129</v>
      </c>
      <c r="B112" s="1" t="s">
        <v>82</v>
      </c>
      <c r="C112" s="1" t="s">
        <v>83</v>
      </c>
      <c r="D112" s="1" t="s">
        <v>84</v>
      </c>
      <c r="E112" s="1" t="s">
        <v>85</v>
      </c>
      <c r="F112" s="1" t="s">
        <v>86</v>
      </c>
      <c r="G112" s="1" t="s">
        <v>127</v>
      </c>
      <c r="H112" s="1" t="s">
        <v>130</v>
      </c>
      <c r="I112" s="1" t="s">
        <v>55</v>
      </c>
      <c r="J112" s="1" t="s">
        <v>114</v>
      </c>
      <c r="K112" s="1" t="s">
        <v>90</v>
      </c>
      <c r="L112" s="3">
        <v>1</v>
      </c>
      <c r="M112" s="4">
        <v>220</v>
      </c>
      <c r="N112" s="4">
        <v>248.6</v>
      </c>
      <c r="O112" s="5">
        <v>13</v>
      </c>
      <c r="P112" s="6">
        <v>220</v>
      </c>
      <c r="Q112" s="5">
        <v>28.6</v>
      </c>
      <c r="R112" s="5">
        <v>248.6</v>
      </c>
      <c r="S112"/>
      <c r="T112"/>
    </row>
    <row r="113" s="1" customFormat="1" ht="15" customHeight="1" spans="1:20">
      <c r="A113" s="1" t="s">
        <v>129</v>
      </c>
      <c r="B113" s="1" t="s">
        <v>82</v>
      </c>
      <c r="C113" s="1" t="s">
        <v>83</v>
      </c>
      <c r="D113" s="1" t="s">
        <v>84</v>
      </c>
      <c r="E113" s="1" t="s">
        <v>85</v>
      </c>
      <c r="F113" s="1" t="s">
        <v>86</v>
      </c>
      <c r="G113" s="1" t="s">
        <v>127</v>
      </c>
      <c r="H113" s="1" t="s">
        <v>130</v>
      </c>
      <c r="I113" s="1" t="s">
        <v>56</v>
      </c>
      <c r="J113" s="1" t="s">
        <v>99</v>
      </c>
      <c r="K113" s="1" t="s">
        <v>90</v>
      </c>
      <c r="L113" s="3">
        <v>223</v>
      </c>
      <c r="M113" s="4">
        <v>370</v>
      </c>
      <c r="N113" s="4">
        <v>418.1</v>
      </c>
      <c r="O113" s="5">
        <v>13</v>
      </c>
      <c r="P113" s="6">
        <v>82510</v>
      </c>
      <c r="Q113" s="5">
        <v>10726.3</v>
      </c>
      <c r="R113" s="5">
        <v>93236.3</v>
      </c>
      <c r="S113"/>
      <c r="T113"/>
    </row>
    <row r="114" s="1" customFormat="1" ht="15" customHeight="1" spans="1:20">
      <c r="A114" s="1" t="s">
        <v>129</v>
      </c>
      <c r="B114" s="1" t="s">
        <v>82</v>
      </c>
      <c r="C114" s="1" t="s">
        <v>83</v>
      </c>
      <c r="D114" s="1" t="s">
        <v>84</v>
      </c>
      <c r="E114" s="1" t="s">
        <v>85</v>
      </c>
      <c r="F114" s="1" t="s">
        <v>86</v>
      </c>
      <c r="G114" s="1" t="s">
        <v>127</v>
      </c>
      <c r="H114" s="1" t="s">
        <v>130</v>
      </c>
      <c r="I114" s="1" t="s">
        <v>53</v>
      </c>
      <c r="J114" s="1" t="s">
        <v>115</v>
      </c>
      <c r="K114" s="1" t="s">
        <v>90</v>
      </c>
      <c r="L114" s="3">
        <v>6</v>
      </c>
      <c r="M114" s="4">
        <v>390</v>
      </c>
      <c r="N114" s="4">
        <v>440.7</v>
      </c>
      <c r="O114" s="5">
        <v>13</v>
      </c>
      <c r="P114" s="6">
        <v>2340</v>
      </c>
      <c r="Q114" s="5">
        <v>304.2</v>
      </c>
      <c r="R114" s="5">
        <v>2644.2</v>
      </c>
      <c r="S114"/>
      <c r="T114"/>
    </row>
    <row r="115" s="1" customFormat="1" ht="15" customHeight="1" spans="1:20">
      <c r="A115" s="1" t="s">
        <v>129</v>
      </c>
      <c r="B115" s="1" t="s">
        <v>82</v>
      </c>
      <c r="C115" s="1" t="s">
        <v>83</v>
      </c>
      <c r="D115" s="1" t="s">
        <v>84</v>
      </c>
      <c r="E115" s="1" t="s">
        <v>85</v>
      </c>
      <c r="F115" s="1" t="s">
        <v>86</v>
      </c>
      <c r="G115" s="1" t="s">
        <v>127</v>
      </c>
      <c r="H115" s="1" t="s">
        <v>130</v>
      </c>
      <c r="I115" s="1" t="s">
        <v>60</v>
      </c>
      <c r="J115" s="1" t="s">
        <v>103</v>
      </c>
      <c r="K115" s="1" t="s">
        <v>90</v>
      </c>
      <c r="L115" s="3">
        <v>67</v>
      </c>
      <c r="M115" s="4">
        <v>282</v>
      </c>
      <c r="N115" s="4">
        <v>318.66</v>
      </c>
      <c r="O115" s="5">
        <v>13</v>
      </c>
      <c r="P115" s="6">
        <v>18894</v>
      </c>
      <c r="Q115" s="5">
        <v>2456.22</v>
      </c>
      <c r="R115" s="5">
        <v>21350.22</v>
      </c>
      <c r="S115"/>
      <c r="T115"/>
    </row>
    <row r="116" s="1" customFormat="1" ht="15" customHeight="1" spans="1:20">
      <c r="A116" s="1" t="s">
        <v>131</v>
      </c>
      <c r="B116" s="1" t="s">
        <v>82</v>
      </c>
      <c r="C116" s="1" t="s">
        <v>83</v>
      </c>
      <c r="D116" s="1" t="s">
        <v>84</v>
      </c>
      <c r="E116" s="1" t="s">
        <v>85</v>
      </c>
      <c r="F116" s="1" t="s">
        <v>86</v>
      </c>
      <c r="G116" s="1" t="s">
        <v>127</v>
      </c>
      <c r="H116" s="1" t="s">
        <v>132</v>
      </c>
      <c r="I116" s="1" t="s">
        <v>34</v>
      </c>
      <c r="J116" s="1" t="s">
        <v>89</v>
      </c>
      <c r="K116" s="1" t="s">
        <v>90</v>
      </c>
      <c r="L116" s="3">
        <v>4</v>
      </c>
      <c r="M116" s="4">
        <v>600</v>
      </c>
      <c r="N116" s="4">
        <v>678</v>
      </c>
      <c r="O116" s="5">
        <v>13</v>
      </c>
      <c r="P116" s="6">
        <v>2400</v>
      </c>
      <c r="Q116" s="5">
        <v>312</v>
      </c>
      <c r="R116" s="5">
        <v>2712</v>
      </c>
      <c r="S116"/>
      <c r="T116"/>
    </row>
    <row r="117" s="1" customFormat="1" ht="15" customHeight="1" spans="1:20">
      <c r="A117" s="1" t="s">
        <v>131</v>
      </c>
      <c r="B117" s="1" t="s">
        <v>82</v>
      </c>
      <c r="C117" s="1" t="s">
        <v>83</v>
      </c>
      <c r="D117" s="1" t="s">
        <v>84</v>
      </c>
      <c r="E117" s="1" t="s">
        <v>85</v>
      </c>
      <c r="F117" s="1" t="s">
        <v>86</v>
      </c>
      <c r="G117" s="1" t="s">
        <v>127</v>
      </c>
      <c r="H117" s="1" t="s">
        <v>132</v>
      </c>
      <c r="I117" s="1" t="s">
        <v>47</v>
      </c>
      <c r="J117" s="1" t="s">
        <v>100</v>
      </c>
      <c r="K117" s="1" t="s">
        <v>90</v>
      </c>
      <c r="L117" s="3">
        <v>4</v>
      </c>
      <c r="M117" s="4">
        <v>999.488</v>
      </c>
      <c r="N117" s="4">
        <v>1129.42144</v>
      </c>
      <c r="O117" s="5">
        <v>13</v>
      </c>
      <c r="P117" s="6">
        <v>3997.95</v>
      </c>
      <c r="Q117" s="5">
        <v>519.73</v>
      </c>
      <c r="R117" s="5">
        <v>4517.68</v>
      </c>
      <c r="S117"/>
      <c r="T117"/>
    </row>
    <row r="118" s="1" customFormat="1" ht="15" customHeight="1" spans="1:20">
      <c r="A118" s="1" t="s">
        <v>131</v>
      </c>
      <c r="B118" s="1" t="s">
        <v>82</v>
      </c>
      <c r="C118" s="1" t="s">
        <v>83</v>
      </c>
      <c r="D118" s="1" t="s">
        <v>84</v>
      </c>
      <c r="E118" s="1" t="s">
        <v>85</v>
      </c>
      <c r="F118" s="1" t="s">
        <v>86</v>
      </c>
      <c r="G118" s="1" t="s">
        <v>127</v>
      </c>
      <c r="H118" s="1" t="s">
        <v>132</v>
      </c>
      <c r="I118" s="1" t="s">
        <v>35</v>
      </c>
      <c r="J118" s="1" t="s">
        <v>104</v>
      </c>
      <c r="K118" s="1" t="s">
        <v>90</v>
      </c>
      <c r="L118" s="3">
        <v>95</v>
      </c>
      <c r="M118" s="4">
        <v>310</v>
      </c>
      <c r="N118" s="4">
        <v>350.3</v>
      </c>
      <c r="O118" s="5">
        <v>13</v>
      </c>
      <c r="P118" s="6">
        <v>29450</v>
      </c>
      <c r="Q118" s="5">
        <v>3828.5</v>
      </c>
      <c r="R118" s="5">
        <v>33278.5</v>
      </c>
      <c r="S118"/>
      <c r="T118"/>
    </row>
    <row r="119" s="1" customFormat="1" ht="15" customHeight="1" spans="1:20">
      <c r="A119" s="1" t="s">
        <v>131</v>
      </c>
      <c r="B119" s="1" t="s">
        <v>82</v>
      </c>
      <c r="C119" s="1" t="s">
        <v>83</v>
      </c>
      <c r="D119" s="1" t="s">
        <v>84</v>
      </c>
      <c r="E119" s="1" t="s">
        <v>85</v>
      </c>
      <c r="F119" s="1" t="s">
        <v>86</v>
      </c>
      <c r="G119" s="1" t="s">
        <v>127</v>
      </c>
      <c r="H119" s="1" t="s">
        <v>132</v>
      </c>
      <c r="I119" s="1" t="s">
        <v>36</v>
      </c>
      <c r="J119" s="1" t="s">
        <v>101</v>
      </c>
      <c r="K119" s="1" t="s">
        <v>90</v>
      </c>
      <c r="L119" s="3">
        <v>1</v>
      </c>
      <c r="M119" s="4">
        <v>792.86</v>
      </c>
      <c r="N119" s="4">
        <v>895.9318</v>
      </c>
      <c r="O119" s="5">
        <v>13</v>
      </c>
      <c r="P119" s="6">
        <v>792.86</v>
      </c>
      <c r="Q119" s="5">
        <v>103.07</v>
      </c>
      <c r="R119" s="5">
        <v>895.93</v>
      </c>
      <c r="S119"/>
      <c r="T119"/>
    </row>
    <row r="120" s="1" customFormat="1" ht="15" customHeight="1" spans="1:20">
      <c r="A120" s="1" t="s">
        <v>131</v>
      </c>
      <c r="B120" s="1" t="s">
        <v>82</v>
      </c>
      <c r="C120" s="1" t="s">
        <v>83</v>
      </c>
      <c r="D120" s="1" t="s">
        <v>84</v>
      </c>
      <c r="E120" s="1" t="s">
        <v>85</v>
      </c>
      <c r="F120" s="1" t="s">
        <v>86</v>
      </c>
      <c r="G120" s="1" t="s">
        <v>127</v>
      </c>
      <c r="H120" s="1" t="s">
        <v>132</v>
      </c>
      <c r="I120" s="1" t="s">
        <v>38</v>
      </c>
      <c r="J120" s="1" t="s">
        <v>93</v>
      </c>
      <c r="K120" s="1" t="s">
        <v>90</v>
      </c>
      <c r="L120" s="3">
        <v>15</v>
      </c>
      <c r="M120" s="4">
        <v>538.71</v>
      </c>
      <c r="N120" s="4">
        <v>608.7423</v>
      </c>
      <c r="O120" s="5">
        <v>13</v>
      </c>
      <c r="P120" s="6">
        <v>8080.65</v>
      </c>
      <c r="Q120" s="5">
        <v>1050.48</v>
      </c>
      <c r="R120" s="5">
        <v>9131.13</v>
      </c>
      <c r="S120"/>
      <c r="T120"/>
    </row>
    <row r="121" s="1" customFormat="1" ht="15" customHeight="1" spans="1:20">
      <c r="A121" s="1" t="s">
        <v>131</v>
      </c>
      <c r="B121" s="1" t="s">
        <v>82</v>
      </c>
      <c r="C121" s="1" t="s">
        <v>83</v>
      </c>
      <c r="D121" s="1" t="s">
        <v>84</v>
      </c>
      <c r="E121" s="1" t="s">
        <v>85</v>
      </c>
      <c r="F121" s="1" t="s">
        <v>86</v>
      </c>
      <c r="G121" s="1" t="s">
        <v>127</v>
      </c>
      <c r="H121" s="1" t="s">
        <v>132</v>
      </c>
      <c r="I121" s="1" t="s">
        <v>50</v>
      </c>
      <c r="J121" s="1" t="s">
        <v>113</v>
      </c>
      <c r="K121" s="1" t="s">
        <v>90</v>
      </c>
      <c r="L121" s="3">
        <v>13</v>
      </c>
      <c r="M121" s="4">
        <v>1462</v>
      </c>
      <c r="N121" s="4">
        <v>1652.06</v>
      </c>
      <c r="O121" s="5">
        <v>13</v>
      </c>
      <c r="P121" s="6">
        <v>19006</v>
      </c>
      <c r="Q121" s="5">
        <v>2470.78</v>
      </c>
      <c r="R121" s="5">
        <v>21476.78</v>
      </c>
      <c r="S121"/>
      <c r="T121"/>
    </row>
    <row r="122" s="1" customFormat="1" ht="15" customHeight="1" spans="1:20">
      <c r="A122" s="1" t="s">
        <v>131</v>
      </c>
      <c r="B122" s="1" t="s">
        <v>82</v>
      </c>
      <c r="C122" s="1" t="s">
        <v>83</v>
      </c>
      <c r="D122" s="1" t="s">
        <v>84</v>
      </c>
      <c r="E122" s="1" t="s">
        <v>85</v>
      </c>
      <c r="F122" s="1" t="s">
        <v>86</v>
      </c>
      <c r="G122" s="1" t="s">
        <v>127</v>
      </c>
      <c r="H122" s="1" t="s">
        <v>132</v>
      </c>
      <c r="I122" s="1" t="s">
        <v>37</v>
      </c>
      <c r="J122" s="1" t="s">
        <v>97</v>
      </c>
      <c r="K122" s="1" t="s">
        <v>90</v>
      </c>
      <c r="L122" s="3">
        <v>151</v>
      </c>
      <c r="M122" s="4">
        <v>833</v>
      </c>
      <c r="N122" s="4">
        <v>941.29</v>
      </c>
      <c r="O122" s="5">
        <v>13</v>
      </c>
      <c r="P122" s="6">
        <v>125783</v>
      </c>
      <c r="Q122" s="5">
        <v>16351.79</v>
      </c>
      <c r="R122" s="5">
        <v>142134.79</v>
      </c>
      <c r="S122"/>
      <c r="T122"/>
    </row>
    <row r="123" s="1" customFormat="1" ht="15" customHeight="1" spans="1:20">
      <c r="A123" s="1" t="s">
        <v>131</v>
      </c>
      <c r="B123" s="1" t="s">
        <v>82</v>
      </c>
      <c r="C123" s="1" t="s">
        <v>83</v>
      </c>
      <c r="D123" s="1" t="s">
        <v>84</v>
      </c>
      <c r="E123" s="1" t="s">
        <v>85</v>
      </c>
      <c r="F123" s="1" t="s">
        <v>86</v>
      </c>
      <c r="G123" s="1" t="s">
        <v>127</v>
      </c>
      <c r="H123" s="1" t="s">
        <v>132</v>
      </c>
      <c r="I123" s="1" t="s">
        <v>46</v>
      </c>
      <c r="J123" s="1" t="s">
        <v>124</v>
      </c>
      <c r="K123" s="1" t="s">
        <v>90</v>
      </c>
      <c r="L123" s="3">
        <v>4</v>
      </c>
      <c r="M123" s="4">
        <v>605</v>
      </c>
      <c r="N123" s="4">
        <v>683.65</v>
      </c>
      <c r="O123" s="5">
        <v>13</v>
      </c>
      <c r="P123" s="6">
        <v>2420</v>
      </c>
      <c r="Q123" s="5">
        <v>314.6</v>
      </c>
      <c r="R123" s="5">
        <v>2734.6</v>
      </c>
      <c r="S123"/>
      <c r="T123"/>
    </row>
    <row r="124" s="1" customFormat="1" ht="15" customHeight="1" spans="1:20">
      <c r="A124" s="1" t="s">
        <v>131</v>
      </c>
      <c r="B124" s="1" t="s">
        <v>82</v>
      </c>
      <c r="C124" s="1" t="s">
        <v>83</v>
      </c>
      <c r="D124" s="1" t="s">
        <v>84</v>
      </c>
      <c r="E124" s="1" t="s">
        <v>85</v>
      </c>
      <c r="F124" s="1" t="s">
        <v>86</v>
      </c>
      <c r="G124" s="1" t="s">
        <v>127</v>
      </c>
      <c r="H124" s="1" t="s">
        <v>132</v>
      </c>
      <c r="I124" s="1" t="s">
        <v>51</v>
      </c>
      <c r="J124" s="1" t="s">
        <v>95</v>
      </c>
      <c r="K124" s="1" t="s">
        <v>90</v>
      </c>
      <c r="L124" s="3">
        <v>126</v>
      </c>
      <c r="M124" s="4">
        <v>1650</v>
      </c>
      <c r="N124" s="4">
        <v>1864.5</v>
      </c>
      <c r="O124" s="5">
        <v>13</v>
      </c>
      <c r="P124" s="6">
        <v>207900</v>
      </c>
      <c r="Q124" s="5">
        <v>27027</v>
      </c>
      <c r="R124" s="5">
        <v>234927</v>
      </c>
      <c r="S124"/>
      <c r="T124"/>
    </row>
    <row r="125" s="1" customFormat="1" ht="15" customHeight="1" spans="1:20">
      <c r="A125" s="1" t="s">
        <v>131</v>
      </c>
      <c r="B125" s="1" t="s">
        <v>82</v>
      </c>
      <c r="C125" s="1" t="s">
        <v>83</v>
      </c>
      <c r="D125" s="1" t="s">
        <v>84</v>
      </c>
      <c r="E125" s="1" t="s">
        <v>85</v>
      </c>
      <c r="F125" s="1" t="s">
        <v>86</v>
      </c>
      <c r="G125" s="1" t="s">
        <v>127</v>
      </c>
      <c r="H125" s="1" t="s">
        <v>132</v>
      </c>
      <c r="I125" s="1" t="s">
        <v>41</v>
      </c>
      <c r="J125" s="1" t="s">
        <v>92</v>
      </c>
      <c r="K125" s="1" t="s">
        <v>90</v>
      </c>
      <c r="L125" s="3">
        <v>21</v>
      </c>
      <c r="M125" s="4">
        <v>1770</v>
      </c>
      <c r="N125" s="4">
        <v>2000.1</v>
      </c>
      <c r="O125" s="5">
        <v>13</v>
      </c>
      <c r="P125" s="6">
        <v>37170</v>
      </c>
      <c r="Q125" s="5">
        <v>4832.1</v>
      </c>
      <c r="R125" s="5">
        <v>42002.1</v>
      </c>
      <c r="S125"/>
      <c r="T125"/>
    </row>
    <row r="126" s="1" customFormat="1" ht="15" customHeight="1" spans="1:20">
      <c r="A126" s="1" t="s">
        <v>131</v>
      </c>
      <c r="B126" s="1" t="s">
        <v>82</v>
      </c>
      <c r="C126" s="1" t="s">
        <v>83</v>
      </c>
      <c r="D126" s="1" t="s">
        <v>84</v>
      </c>
      <c r="E126" s="1" t="s">
        <v>85</v>
      </c>
      <c r="F126" s="1" t="s">
        <v>86</v>
      </c>
      <c r="G126" s="1" t="s">
        <v>127</v>
      </c>
      <c r="H126" s="1" t="s">
        <v>132</v>
      </c>
      <c r="I126" s="1" t="s">
        <v>45</v>
      </c>
      <c r="J126" s="1" t="s">
        <v>121</v>
      </c>
      <c r="K126" s="1" t="s">
        <v>90</v>
      </c>
      <c r="L126" s="3">
        <v>2</v>
      </c>
      <c r="M126" s="4">
        <v>958</v>
      </c>
      <c r="N126" s="4">
        <v>1082.54</v>
      </c>
      <c r="O126" s="5">
        <v>13</v>
      </c>
      <c r="P126" s="6">
        <v>1916</v>
      </c>
      <c r="Q126" s="5">
        <v>249.08</v>
      </c>
      <c r="R126" s="5">
        <v>2165.08</v>
      </c>
      <c r="S126"/>
      <c r="T126"/>
    </row>
    <row r="127" s="1" customFormat="1" ht="15" customHeight="1" spans="1:20">
      <c r="A127" s="1" t="s">
        <v>131</v>
      </c>
      <c r="B127" s="1" t="s">
        <v>82</v>
      </c>
      <c r="C127" s="1" t="s">
        <v>83</v>
      </c>
      <c r="D127" s="1" t="s">
        <v>84</v>
      </c>
      <c r="E127" s="1" t="s">
        <v>85</v>
      </c>
      <c r="F127" s="1" t="s">
        <v>86</v>
      </c>
      <c r="G127" s="1" t="s">
        <v>127</v>
      </c>
      <c r="H127" s="1" t="s">
        <v>132</v>
      </c>
      <c r="I127" s="1" t="s">
        <v>48</v>
      </c>
      <c r="J127" s="1" t="s">
        <v>94</v>
      </c>
      <c r="K127" s="1" t="s">
        <v>90</v>
      </c>
      <c r="L127" s="3">
        <v>4</v>
      </c>
      <c r="M127" s="4">
        <v>646.99</v>
      </c>
      <c r="N127" s="4">
        <v>731.0987</v>
      </c>
      <c r="O127" s="5">
        <v>13</v>
      </c>
      <c r="P127" s="6">
        <v>2587.96</v>
      </c>
      <c r="Q127" s="5">
        <v>336.43</v>
      </c>
      <c r="R127" s="5">
        <v>2924.39</v>
      </c>
      <c r="S127"/>
      <c r="T127"/>
    </row>
    <row r="128" s="1" customFormat="1" ht="15" customHeight="1" spans="1:20">
      <c r="A128" s="1" t="s">
        <v>131</v>
      </c>
      <c r="B128" s="1" t="s">
        <v>82</v>
      </c>
      <c r="C128" s="1" t="s">
        <v>83</v>
      </c>
      <c r="D128" s="1" t="s">
        <v>84</v>
      </c>
      <c r="E128" s="1" t="s">
        <v>85</v>
      </c>
      <c r="F128" s="1" t="s">
        <v>86</v>
      </c>
      <c r="G128" s="1" t="s">
        <v>127</v>
      </c>
      <c r="H128" s="1" t="s">
        <v>132</v>
      </c>
      <c r="I128" s="1" t="s">
        <v>32</v>
      </c>
      <c r="J128" s="1" t="s">
        <v>107</v>
      </c>
      <c r="K128" s="1" t="s">
        <v>90</v>
      </c>
      <c r="L128" s="3">
        <v>400</v>
      </c>
      <c r="M128" s="4">
        <v>5.967</v>
      </c>
      <c r="N128" s="4">
        <v>6.74271</v>
      </c>
      <c r="O128" s="5">
        <v>13</v>
      </c>
      <c r="P128" s="6">
        <v>2386.8</v>
      </c>
      <c r="Q128" s="5">
        <v>310.28</v>
      </c>
      <c r="R128" s="5">
        <v>2697.08</v>
      </c>
      <c r="S128"/>
      <c r="T128"/>
    </row>
    <row r="129" s="1" customFormat="1" ht="15" customHeight="1" spans="1:20">
      <c r="A129" s="1" t="s">
        <v>131</v>
      </c>
      <c r="B129" s="1" t="s">
        <v>82</v>
      </c>
      <c r="C129" s="1" t="s">
        <v>83</v>
      </c>
      <c r="D129" s="1" t="s">
        <v>84</v>
      </c>
      <c r="E129" s="1" t="s">
        <v>85</v>
      </c>
      <c r="F129" s="1" t="s">
        <v>86</v>
      </c>
      <c r="G129" s="1" t="s">
        <v>127</v>
      </c>
      <c r="H129" s="1" t="s">
        <v>132</v>
      </c>
      <c r="I129" s="1" t="s">
        <v>42</v>
      </c>
      <c r="J129" s="1" t="s">
        <v>96</v>
      </c>
      <c r="K129" s="1" t="s">
        <v>90</v>
      </c>
      <c r="L129" s="3">
        <v>17</v>
      </c>
      <c r="M129" s="4">
        <v>370</v>
      </c>
      <c r="N129" s="4">
        <v>418.1</v>
      </c>
      <c r="O129" s="5">
        <v>13</v>
      </c>
      <c r="P129" s="6">
        <v>6290</v>
      </c>
      <c r="Q129" s="5">
        <v>817.7</v>
      </c>
      <c r="R129" s="5">
        <v>7107.7</v>
      </c>
      <c r="S129"/>
      <c r="T129"/>
    </row>
    <row r="130" s="1" customFormat="1" ht="15" customHeight="1" spans="1:20">
      <c r="A130" s="1" t="s">
        <v>131</v>
      </c>
      <c r="B130" s="1" t="s">
        <v>82</v>
      </c>
      <c r="C130" s="1" t="s">
        <v>83</v>
      </c>
      <c r="D130" s="1" t="s">
        <v>84</v>
      </c>
      <c r="E130" s="1" t="s">
        <v>85</v>
      </c>
      <c r="F130" s="1" t="s">
        <v>86</v>
      </c>
      <c r="G130" s="1" t="s">
        <v>127</v>
      </c>
      <c r="H130" s="1" t="s">
        <v>132</v>
      </c>
      <c r="I130" s="1" t="s">
        <v>43</v>
      </c>
      <c r="J130" s="1" t="s">
        <v>102</v>
      </c>
      <c r="K130" s="1" t="s">
        <v>90</v>
      </c>
      <c r="L130" s="3">
        <v>1</v>
      </c>
      <c r="M130" s="4">
        <v>850</v>
      </c>
      <c r="N130" s="4">
        <v>960.5</v>
      </c>
      <c r="O130" s="5">
        <v>13</v>
      </c>
      <c r="P130" s="6">
        <v>850</v>
      </c>
      <c r="Q130" s="5">
        <v>110.5</v>
      </c>
      <c r="R130" s="5">
        <v>960.5</v>
      </c>
      <c r="S130"/>
      <c r="T130"/>
    </row>
    <row r="131" s="1" customFormat="1" ht="15" customHeight="1" spans="1:20">
      <c r="A131" s="1" t="s">
        <v>131</v>
      </c>
      <c r="B131" s="1" t="s">
        <v>82</v>
      </c>
      <c r="C131" s="1" t="s">
        <v>83</v>
      </c>
      <c r="D131" s="1" t="s">
        <v>84</v>
      </c>
      <c r="E131" s="1" t="s">
        <v>85</v>
      </c>
      <c r="F131" s="1" t="s">
        <v>86</v>
      </c>
      <c r="G131" s="1" t="s">
        <v>127</v>
      </c>
      <c r="H131" s="1" t="s">
        <v>132</v>
      </c>
      <c r="I131" s="1" t="s">
        <v>40</v>
      </c>
      <c r="J131" s="1" t="s">
        <v>120</v>
      </c>
      <c r="K131" s="1" t="s">
        <v>90</v>
      </c>
      <c r="L131" s="3">
        <v>2</v>
      </c>
      <c r="M131" s="4">
        <v>410</v>
      </c>
      <c r="N131" s="4">
        <v>463.3</v>
      </c>
      <c r="O131" s="5">
        <v>13</v>
      </c>
      <c r="P131" s="6">
        <v>820</v>
      </c>
      <c r="Q131" s="5">
        <v>106.6</v>
      </c>
      <c r="R131" s="5">
        <v>926.6</v>
      </c>
      <c r="S131"/>
      <c r="T131"/>
    </row>
    <row r="132" s="1" customFormat="1" ht="15" customHeight="1" spans="1:20">
      <c r="A132" s="1" t="s">
        <v>131</v>
      </c>
      <c r="B132" s="1" t="s">
        <v>82</v>
      </c>
      <c r="C132" s="1" t="s">
        <v>83</v>
      </c>
      <c r="D132" s="1" t="s">
        <v>84</v>
      </c>
      <c r="E132" s="1" t="s">
        <v>85</v>
      </c>
      <c r="F132" s="1" t="s">
        <v>86</v>
      </c>
      <c r="G132" s="1" t="s">
        <v>127</v>
      </c>
      <c r="H132" s="1" t="s">
        <v>132</v>
      </c>
      <c r="I132" s="1" t="s">
        <v>33</v>
      </c>
      <c r="J132" s="1" t="s">
        <v>98</v>
      </c>
      <c r="K132" s="1" t="s">
        <v>90</v>
      </c>
      <c r="L132" s="3">
        <v>95</v>
      </c>
      <c r="M132" s="4">
        <v>245</v>
      </c>
      <c r="N132" s="4">
        <v>276.85</v>
      </c>
      <c r="O132" s="5">
        <v>13</v>
      </c>
      <c r="P132" s="6">
        <v>23275</v>
      </c>
      <c r="Q132" s="5">
        <v>3025.75</v>
      </c>
      <c r="R132" s="5">
        <v>26300.75</v>
      </c>
      <c r="S132"/>
      <c r="T132"/>
    </row>
    <row r="133" s="1" customFormat="1" ht="15" customHeight="1" spans="1:20">
      <c r="A133" s="1" t="s">
        <v>131</v>
      </c>
      <c r="B133" s="1" t="s">
        <v>82</v>
      </c>
      <c r="C133" s="1" t="s">
        <v>83</v>
      </c>
      <c r="D133" s="1" t="s">
        <v>84</v>
      </c>
      <c r="E133" s="1" t="s">
        <v>85</v>
      </c>
      <c r="F133" s="1" t="s">
        <v>86</v>
      </c>
      <c r="G133" s="1" t="s">
        <v>127</v>
      </c>
      <c r="H133" s="1" t="s">
        <v>132</v>
      </c>
      <c r="I133" s="1" t="s">
        <v>44</v>
      </c>
      <c r="J133" s="1" t="s">
        <v>122</v>
      </c>
      <c r="K133" s="1" t="s">
        <v>90</v>
      </c>
      <c r="L133" s="3">
        <v>98</v>
      </c>
      <c r="M133" s="4">
        <v>857</v>
      </c>
      <c r="N133" s="4">
        <v>968.41</v>
      </c>
      <c r="O133" s="5">
        <v>13</v>
      </c>
      <c r="P133" s="6">
        <v>83986</v>
      </c>
      <c r="Q133" s="5">
        <v>10918.18</v>
      </c>
      <c r="R133" s="5">
        <v>94904.18</v>
      </c>
      <c r="S133"/>
      <c r="T133"/>
    </row>
    <row r="134" s="1" customFormat="1" ht="15" customHeight="1" spans="1:20">
      <c r="A134" s="1" t="s">
        <v>131</v>
      </c>
      <c r="B134" s="1" t="s">
        <v>82</v>
      </c>
      <c r="C134" s="1" t="s">
        <v>83</v>
      </c>
      <c r="D134" s="1" t="s">
        <v>84</v>
      </c>
      <c r="E134" s="1" t="s">
        <v>85</v>
      </c>
      <c r="F134" s="1" t="s">
        <v>86</v>
      </c>
      <c r="G134" s="1" t="s">
        <v>127</v>
      </c>
      <c r="H134" s="1" t="s">
        <v>132</v>
      </c>
      <c r="I134" s="1" t="s">
        <v>38</v>
      </c>
      <c r="J134" s="1" t="s">
        <v>93</v>
      </c>
      <c r="K134" s="1" t="s">
        <v>90</v>
      </c>
      <c r="L134" s="3">
        <v>2</v>
      </c>
      <c r="M134" s="4">
        <v>538.71</v>
      </c>
      <c r="N134" s="4">
        <v>608.7423</v>
      </c>
      <c r="O134" s="5">
        <v>13</v>
      </c>
      <c r="P134" s="6">
        <v>1077.42</v>
      </c>
      <c r="Q134" s="5">
        <v>140.06</v>
      </c>
      <c r="R134" s="5">
        <v>1217.48</v>
      </c>
      <c r="S134"/>
      <c r="T134"/>
    </row>
    <row r="135" s="1" customFormat="1" ht="15" customHeight="1" spans="1:20">
      <c r="A135" s="1" t="s">
        <v>131</v>
      </c>
      <c r="B135" s="1" t="s">
        <v>82</v>
      </c>
      <c r="C135" s="1" t="s">
        <v>83</v>
      </c>
      <c r="D135" s="1" t="s">
        <v>84</v>
      </c>
      <c r="E135" s="1" t="s">
        <v>85</v>
      </c>
      <c r="F135" s="1" t="s">
        <v>86</v>
      </c>
      <c r="G135" s="1" t="s">
        <v>127</v>
      </c>
      <c r="H135" s="1" t="s">
        <v>132</v>
      </c>
      <c r="I135" s="1" t="s">
        <v>41</v>
      </c>
      <c r="J135" s="1" t="s">
        <v>92</v>
      </c>
      <c r="K135" s="1" t="s">
        <v>90</v>
      </c>
      <c r="L135" s="3">
        <v>4</v>
      </c>
      <c r="M135" s="4">
        <v>1770</v>
      </c>
      <c r="N135" s="4">
        <v>2000.1</v>
      </c>
      <c r="O135" s="5">
        <v>13</v>
      </c>
      <c r="P135" s="6">
        <v>7080</v>
      </c>
      <c r="Q135" s="5">
        <v>920.4</v>
      </c>
      <c r="R135" s="5">
        <v>8000.4</v>
      </c>
      <c r="S135"/>
      <c r="T135"/>
    </row>
    <row r="136" s="1" customFormat="1" ht="15" customHeight="1" spans="1:20">
      <c r="A136" s="1" t="s">
        <v>131</v>
      </c>
      <c r="B136" s="1" t="s">
        <v>82</v>
      </c>
      <c r="C136" s="1" t="s">
        <v>83</v>
      </c>
      <c r="D136" s="1" t="s">
        <v>84</v>
      </c>
      <c r="E136" s="1" t="s">
        <v>85</v>
      </c>
      <c r="F136" s="1" t="s">
        <v>86</v>
      </c>
      <c r="G136" s="1" t="s">
        <v>127</v>
      </c>
      <c r="H136" s="1" t="s">
        <v>132</v>
      </c>
      <c r="I136" s="1" t="s">
        <v>37</v>
      </c>
      <c r="J136" s="1" t="s">
        <v>97</v>
      </c>
      <c r="K136" s="1" t="s">
        <v>90</v>
      </c>
      <c r="L136" s="3">
        <v>7</v>
      </c>
      <c r="M136" s="4">
        <v>833</v>
      </c>
      <c r="N136" s="4">
        <v>941.29</v>
      </c>
      <c r="O136" s="5">
        <v>13</v>
      </c>
      <c r="P136" s="6">
        <v>5831</v>
      </c>
      <c r="Q136" s="5">
        <v>758.03</v>
      </c>
      <c r="R136" s="5">
        <v>6589.03</v>
      </c>
      <c r="S136"/>
      <c r="T136"/>
    </row>
    <row r="137" s="1" customFormat="1" ht="15" customHeight="1" spans="1:20">
      <c r="A137" s="1" t="s">
        <v>131</v>
      </c>
      <c r="B137" s="1" t="s">
        <v>82</v>
      </c>
      <c r="C137" s="1" t="s">
        <v>83</v>
      </c>
      <c r="D137" s="1" t="s">
        <v>84</v>
      </c>
      <c r="E137" s="1" t="s">
        <v>85</v>
      </c>
      <c r="F137" s="1" t="s">
        <v>86</v>
      </c>
      <c r="G137" s="1" t="s">
        <v>127</v>
      </c>
      <c r="H137" s="1" t="s">
        <v>132</v>
      </c>
      <c r="I137" s="1" t="s">
        <v>40</v>
      </c>
      <c r="J137" s="1" t="s">
        <v>120</v>
      </c>
      <c r="K137" s="1" t="s">
        <v>90</v>
      </c>
      <c r="L137" s="3">
        <v>3</v>
      </c>
      <c r="M137" s="4">
        <v>410</v>
      </c>
      <c r="N137" s="4">
        <v>463.3</v>
      </c>
      <c r="O137" s="5">
        <v>13</v>
      </c>
      <c r="P137" s="6">
        <v>1230</v>
      </c>
      <c r="Q137" s="5">
        <v>159.9</v>
      </c>
      <c r="R137" s="5">
        <v>1389.9</v>
      </c>
      <c r="S137"/>
      <c r="T137"/>
    </row>
    <row r="138" s="1" customFormat="1" ht="15" customHeight="1" spans="1:20">
      <c r="A138" s="1" t="s">
        <v>131</v>
      </c>
      <c r="B138" s="1" t="s">
        <v>82</v>
      </c>
      <c r="C138" s="1" t="s">
        <v>83</v>
      </c>
      <c r="D138" s="1" t="s">
        <v>84</v>
      </c>
      <c r="E138" s="1" t="s">
        <v>85</v>
      </c>
      <c r="F138" s="1" t="s">
        <v>86</v>
      </c>
      <c r="G138" s="1" t="s">
        <v>127</v>
      </c>
      <c r="H138" s="1" t="s">
        <v>132</v>
      </c>
      <c r="I138" s="1" t="s">
        <v>49</v>
      </c>
      <c r="J138" s="1" t="s">
        <v>118</v>
      </c>
      <c r="K138" s="1" t="s">
        <v>90</v>
      </c>
      <c r="L138" s="3">
        <v>5</v>
      </c>
      <c r="M138" s="4">
        <v>2000</v>
      </c>
      <c r="N138" s="4">
        <v>2260</v>
      </c>
      <c r="O138" s="5">
        <v>13</v>
      </c>
      <c r="P138" s="6">
        <v>10000</v>
      </c>
      <c r="Q138" s="5">
        <v>1300</v>
      </c>
      <c r="R138" s="5">
        <v>11300</v>
      </c>
      <c r="S138"/>
      <c r="T138"/>
    </row>
    <row r="139" s="1" customFormat="1" ht="15" customHeight="1" spans="1:20">
      <c r="A139" s="1" t="s">
        <v>131</v>
      </c>
      <c r="B139" s="1" t="s">
        <v>82</v>
      </c>
      <c r="C139" s="1" t="s">
        <v>83</v>
      </c>
      <c r="D139" s="1" t="s">
        <v>84</v>
      </c>
      <c r="E139" s="1" t="s">
        <v>85</v>
      </c>
      <c r="F139" s="1" t="s">
        <v>86</v>
      </c>
      <c r="G139" s="1" t="s">
        <v>127</v>
      </c>
      <c r="H139" s="1" t="s">
        <v>132</v>
      </c>
      <c r="I139" s="1" t="s">
        <v>43</v>
      </c>
      <c r="J139" s="1" t="s">
        <v>102</v>
      </c>
      <c r="K139" s="1" t="s">
        <v>90</v>
      </c>
      <c r="L139" s="3">
        <v>5</v>
      </c>
      <c r="M139" s="4">
        <v>850</v>
      </c>
      <c r="N139" s="4">
        <v>960.5</v>
      </c>
      <c r="O139" s="5">
        <v>13</v>
      </c>
      <c r="P139" s="6">
        <v>4250</v>
      </c>
      <c r="Q139" s="5">
        <v>552.5</v>
      </c>
      <c r="R139" s="5">
        <v>4802.5</v>
      </c>
      <c r="S139"/>
      <c r="T139"/>
    </row>
    <row r="140" s="1" customFormat="1" ht="15" customHeight="1" spans="1:20">
      <c r="A140" s="1" t="s">
        <v>131</v>
      </c>
      <c r="B140" s="1" t="s">
        <v>82</v>
      </c>
      <c r="C140" s="1" t="s">
        <v>83</v>
      </c>
      <c r="D140" s="1" t="s">
        <v>84</v>
      </c>
      <c r="E140" s="1" t="s">
        <v>85</v>
      </c>
      <c r="F140" s="1" t="s">
        <v>86</v>
      </c>
      <c r="G140" s="1" t="s">
        <v>127</v>
      </c>
      <c r="H140" s="1" t="s">
        <v>132</v>
      </c>
      <c r="I140" s="1" t="s">
        <v>40</v>
      </c>
      <c r="J140" s="1" t="s">
        <v>120</v>
      </c>
      <c r="K140" s="1" t="s">
        <v>90</v>
      </c>
      <c r="L140" s="3">
        <v>1</v>
      </c>
      <c r="M140" s="4">
        <v>410</v>
      </c>
      <c r="N140" s="4">
        <v>463.3</v>
      </c>
      <c r="O140" s="5">
        <v>13</v>
      </c>
      <c r="P140" s="6">
        <v>410</v>
      </c>
      <c r="Q140" s="5">
        <v>53.3</v>
      </c>
      <c r="R140" s="5">
        <v>463.3</v>
      </c>
      <c r="S140"/>
      <c r="T140"/>
    </row>
    <row r="141" s="1" customFormat="1" ht="15" customHeight="1" spans="1:20">
      <c r="A141" s="1" t="s">
        <v>131</v>
      </c>
      <c r="B141" s="1" t="s">
        <v>82</v>
      </c>
      <c r="C141" s="1" t="s">
        <v>83</v>
      </c>
      <c r="D141" s="1" t="s">
        <v>84</v>
      </c>
      <c r="E141" s="1" t="s">
        <v>85</v>
      </c>
      <c r="F141" s="1" t="s">
        <v>86</v>
      </c>
      <c r="G141" s="1" t="s">
        <v>127</v>
      </c>
      <c r="H141" s="1" t="s">
        <v>132</v>
      </c>
      <c r="I141" s="1" t="s">
        <v>33</v>
      </c>
      <c r="J141" s="1" t="s">
        <v>98</v>
      </c>
      <c r="K141" s="1" t="s">
        <v>90</v>
      </c>
      <c r="L141" s="3">
        <v>19</v>
      </c>
      <c r="M141" s="4">
        <v>245</v>
      </c>
      <c r="N141" s="4">
        <v>276.85</v>
      </c>
      <c r="O141" s="5">
        <v>13</v>
      </c>
      <c r="P141" s="6">
        <v>4655</v>
      </c>
      <c r="Q141" s="5">
        <v>605.15</v>
      </c>
      <c r="R141" s="5">
        <v>5260.15</v>
      </c>
      <c r="S141"/>
      <c r="T141"/>
    </row>
    <row r="142" s="1" customFormat="1" ht="15" customHeight="1" spans="1:20">
      <c r="A142" s="1" t="s">
        <v>131</v>
      </c>
      <c r="B142" s="1" t="s">
        <v>82</v>
      </c>
      <c r="C142" s="1" t="s">
        <v>83</v>
      </c>
      <c r="D142" s="1" t="s">
        <v>84</v>
      </c>
      <c r="E142" s="1" t="s">
        <v>85</v>
      </c>
      <c r="F142" s="1" t="s">
        <v>86</v>
      </c>
      <c r="G142" s="1" t="s">
        <v>127</v>
      </c>
      <c r="H142" s="1" t="s">
        <v>132</v>
      </c>
      <c r="I142" s="1" t="s">
        <v>50</v>
      </c>
      <c r="J142" s="1" t="s">
        <v>113</v>
      </c>
      <c r="K142" s="1" t="s">
        <v>90</v>
      </c>
      <c r="L142" s="3">
        <v>6</v>
      </c>
      <c r="M142" s="4">
        <v>1462</v>
      </c>
      <c r="N142" s="4">
        <v>1652.06</v>
      </c>
      <c r="O142" s="5">
        <v>13</v>
      </c>
      <c r="P142" s="6">
        <v>8772</v>
      </c>
      <c r="Q142" s="5">
        <v>1140.36</v>
      </c>
      <c r="R142" s="5">
        <v>9912.36</v>
      </c>
      <c r="S142"/>
      <c r="T142"/>
    </row>
    <row r="143" s="1" customFormat="1" ht="15" customHeight="1" spans="1:20">
      <c r="A143" s="1" t="s">
        <v>131</v>
      </c>
      <c r="B143" s="1" t="s">
        <v>82</v>
      </c>
      <c r="C143" s="1" t="s">
        <v>83</v>
      </c>
      <c r="D143" s="1" t="s">
        <v>84</v>
      </c>
      <c r="E143" s="1" t="s">
        <v>85</v>
      </c>
      <c r="F143" s="1" t="s">
        <v>86</v>
      </c>
      <c r="G143" s="1" t="s">
        <v>127</v>
      </c>
      <c r="H143" s="1" t="s">
        <v>132</v>
      </c>
      <c r="I143" s="1" t="s">
        <v>50</v>
      </c>
      <c r="J143" s="1" t="s">
        <v>113</v>
      </c>
      <c r="K143" s="1" t="s">
        <v>90</v>
      </c>
      <c r="L143" s="3">
        <v>3</v>
      </c>
      <c r="M143" s="4">
        <v>1462</v>
      </c>
      <c r="N143" s="4">
        <v>1652.06</v>
      </c>
      <c r="O143" s="5">
        <v>13</v>
      </c>
      <c r="P143" s="6">
        <v>4386</v>
      </c>
      <c r="Q143" s="5">
        <v>570.18</v>
      </c>
      <c r="R143" s="5">
        <v>4956.18</v>
      </c>
      <c r="S143"/>
      <c r="T143"/>
    </row>
    <row r="144" s="1" customFormat="1" ht="15" customHeight="1" spans="1:20">
      <c r="A144" s="1" t="s">
        <v>131</v>
      </c>
      <c r="B144" s="1" t="s">
        <v>82</v>
      </c>
      <c r="C144" s="1" t="s">
        <v>83</v>
      </c>
      <c r="D144" s="1" t="s">
        <v>84</v>
      </c>
      <c r="E144" s="1" t="s">
        <v>85</v>
      </c>
      <c r="F144" s="1" t="s">
        <v>86</v>
      </c>
      <c r="G144" s="1" t="s">
        <v>127</v>
      </c>
      <c r="H144" s="1" t="s">
        <v>132</v>
      </c>
      <c r="I144" s="1" t="s">
        <v>45</v>
      </c>
      <c r="J144" s="1" t="s">
        <v>121</v>
      </c>
      <c r="K144" s="1" t="s">
        <v>90</v>
      </c>
      <c r="L144" s="3">
        <v>1</v>
      </c>
      <c r="M144" s="4">
        <v>958</v>
      </c>
      <c r="N144" s="4">
        <v>1082.54</v>
      </c>
      <c r="O144" s="5">
        <v>13</v>
      </c>
      <c r="P144" s="6">
        <v>958</v>
      </c>
      <c r="Q144" s="5">
        <v>124.54</v>
      </c>
      <c r="R144" s="5">
        <v>1082.54</v>
      </c>
      <c r="S144"/>
      <c r="T144"/>
    </row>
    <row r="145" s="1" customFormat="1" ht="15" customHeight="1" spans="1:20">
      <c r="A145" s="1" t="s">
        <v>131</v>
      </c>
      <c r="B145" s="1" t="s">
        <v>82</v>
      </c>
      <c r="C145" s="1" t="s">
        <v>83</v>
      </c>
      <c r="D145" s="1" t="s">
        <v>84</v>
      </c>
      <c r="E145" s="1" t="s">
        <v>85</v>
      </c>
      <c r="F145" s="1" t="s">
        <v>86</v>
      </c>
      <c r="G145" s="1" t="s">
        <v>127</v>
      </c>
      <c r="H145" s="1" t="s">
        <v>132</v>
      </c>
      <c r="I145" s="1" t="s">
        <v>35</v>
      </c>
      <c r="J145" s="1" t="s">
        <v>104</v>
      </c>
      <c r="K145" s="1" t="s">
        <v>90</v>
      </c>
      <c r="L145" s="3">
        <v>21</v>
      </c>
      <c r="M145" s="4">
        <v>310</v>
      </c>
      <c r="N145" s="4">
        <v>350.3</v>
      </c>
      <c r="O145" s="5">
        <v>13</v>
      </c>
      <c r="P145" s="6">
        <v>6510</v>
      </c>
      <c r="Q145" s="5">
        <v>846.3</v>
      </c>
      <c r="R145" s="5">
        <v>7356.3</v>
      </c>
      <c r="S145"/>
      <c r="T145"/>
    </row>
    <row r="146" s="1" customFormat="1" ht="15" customHeight="1" spans="1:20">
      <c r="A146" s="1" t="s">
        <v>131</v>
      </c>
      <c r="B146" s="1" t="s">
        <v>82</v>
      </c>
      <c r="C146" s="1" t="s">
        <v>83</v>
      </c>
      <c r="D146" s="1" t="s">
        <v>84</v>
      </c>
      <c r="E146" s="1" t="s">
        <v>85</v>
      </c>
      <c r="F146" s="1" t="s">
        <v>86</v>
      </c>
      <c r="G146" s="1" t="s">
        <v>127</v>
      </c>
      <c r="H146" s="1" t="s">
        <v>132</v>
      </c>
      <c r="I146" s="1" t="s">
        <v>36</v>
      </c>
      <c r="J146" s="1" t="s">
        <v>101</v>
      </c>
      <c r="K146" s="1" t="s">
        <v>90</v>
      </c>
      <c r="L146" s="3">
        <v>2</v>
      </c>
      <c r="M146" s="4">
        <v>792.86</v>
      </c>
      <c r="N146" s="4">
        <v>895.9318</v>
      </c>
      <c r="O146" s="5">
        <v>13</v>
      </c>
      <c r="P146" s="6">
        <v>1585.72</v>
      </c>
      <c r="Q146" s="5">
        <v>206.14</v>
      </c>
      <c r="R146" s="5">
        <v>1791.86</v>
      </c>
      <c r="S146"/>
      <c r="T146"/>
    </row>
    <row r="147" s="1" customFormat="1" ht="15" customHeight="1" spans="1:20">
      <c r="A147" s="1" t="s">
        <v>131</v>
      </c>
      <c r="B147" s="1" t="s">
        <v>82</v>
      </c>
      <c r="C147" s="1" t="s">
        <v>83</v>
      </c>
      <c r="D147" s="1" t="s">
        <v>84</v>
      </c>
      <c r="E147" s="1" t="s">
        <v>85</v>
      </c>
      <c r="F147" s="1" t="s">
        <v>86</v>
      </c>
      <c r="G147" s="1" t="s">
        <v>127</v>
      </c>
      <c r="H147" s="1" t="s">
        <v>132</v>
      </c>
      <c r="I147" s="1" t="s">
        <v>32</v>
      </c>
      <c r="J147" s="1" t="s">
        <v>107</v>
      </c>
      <c r="K147" s="1" t="s">
        <v>90</v>
      </c>
      <c r="L147" s="3">
        <v>200</v>
      </c>
      <c r="M147" s="4">
        <v>5.967</v>
      </c>
      <c r="N147" s="4">
        <v>6.74271</v>
      </c>
      <c r="O147" s="5">
        <v>13</v>
      </c>
      <c r="P147" s="6">
        <v>1193.4</v>
      </c>
      <c r="Q147" s="5">
        <v>155.14</v>
      </c>
      <c r="R147" s="5">
        <v>1348.54</v>
      </c>
      <c r="S147"/>
      <c r="T147"/>
    </row>
    <row r="148" s="1" customFormat="1" ht="15" customHeight="1" spans="1:20">
      <c r="A148" s="1" t="s">
        <v>131</v>
      </c>
      <c r="B148" s="1" t="s">
        <v>82</v>
      </c>
      <c r="C148" s="1" t="s">
        <v>83</v>
      </c>
      <c r="D148" s="1" t="s">
        <v>84</v>
      </c>
      <c r="E148" s="1" t="s">
        <v>85</v>
      </c>
      <c r="F148" s="1" t="s">
        <v>86</v>
      </c>
      <c r="G148" s="1" t="s">
        <v>127</v>
      </c>
      <c r="H148" s="1" t="s">
        <v>132</v>
      </c>
      <c r="I148" s="1" t="s">
        <v>35</v>
      </c>
      <c r="J148" s="1" t="s">
        <v>104</v>
      </c>
      <c r="K148" s="1" t="s">
        <v>90</v>
      </c>
      <c r="L148" s="3">
        <v>1</v>
      </c>
      <c r="M148" s="4">
        <v>310</v>
      </c>
      <c r="N148" s="4">
        <v>350.3</v>
      </c>
      <c r="O148" s="5">
        <v>13</v>
      </c>
      <c r="P148" s="6">
        <v>310</v>
      </c>
      <c r="Q148" s="5">
        <v>40.3</v>
      </c>
      <c r="R148" s="5">
        <v>350.3</v>
      </c>
      <c r="S148"/>
      <c r="T148"/>
    </row>
    <row r="149" s="1" customFormat="1" ht="15" customHeight="1" spans="1:20">
      <c r="A149" s="1" t="s">
        <v>131</v>
      </c>
      <c r="B149" s="1" t="s">
        <v>82</v>
      </c>
      <c r="C149" s="1" t="s">
        <v>83</v>
      </c>
      <c r="D149" s="1" t="s">
        <v>84</v>
      </c>
      <c r="E149" s="1" t="s">
        <v>85</v>
      </c>
      <c r="F149" s="1" t="s">
        <v>86</v>
      </c>
      <c r="G149" s="1" t="s">
        <v>127</v>
      </c>
      <c r="H149" s="1" t="s">
        <v>132</v>
      </c>
      <c r="I149" s="1" t="s">
        <v>45</v>
      </c>
      <c r="J149" s="1" t="s">
        <v>121</v>
      </c>
      <c r="K149" s="1" t="s">
        <v>90</v>
      </c>
      <c r="L149" s="3">
        <v>3</v>
      </c>
      <c r="M149" s="4">
        <v>958</v>
      </c>
      <c r="N149" s="4">
        <v>1082.54</v>
      </c>
      <c r="O149" s="5">
        <v>13</v>
      </c>
      <c r="P149" s="6">
        <v>2874</v>
      </c>
      <c r="Q149" s="5">
        <v>373.62</v>
      </c>
      <c r="R149" s="5">
        <v>3247.62</v>
      </c>
      <c r="S149"/>
      <c r="T149"/>
    </row>
    <row r="150" s="1" customFormat="1" ht="15" customHeight="1" spans="1:20">
      <c r="A150" s="1" t="s">
        <v>131</v>
      </c>
      <c r="B150" s="1" t="s">
        <v>82</v>
      </c>
      <c r="C150" s="1" t="s">
        <v>83</v>
      </c>
      <c r="D150" s="1" t="s">
        <v>84</v>
      </c>
      <c r="E150" s="1" t="s">
        <v>85</v>
      </c>
      <c r="F150" s="1" t="s">
        <v>86</v>
      </c>
      <c r="G150" s="1" t="s">
        <v>127</v>
      </c>
      <c r="H150" s="1" t="s">
        <v>132</v>
      </c>
      <c r="I150" s="1" t="s">
        <v>37</v>
      </c>
      <c r="J150" s="1" t="s">
        <v>97</v>
      </c>
      <c r="K150" s="1" t="s">
        <v>90</v>
      </c>
      <c r="L150" s="3">
        <v>52</v>
      </c>
      <c r="M150" s="4">
        <v>833</v>
      </c>
      <c r="N150" s="4">
        <v>941.29</v>
      </c>
      <c r="O150" s="5">
        <v>13</v>
      </c>
      <c r="P150" s="6">
        <v>43316</v>
      </c>
      <c r="Q150" s="5">
        <v>5631.08</v>
      </c>
      <c r="R150" s="5">
        <v>48947.08</v>
      </c>
      <c r="S150"/>
      <c r="T150"/>
    </row>
    <row r="151" s="1" customFormat="1" ht="15" customHeight="1" spans="1:20">
      <c r="A151" s="1" t="s">
        <v>131</v>
      </c>
      <c r="B151" s="1" t="s">
        <v>82</v>
      </c>
      <c r="C151" s="1" t="s">
        <v>83</v>
      </c>
      <c r="D151" s="1" t="s">
        <v>84</v>
      </c>
      <c r="E151" s="1" t="s">
        <v>85</v>
      </c>
      <c r="F151" s="1" t="s">
        <v>86</v>
      </c>
      <c r="G151" s="1" t="s">
        <v>127</v>
      </c>
      <c r="H151" s="1" t="s">
        <v>132</v>
      </c>
      <c r="I151" s="1" t="s">
        <v>36</v>
      </c>
      <c r="J151" s="1" t="s">
        <v>101</v>
      </c>
      <c r="K151" s="1" t="s">
        <v>90</v>
      </c>
      <c r="L151" s="3">
        <v>8</v>
      </c>
      <c r="M151" s="4">
        <v>792.86</v>
      </c>
      <c r="N151" s="4">
        <v>895.9318</v>
      </c>
      <c r="O151" s="5">
        <v>13</v>
      </c>
      <c r="P151" s="6">
        <v>6342.88</v>
      </c>
      <c r="Q151" s="5">
        <v>824.57</v>
      </c>
      <c r="R151" s="5">
        <v>7167.45</v>
      </c>
      <c r="S151"/>
      <c r="T151"/>
    </row>
    <row r="152" s="1" customFormat="1" ht="15" customHeight="1" spans="1:20">
      <c r="A152" s="1" t="s">
        <v>131</v>
      </c>
      <c r="B152" s="1" t="s">
        <v>82</v>
      </c>
      <c r="C152" s="1" t="s">
        <v>83</v>
      </c>
      <c r="D152" s="1" t="s">
        <v>84</v>
      </c>
      <c r="E152" s="1" t="s">
        <v>85</v>
      </c>
      <c r="F152" s="1" t="s">
        <v>86</v>
      </c>
      <c r="G152" s="1" t="s">
        <v>127</v>
      </c>
      <c r="H152" s="1" t="s">
        <v>132</v>
      </c>
      <c r="I152" s="1" t="s">
        <v>33</v>
      </c>
      <c r="J152" s="1" t="s">
        <v>98</v>
      </c>
      <c r="K152" s="1" t="s">
        <v>90</v>
      </c>
      <c r="L152" s="3">
        <v>1</v>
      </c>
      <c r="M152" s="4">
        <v>245</v>
      </c>
      <c r="N152" s="4">
        <v>276.85</v>
      </c>
      <c r="O152" s="5">
        <v>13</v>
      </c>
      <c r="P152" s="6">
        <v>245</v>
      </c>
      <c r="Q152" s="5">
        <v>31.85</v>
      </c>
      <c r="R152" s="5">
        <v>276.85</v>
      </c>
      <c r="S152"/>
      <c r="T152"/>
    </row>
    <row r="153" s="1" customFormat="1" ht="15" customHeight="1" spans="1:20">
      <c r="A153" s="1" t="s">
        <v>131</v>
      </c>
      <c r="B153" s="1" t="s">
        <v>82</v>
      </c>
      <c r="C153" s="1" t="s">
        <v>83</v>
      </c>
      <c r="D153" s="1" t="s">
        <v>84</v>
      </c>
      <c r="E153" s="1" t="s">
        <v>85</v>
      </c>
      <c r="F153" s="1" t="s">
        <v>86</v>
      </c>
      <c r="G153" s="1" t="s">
        <v>127</v>
      </c>
      <c r="H153" s="1" t="s">
        <v>132</v>
      </c>
      <c r="I153" s="1" t="s">
        <v>46</v>
      </c>
      <c r="J153" s="1" t="s">
        <v>124</v>
      </c>
      <c r="K153" s="1" t="s">
        <v>90</v>
      </c>
      <c r="L153" s="3">
        <v>3</v>
      </c>
      <c r="M153" s="4">
        <v>605</v>
      </c>
      <c r="N153" s="4">
        <v>683.65</v>
      </c>
      <c r="O153" s="5">
        <v>13</v>
      </c>
      <c r="P153" s="6">
        <v>1815</v>
      </c>
      <c r="Q153" s="5">
        <v>235.95</v>
      </c>
      <c r="R153" s="5">
        <v>2050.95</v>
      </c>
      <c r="S153"/>
      <c r="T153"/>
    </row>
    <row r="154" s="1" customFormat="1" ht="15" customHeight="1" spans="1:20">
      <c r="A154" s="1" t="s">
        <v>131</v>
      </c>
      <c r="B154" s="1" t="s">
        <v>82</v>
      </c>
      <c r="C154" s="1" t="s">
        <v>83</v>
      </c>
      <c r="D154" s="1" t="s">
        <v>84</v>
      </c>
      <c r="E154" s="1" t="s">
        <v>85</v>
      </c>
      <c r="F154" s="1" t="s">
        <v>86</v>
      </c>
      <c r="G154" s="1" t="s">
        <v>127</v>
      </c>
      <c r="H154" s="1" t="s">
        <v>132</v>
      </c>
      <c r="I154" s="1" t="s">
        <v>42</v>
      </c>
      <c r="J154" s="1" t="s">
        <v>96</v>
      </c>
      <c r="K154" s="1" t="s">
        <v>90</v>
      </c>
      <c r="L154" s="3">
        <v>4</v>
      </c>
      <c r="M154" s="4">
        <v>370</v>
      </c>
      <c r="N154" s="4">
        <v>418.1</v>
      </c>
      <c r="O154" s="5">
        <v>13</v>
      </c>
      <c r="P154" s="6">
        <v>1480</v>
      </c>
      <c r="Q154" s="5">
        <v>192.4</v>
      </c>
      <c r="R154" s="5">
        <v>1672.4</v>
      </c>
      <c r="S154"/>
      <c r="T154"/>
    </row>
    <row r="155" s="1" customFormat="1" ht="15" customHeight="1" spans="1:20">
      <c r="A155" s="1" t="s">
        <v>131</v>
      </c>
      <c r="B155" s="1" t="s">
        <v>82</v>
      </c>
      <c r="C155" s="1" t="s">
        <v>83</v>
      </c>
      <c r="D155" s="1" t="s">
        <v>84</v>
      </c>
      <c r="E155" s="1" t="s">
        <v>85</v>
      </c>
      <c r="F155" s="1" t="s">
        <v>86</v>
      </c>
      <c r="G155" s="1" t="s">
        <v>127</v>
      </c>
      <c r="H155" s="1" t="s">
        <v>132</v>
      </c>
      <c r="I155" s="1" t="s">
        <v>44</v>
      </c>
      <c r="J155" s="1" t="s">
        <v>122</v>
      </c>
      <c r="K155" s="1" t="s">
        <v>90</v>
      </c>
      <c r="L155" s="3">
        <v>1</v>
      </c>
      <c r="M155" s="4">
        <v>857</v>
      </c>
      <c r="N155" s="4">
        <v>968.41</v>
      </c>
      <c r="O155" s="5">
        <v>13</v>
      </c>
      <c r="P155" s="6">
        <v>857</v>
      </c>
      <c r="Q155" s="5">
        <v>111.41</v>
      </c>
      <c r="R155" s="5">
        <v>968.41</v>
      </c>
      <c r="S155"/>
      <c r="T155"/>
    </row>
    <row r="156" spans="1:18">
      <c r="A156" s="1" t="s">
        <v>133</v>
      </c>
      <c r="B156" s="1" t="s">
        <v>82</v>
      </c>
      <c r="C156" s="1" t="s">
        <v>83</v>
      </c>
      <c r="D156" s="1" t="s">
        <v>84</v>
      </c>
      <c r="E156" s="1" t="s">
        <v>85</v>
      </c>
      <c r="F156" s="1" t="s">
        <v>86</v>
      </c>
      <c r="G156" s="1" t="s">
        <v>134</v>
      </c>
      <c r="H156" s="1" t="s">
        <v>135</v>
      </c>
      <c r="I156" s="1" t="s">
        <v>45</v>
      </c>
      <c r="J156" s="1" t="s">
        <v>121</v>
      </c>
      <c r="K156" s="1" t="s">
        <v>90</v>
      </c>
      <c r="L156" s="3">
        <v>4</v>
      </c>
      <c r="M156" s="4">
        <v>958</v>
      </c>
      <c r="N156" s="4">
        <v>1082.54</v>
      </c>
      <c r="O156" s="5">
        <v>13</v>
      </c>
      <c r="P156" s="6">
        <v>3832</v>
      </c>
      <c r="Q156" s="5">
        <v>498.16</v>
      </c>
      <c r="R156" s="5">
        <v>4330.16</v>
      </c>
    </row>
    <row r="157" spans="1:18">
      <c r="A157" s="1" t="s">
        <v>133</v>
      </c>
      <c r="B157" s="1" t="s">
        <v>82</v>
      </c>
      <c r="C157" s="1" t="s">
        <v>83</v>
      </c>
      <c r="D157" s="1" t="s">
        <v>84</v>
      </c>
      <c r="E157" s="1" t="s">
        <v>85</v>
      </c>
      <c r="F157" s="1" t="s">
        <v>86</v>
      </c>
      <c r="G157" s="1" t="s">
        <v>134</v>
      </c>
      <c r="H157" s="1" t="s">
        <v>135</v>
      </c>
      <c r="I157" s="1" t="s">
        <v>43</v>
      </c>
      <c r="J157" s="1" t="s">
        <v>102</v>
      </c>
      <c r="K157" s="1" t="s">
        <v>90</v>
      </c>
      <c r="L157" s="3">
        <v>5</v>
      </c>
      <c r="M157" s="4">
        <v>850</v>
      </c>
      <c r="N157" s="4">
        <v>960.5</v>
      </c>
      <c r="O157" s="5">
        <v>13</v>
      </c>
      <c r="P157" s="6">
        <v>4250</v>
      </c>
      <c r="Q157" s="5">
        <v>552.5</v>
      </c>
      <c r="R157" s="5">
        <v>4802.5</v>
      </c>
    </row>
    <row r="158" spans="1:18">
      <c r="A158" s="1" t="s">
        <v>133</v>
      </c>
      <c r="B158" s="1" t="s">
        <v>82</v>
      </c>
      <c r="C158" s="1" t="s">
        <v>83</v>
      </c>
      <c r="D158" s="1" t="s">
        <v>84</v>
      </c>
      <c r="E158" s="1" t="s">
        <v>85</v>
      </c>
      <c r="F158" s="1" t="s">
        <v>86</v>
      </c>
      <c r="G158" s="1" t="s">
        <v>134</v>
      </c>
      <c r="H158" s="1" t="s">
        <v>135</v>
      </c>
      <c r="I158" s="1" t="s">
        <v>50</v>
      </c>
      <c r="J158" s="1" t="s">
        <v>113</v>
      </c>
      <c r="K158" s="1" t="s">
        <v>90</v>
      </c>
      <c r="L158" s="3">
        <v>37</v>
      </c>
      <c r="M158" s="4">
        <v>1462</v>
      </c>
      <c r="N158" s="4">
        <v>1652.06</v>
      </c>
      <c r="O158" s="5">
        <v>13</v>
      </c>
      <c r="P158" s="6">
        <v>54094</v>
      </c>
      <c r="Q158" s="5">
        <v>7032.22</v>
      </c>
      <c r="R158" s="5">
        <v>61126.22</v>
      </c>
    </row>
    <row r="159" spans="1:18">
      <c r="A159" s="1" t="s">
        <v>133</v>
      </c>
      <c r="B159" s="1" t="s">
        <v>82</v>
      </c>
      <c r="C159" s="1" t="s">
        <v>83</v>
      </c>
      <c r="D159" s="1" t="s">
        <v>84</v>
      </c>
      <c r="E159" s="1" t="s">
        <v>85</v>
      </c>
      <c r="F159" s="1" t="s">
        <v>86</v>
      </c>
      <c r="G159" s="1" t="s">
        <v>134</v>
      </c>
      <c r="H159" s="1" t="s">
        <v>135</v>
      </c>
      <c r="I159" s="1" t="s">
        <v>44</v>
      </c>
      <c r="J159" s="1" t="s">
        <v>122</v>
      </c>
      <c r="K159" s="1" t="s">
        <v>90</v>
      </c>
      <c r="L159" s="3">
        <v>2</v>
      </c>
      <c r="M159" s="4">
        <v>857</v>
      </c>
      <c r="N159" s="4">
        <v>968.41</v>
      </c>
      <c r="O159" s="5">
        <v>13</v>
      </c>
      <c r="P159" s="6">
        <v>1714</v>
      </c>
      <c r="Q159" s="5">
        <v>222.82</v>
      </c>
      <c r="R159" s="5">
        <v>1936.82</v>
      </c>
    </row>
    <row r="160" spans="1:18">
      <c r="A160" s="1" t="s">
        <v>133</v>
      </c>
      <c r="B160" s="1" t="s">
        <v>82</v>
      </c>
      <c r="C160" s="1" t="s">
        <v>83</v>
      </c>
      <c r="D160" s="1" t="s">
        <v>84</v>
      </c>
      <c r="E160" s="1" t="s">
        <v>85</v>
      </c>
      <c r="F160" s="1" t="s">
        <v>86</v>
      </c>
      <c r="G160" s="1" t="s">
        <v>134</v>
      </c>
      <c r="H160" s="1" t="s">
        <v>135</v>
      </c>
      <c r="I160" s="1" t="s">
        <v>48</v>
      </c>
      <c r="J160" s="1" t="s">
        <v>94</v>
      </c>
      <c r="K160" s="1" t="s">
        <v>90</v>
      </c>
      <c r="L160" s="3">
        <v>1</v>
      </c>
      <c r="M160" s="4">
        <v>646.99</v>
      </c>
      <c r="N160" s="4">
        <v>731.0987</v>
      </c>
      <c r="O160" s="5">
        <v>13</v>
      </c>
      <c r="P160" s="6">
        <v>646.99</v>
      </c>
      <c r="Q160" s="5">
        <v>84.11</v>
      </c>
      <c r="R160" s="5">
        <v>731.1</v>
      </c>
    </row>
    <row r="161" spans="1:18">
      <c r="A161" s="1" t="s">
        <v>133</v>
      </c>
      <c r="B161" s="1" t="s">
        <v>82</v>
      </c>
      <c r="C161" s="1" t="s">
        <v>83</v>
      </c>
      <c r="D161" s="1" t="s">
        <v>84</v>
      </c>
      <c r="E161" s="1" t="s">
        <v>85</v>
      </c>
      <c r="F161" s="1" t="s">
        <v>86</v>
      </c>
      <c r="G161" s="1" t="s">
        <v>134</v>
      </c>
      <c r="H161" s="1" t="s">
        <v>135</v>
      </c>
      <c r="I161" s="1" t="s">
        <v>42</v>
      </c>
      <c r="J161" s="1" t="s">
        <v>96</v>
      </c>
      <c r="K161" s="1" t="s">
        <v>90</v>
      </c>
      <c r="L161" s="3">
        <v>54</v>
      </c>
      <c r="M161" s="4">
        <v>370</v>
      </c>
      <c r="N161" s="4">
        <v>418.1</v>
      </c>
      <c r="O161" s="5">
        <v>13</v>
      </c>
      <c r="P161" s="6">
        <v>19980</v>
      </c>
      <c r="Q161" s="5">
        <v>2597.4</v>
      </c>
      <c r="R161" s="5">
        <v>22577.4</v>
      </c>
    </row>
    <row r="162" spans="1:18">
      <c r="A162" s="1" t="s">
        <v>133</v>
      </c>
      <c r="B162" s="1" t="s">
        <v>82</v>
      </c>
      <c r="C162" s="1" t="s">
        <v>83</v>
      </c>
      <c r="D162" s="1" t="s">
        <v>84</v>
      </c>
      <c r="E162" s="1" t="s">
        <v>85</v>
      </c>
      <c r="F162" s="1" t="s">
        <v>86</v>
      </c>
      <c r="G162" s="1" t="s">
        <v>134</v>
      </c>
      <c r="H162" s="1" t="s">
        <v>135</v>
      </c>
      <c r="I162" s="1" t="s">
        <v>47</v>
      </c>
      <c r="J162" s="1" t="s">
        <v>100</v>
      </c>
      <c r="K162" s="1" t="s">
        <v>90</v>
      </c>
      <c r="L162" s="3">
        <v>26</v>
      </c>
      <c r="M162" s="4">
        <v>999.488</v>
      </c>
      <c r="N162" s="4">
        <v>1129.42144</v>
      </c>
      <c r="O162" s="5">
        <v>13</v>
      </c>
      <c r="P162" s="6">
        <v>25986.69</v>
      </c>
      <c r="Q162" s="5">
        <v>3378.27</v>
      </c>
      <c r="R162" s="5">
        <v>29364.96</v>
      </c>
    </row>
    <row r="163" spans="1:18">
      <c r="A163" s="1" t="s">
        <v>133</v>
      </c>
      <c r="B163" s="1" t="s">
        <v>82</v>
      </c>
      <c r="C163" s="1" t="s">
        <v>83</v>
      </c>
      <c r="D163" s="1" t="s">
        <v>84</v>
      </c>
      <c r="E163" s="1" t="s">
        <v>85</v>
      </c>
      <c r="F163" s="1" t="s">
        <v>86</v>
      </c>
      <c r="G163" s="1" t="s">
        <v>134</v>
      </c>
      <c r="H163" s="1" t="s">
        <v>135</v>
      </c>
      <c r="I163" s="1" t="s">
        <v>41</v>
      </c>
      <c r="J163" s="1" t="s">
        <v>92</v>
      </c>
      <c r="K163" s="1" t="s">
        <v>90</v>
      </c>
      <c r="L163" s="3">
        <v>54</v>
      </c>
      <c r="M163" s="4">
        <v>1770</v>
      </c>
      <c r="N163" s="4">
        <v>2000.1</v>
      </c>
      <c r="O163" s="5">
        <v>13</v>
      </c>
      <c r="P163" s="6">
        <v>95580</v>
      </c>
      <c r="Q163" s="5">
        <v>12425.4</v>
      </c>
      <c r="R163" s="5">
        <v>108005.4</v>
      </c>
    </row>
    <row r="164" spans="1:18">
      <c r="A164" s="1" t="s">
        <v>133</v>
      </c>
      <c r="B164" s="1" t="s">
        <v>82</v>
      </c>
      <c r="C164" s="1" t="s">
        <v>83</v>
      </c>
      <c r="D164" s="1" t="s">
        <v>84</v>
      </c>
      <c r="E164" s="1" t="s">
        <v>85</v>
      </c>
      <c r="F164" s="1" t="s">
        <v>86</v>
      </c>
      <c r="G164" s="1" t="s">
        <v>134</v>
      </c>
      <c r="H164" s="1" t="s">
        <v>135</v>
      </c>
      <c r="I164" s="1" t="s">
        <v>47</v>
      </c>
      <c r="J164" s="1" t="s">
        <v>100</v>
      </c>
      <c r="K164" s="1" t="s">
        <v>90</v>
      </c>
      <c r="L164" s="3">
        <v>16</v>
      </c>
      <c r="M164" s="4">
        <v>999.488</v>
      </c>
      <c r="N164" s="4">
        <v>1129.42144</v>
      </c>
      <c r="O164" s="5">
        <v>13</v>
      </c>
      <c r="P164" s="6">
        <v>15991.81</v>
      </c>
      <c r="Q164" s="5">
        <v>2078.94</v>
      </c>
      <c r="R164" s="5">
        <v>18070.75</v>
      </c>
    </row>
    <row r="165" spans="1:18">
      <c r="A165" s="1" t="s">
        <v>133</v>
      </c>
      <c r="B165" s="1" t="s">
        <v>82</v>
      </c>
      <c r="C165" s="1" t="s">
        <v>83</v>
      </c>
      <c r="D165" s="1" t="s">
        <v>84</v>
      </c>
      <c r="E165" s="1" t="s">
        <v>85</v>
      </c>
      <c r="F165" s="1" t="s">
        <v>86</v>
      </c>
      <c r="G165" s="1" t="s">
        <v>134</v>
      </c>
      <c r="H165" s="1" t="s">
        <v>135</v>
      </c>
      <c r="I165" s="1" t="s">
        <v>42</v>
      </c>
      <c r="J165" s="1" t="s">
        <v>96</v>
      </c>
      <c r="K165" s="1" t="s">
        <v>90</v>
      </c>
      <c r="L165" s="3">
        <v>126</v>
      </c>
      <c r="M165" s="4">
        <v>370</v>
      </c>
      <c r="N165" s="4">
        <v>418.1</v>
      </c>
      <c r="O165" s="5">
        <v>13</v>
      </c>
      <c r="P165" s="6">
        <v>46620</v>
      </c>
      <c r="Q165" s="5">
        <v>6060.6</v>
      </c>
      <c r="R165" s="5">
        <v>52680.6</v>
      </c>
    </row>
    <row r="166" spans="1:18">
      <c r="A166" s="1" t="s">
        <v>133</v>
      </c>
      <c r="B166" s="1" t="s">
        <v>82</v>
      </c>
      <c r="C166" s="1" t="s">
        <v>83</v>
      </c>
      <c r="D166" s="1" t="s">
        <v>84</v>
      </c>
      <c r="E166" s="1" t="s">
        <v>85</v>
      </c>
      <c r="F166" s="1" t="s">
        <v>86</v>
      </c>
      <c r="G166" s="1" t="s">
        <v>134</v>
      </c>
      <c r="H166" s="1" t="s">
        <v>135</v>
      </c>
      <c r="I166" s="1" t="s">
        <v>42</v>
      </c>
      <c r="J166" s="1" t="s">
        <v>96</v>
      </c>
      <c r="K166" s="1" t="s">
        <v>90</v>
      </c>
      <c r="L166" s="3">
        <v>161</v>
      </c>
      <c r="M166" s="4">
        <v>370</v>
      </c>
      <c r="N166" s="4">
        <v>418.1</v>
      </c>
      <c r="O166" s="5">
        <v>13</v>
      </c>
      <c r="P166" s="6">
        <v>59570</v>
      </c>
      <c r="Q166" s="5">
        <v>7744.1</v>
      </c>
      <c r="R166" s="5">
        <v>67314.1</v>
      </c>
    </row>
    <row r="167" spans="1:18">
      <c r="A167" s="1" t="s">
        <v>133</v>
      </c>
      <c r="B167" s="1" t="s">
        <v>82</v>
      </c>
      <c r="C167" s="1" t="s">
        <v>83</v>
      </c>
      <c r="D167" s="1" t="s">
        <v>84</v>
      </c>
      <c r="E167" s="1" t="s">
        <v>85</v>
      </c>
      <c r="F167" s="1" t="s">
        <v>86</v>
      </c>
      <c r="G167" s="1" t="s">
        <v>134</v>
      </c>
      <c r="H167" s="1" t="s">
        <v>135</v>
      </c>
      <c r="I167" s="1" t="s">
        <v>48</v>
      </c>
      <c r="J167" s="1" t="s">
        <v>94</v>
      </c>
      <c r="K167" s="1" t="s">
        <v>90</v>
      </c>
      <c r="L167" s="3">
        <v>26</v>
      </c>
      <c r="M167" s="4">
        <v>646.99</v>
      </c>
      <c r="N167" s="4">
        <v>731.0987</v>
      </c>
      <c r="O167" s="5">
        <v>13</v>
      </c>
      <c r="P167" s="6">
        <v>16821.74</v>
      </c>
      <c r="Q167" s="5">
        <v>2186.83</v>
      </c>
      <c r="R167" s="5">
        <v>19008.57</v>
      </c>
    </row>
    <row r="168" spans="1:18">
      <c r="A168" s="1" t="s">
        <v>133</v>
      </c>
      <c r="B168" s="1" t="s">
        <v>82</v>
      </c>
      <c r="C168" s="1" t="s">
        <v>83</v>
      </c>
      <c r="D168" s="1" t="s">
        <v>84</v>
      </c>
      <c r="E168" s="1" t="s">
        <v>85</v>
      </c>
      <c r="F168" s="1" t="s">
        <v>86</v>
      </c>
      <c r="G168" s="1" t="s">
        <v>134</v>
      </c>
      <c r="H168" s="1" t="s">
        <v>135</v>
      </c>
      <c r="I168" s="1" t="s">
        <v>48</v>
      </c>
      <c r="J168" s="1" t="s">
        <v>94</v>
      </c>
      <c r="K168" s="1" t="s">
        <v>90</v>
      </c>
      <c r="L168" s="3">
        <v>16</v>
      </c>
      <c r="M168" s="4">
        <v>646.99</v>
      </c>
      <c r="N168" s="4">
        <v>731.0987</v>
      </c>
      <c r="O168" s="5">
        <v>13</v>
      </c>
      <c r="P168" s="6">
        <v>10351.84</v>
      </c>
      <c r="Q168" s="5">
        <v>1345.74</v>
      </c>
      <c r="R168" s="5">
        <v>11697.58</v>
      </c>
    </row>
    <row r="169" spans="1:18">
      <c r="A169" s="1" t="s">
        <v>133</v>
      </c>
      <c r="B169" s="1" t="s">
        <v>82</v>
      </c>
      <c r="C169" s="1" t="s">
        <v>83</v>
      </c>
      <c r="D169" s="1" t="s">
        <v>84</v>
      </c>
      <c r="E169" s="1" t="s">
        <v>85</v>
      </c>
      <c r="F169" s="1" t="s">
        <v>86</v>
      </c>
      <c r="G169" s="1" t="s">
        <v>134</v>
      </c>
      <c r="H169" s="1" t="s">
        <v>135</v>
      </c>
      <c r="I169" s="1" t="s">
        <v>46</v>
      </c>
      <c r="J169" s="1" t="s">
        <v>124</v>
      </c>
      <c r="K169" s="1" t="s">
        <v>90</v>
      </c>
      <c r="L169" s="3">
        <v>1</v>
      </c>
      <c r="M169" s="4">
        <v>605</v>
      </c>
      <c r="N169" s="4">
        <v>683.65</v>
      </c>
      <c r="O169" s="5">
        <v>13</v>
      </c>
      <c r="P169" s="6">
        <v>605</v>
      </c>
      <c r="Q169" s="5">
        <v>78.65</v>
      </c>
      <c r="R169" s="5">
        <v>683.65</v>
      </c>
    </row>
    <row r="170" spans="1:18">
      <c r="A170" s="1" t="s">
        <v>133</v>
      </c>
      <c r="B170" s="1" t="s">
        <v>82</v>
      </c>
      <c r="C170" s="1" t="s">
        <v>83</v>
      </c>
      <c r="D170" s="1" t="s">
        <v>84</v>
      </c>
      <c r="E170" s="1" t="s">
        <v>85</v>
      </c>
      <c r="F170" s="1" t="s">
        <v>86</v>
      </c>
      <c r="G170" s="1" t="s">
        <v>134</v>
      </c>
      <c r="H170" s="1" t="s">
        <v>135</v>
      </c>
      <c r="I170" s="1" t="s">
        <v>46</v>
      </c>
      <c r="J170" s="1" t="s">
        <v>124</v>
      </c>
      <c r="K170" s="1" t="s">
        <v>90</v>
      </c>
      <c r="L170" s="3">
        <v>3</v>
      </c>
      <c r="M170" s="4">
        <v>605</v>
      </c>
      <c r="N170" s="4">
        <v>683.65</v>
      </c>
      <c r="O170" s="5">
        <v>13</v>
      </c>
      <c r="P170" s="6">
        <v>1815</v>
      </c>
      <c r="Q170" s="5">
        <v>235.95</v>
      </c>
      <c r="R170" s="5">
        <v>2050.95</v>
      </c>
    </row>
    <row r="171" spans="1:18">
      <c r="A171" s="1" t="s">
        <v>133</v>
      </c>
      <c r="B171" s="1" t="s">
        <v>82</v>
      </c>
      <c r="C171" s="1" t="s">
        <v>83</v>
      </c>
      <c r="D171" s="1" t="s">
        <v>84</v>
      </c>
      <c r="E171" s="1" t="s">
        <v>85</v>
      </c>
      <c r="F171" s="1" t="s">
        <v>86</v>
      </c>
      <c r="G171" s="1" t="s">
        <v>134</v>
      </c>
      <c r="H171" s="1" t="s">
        <v>135</v>
      </c>
      <c r="I171" s="1" t="s">
        <v>47</v>
      </c>
      <c r="J171" s="1" t="s">
        <v>100</v>
      </c>
      <c r="K171" s="1" t="s">
        <v>90</v>
      </c>
      <c r="L171" s="3">
        <v>2</v>
      </c>
      <c r="M171" s="4">
        <v>999.488</v>
      </c>
      <c r="N171" s="4">
        <v>1129.42144</v>
      </c>
      <c r="O171" s="5">
        <v>13</v>
      </c>
      <c r="P171" s="6">
        <v>1998.98</v>
      </c>
      <c r="Q171" s="5">
        <v>259.87</v>
      </c>
      <c r="R171" s="5">
        <v>2258.85</v>
      </c>
    </row>
    <row r="172" spans="1:18">
      <c r="A172" s="1" t="s">
        <v>133</v>
      </c>
      <c r="B172" s="1" t="s">
        <v>82</v>
      </c>
      <c r="C172" s="1" t="s">
        <v>83</v>
      </c>
      <c r="D172" s="1" t="s">
        <v>84</v>
      </c>
      <c r="E172" s="1" t="s">
        <v>85</v>
      </c>
      <c r="F172" s="1" t="s">
        <v>86</v>
      </c>
      <c r="G172" s="1" t="s">
        <v>134</v>
      </c>
      <c r="H172" s="1" t="s">
        <v>135</v>
      </c>
      <c r="I172" s="1" t="s">
        <v>46</v>
      </c>
      <c r="J172" s="1" t="s">
        <v>124</v>
      </c>
      <c r="K172" s="1" t="s">
        <v>90</v>
      </c>
      <c r="L172" s="3">
        <v>9</v>
      </c>
      <c r="M172" s="4">
        <v>605</v>
      </c>
      <c r="N172" s="4">
        <v>683.65</v>
      </c>
      <c r="O172" s="5">
        <v>13</v>
      </c>
      <c r="P172" s="6">
        <v>5445</v>
      </c>
      <c r="Q172" s="5">
        <v>707.85</v>
      </c>
      <c r="R172" s="5">
        <v>6152.85</v>
      </c>
    </row>
    <row r="173" spans="1:18">
      <c r="A173" s="1" t="s">
        <v>133</v>
      </c>
      <c r="B173" s="1" t="s">
        <v>82</v>
      </c>
      <c r="C173" s="1" t="s">
        <v>83</v>
      </c>
      <c r="D173" s="1" t="s">
        <v>84</v>
      </c>
      <c r="E173" s="1" t="s">
        <v>85</v>
      </c>
      <c r="F173" s="1" t="s">
        <v>86</v>
      </c>
      <c r="G173" s="1" t="s">
        <v>134</v>
      </c>
      <c r="H173" s="1" t="s">
        <v>135</v>
      </c>
      <c r="I173" s="1" t="s">
        <v>41</v>
      </c>
      <c r="J173" s="1" t="s">
        <v>92</v>
      </c>
      <c r="K173" s="1" t="s">
        <v>90</v>
      </c>
      <c r="L173" s="3">
        <v>71</v>
      </c>
      <c r="M173" s="4">
        <v>1770</v>
      </c>
      <c r="N173" s="4">
        <v>2000.1</v>
      </c>
      <c r="O173" s="5">
        <v>13</v>
      </c>
      <c r="P173" s="6">
        <v>125670</v>
      </c>
      <c r="Q173" s="5">
        <v>16337.1</v>
      </c>
      <c r="R173" s="5">
        <v>142007.1</v>
      </c>
    </row>
    <row r="174" spans="1:18">
      <c r="A174" s="1" t="s">
        <v>133</v>
      </c>
      <c r="B174" s="1" t="s">
        <v>82</v>
      </c>
      <c r="C174" s="1" t="s">
        <v>83</v>
      </c>
      <c r="D174" s="1" t="s">
        <v>84</v>
      </c>
      <c r="E174" s="1" t="s">
        <v>85</v>
      </c>
      <c r="F174" s="1" t="s">
        <v>86</v>
      </c>
      <c r="G174" s="1" t="s">
        <v>134</v>
      </c>
      <c r="H174" s="1" t="s">
        <v>135</v>
      </c>
      <c r="I174" s="1" t="s">
        <v>42</v>
      </c>
      <c r="J174" s="1" t="s">
        <v>96</v>
      </c>
      <c r="K174" s="1" t="s">
        <v>90</v>
      </c>
      <c r="L174" s="3">
        <v>172</v>
      </c>
      <c r="M174" s="4">
        <v>370</v>
      </c>
      <c r="N174" s="4">
        <v>418.1</v>
      </c>
      <c r="O174" s="5">
        <v>13</v>
      </c>
      <c r="P174" s="6">
        <v>63640</v>
      </c>
      <c r="Q174" s="5">
        <v>8273.2</v>
      </c>
      <c r="R174" s="5">
        <v>71913.2</v>
      </c>
    </row>
    <row r="175" spans="1:18">
      <c r="A175" s="1" t="s">
        <v>133</v>
      </c>
      <c r="B175" s="1" t="s">
        <v>82</v>
      </c>
      <c r="C175" s="1" t="s">
        <v>83</v>
      </c>
      <c r="D175" s="1" t="s">
        <v>84</v>
      </c>
      <c r="E175" s="1" t="s">
        <v>85</v>
      </c>
      <c r="F175" s="1" t="s">
        <v>86</v>
      </c>
      <c r="G175" s="1" t="s">
        <v>134</v>
      </c>
      <c r="H175" s="1" t="s">
        <v>135</v>
      </c>
      <c r="I175" s="1" t="s">
        <v>48</v>
      </c>
      <c r="J175" s="1" t="s">
        <v>94</v>
      </c>
      <c r="K175" s="1" t="s">
        <v>90</v>
      </c>
      <c r="L175" s="3">
        <v>2</v>
      </c>
      <c r="M175" s="4">
        <v>646.99</v>
      </c>
      <c r="N175" s="4">
        <v>731.0987</v>
      </c>
      <c r="O175" s="5">
        <v>13</v>
      </c>
      <c r="P175" s="6">
        <v>1293.98</v>
      </c>
      <c r="Q175" s="5">
        <v>168.22</v>
      </c>
      <c r="R175" s="5">
        <v>1462.2</v>
      </c>
    </row>
    <row r="176" spans="1:18">
      <c r="A176" s="1" t="s">
        <v>133</v>
      </c>
      <c r="B176" s="1" t="s">
        <v>82</v>
      </c>
      <c r="C176" s="1" t="s">
        <v>83</v>
      </c>
      <c r="D176" s="1" t="s">
        <v>84</v>
      </c>
      <c r="E176" s="1" t="s">
        <v>85</v>
      </c>
      <c r="F176" s="1" t="s">
        <v>86</v>
      </c>
      <c r="G176" s="1" t="s">
        <v>134</v>
      </c>
      <c r="H176" s="1" t="s">
        <v>135</v>
      </c>
      <c r="I176" s="1" t="s">
        <v>47</v>
      </c>
      <c r="J176" s="1" t="s">
        <v>100</v>
      </c>
      <c r="K176" s="1" t="s">
        <v>90</v>
      </c>
      <c r="L176" s="3">
        <v>1</v>
      </c>
      <c r="M176" s="4">
        <v>999.488</v>
      </c>
      <c r="N176" s="4">
        <v>1129.42144</v>
      </c>
      <c r="O176" s="5">
        <v>13</v>
      </c>
      <c r="P176" s="6">
        <v>999.49</v>
      </c>
      <c r="Q176" s="5">
        <v>129.93</v>
      </c>
      <c r="R176" s="5">
        <v>1129.42</v>
      </c>
    </row>
    <row r="177" spans="1:18">
      <c r="A177" s="1" t="s">
        <v>133</v>
      </c>
      <c r="B177" s="1" t="s">
        <v>82</v>
      </c>
      <c r="C177" s="1" t="s">
        <v>83</v>
      </c>
      <c r="D177" s="1" t="s">
        <v>84</v>
      </c>
      <c r="E177" s="1" t="s">
        <v>85</v>
      </c>
      <c r="F177" s="1" t="s">
        <v>86</v>
      </c>
      <c r="G177" s="1" t="s">
        <v>134</v>
      </c>
      <c r="H177" s="1" t="s">
        <v>135</v>
      </c>
      <c r="I177" s="1" t="s">
        <v>48</v>
      </c>
      <c r="J177" s="1" t="s">
        <v>94</v>
      </c>
      <c r="K177" s="1" t="s">
        <v>90</v>
      </c>
      <c r="L177" s="3">
        <v>2</v>
      </c>
      <c r="M177" s="4">
        <v>646.99</v>
      </c>
      <c r="N177" s="4">
        <v>731.0987</v>
      </c>
      <c r="O177" s="5">
        <v>13</v>
      </c>
      <c r="P177" s="6">
        <v>1293.98</v>
      </c>
      <c r="Q177" s="5">
        <v>168.22</v>
      </c>
      <c r="R177" s="5">
        <v>1462.2</v>
      </c>
    </row>
    <row r="178" spans="1:18">
      <c r="A178" s="1" t="s">
        <v>133</v>
      </c>
      <c r="B178" s="1" t="s">
        <v>82</v>
      </c>
      <c r="C178" s="1" t="s">
        <v>83</v>
      </c>
      <c r="D178" s="1" t="s">
        <v>84</v>
      </c>
      <c r="E178" s="1" t="s">
        <v>85</v>
      </c>
      <c r="F178" s="1" t="s">
        <v>86</v>
      </c>
      <c r="G178" s="1" t="s">
        <v>134</v>
      </c>
      <c r="H178" s="1" t="s">
        <v>135</v>
      </c>
      <c r="I178" s="1" t="s">
        <v>42</v>
      </c>
      <c r="J178" s="1" t="s">
        <v>96</v>
      </c>
      <c r="K178" s="1" t="s">
        <v>90</v>
      </c>
      <c r="L178" s="3">
        <v>61</v>
      </c>
      <c r="M178" s="4">
        <v>370</v>
      </c>
      <c r="N178" s="4">
        <v>418.1</v>
      </c>
      <c r="O178" s="5">
        <v>13</v>
      </c>
      <c r="P178" s="6">
        <v>22570</v>
      </c>
      <c r="Q178" s="5">
        <v>2934.1</v>
      </c>
      <c r="R178" s="5">
        <v>25504.1</v>
      </c>
    </row>
    <row r="179" spans="1:18">
      <c r="A179" s="1" t="s">
        <v>133</v>
      </c>
      <c r="B179" s="1" t="s">
        <v>82</v>
      </c>
      <c r="C179" s="1" t="s">
        <v>83</v>
      </c>
      <c r="D179" s="1" t="s">
        <v>84</v>
      </c>
      <c r="E179" s="1" t="s">
        <v>85</v>
      </c>
      <c r="F179" s="1" t="s">
        <v>86</v>
      </c>
      <c r="G179" s="1" t="s">
        <v>134</v>
      </c>
      <c r="H179" s="1" t="s">
        <v>135</v>
      </c>
      <c r="I179" s="1" t="s">
        <v>42</v>
      </c>
      <c r="J179" s="1" t="s">
        <v>96</v>
      </c>
      <c r="K179" s="1" t="s">
        <v>90</v>
      </c>
      <c r="L179" s="3">
        <v>223</v>
      </c>
      <c r="M179" s="4">
        <v>370</v>
      </c>
      <c r="N179" s="4">
        <v>418.1</v>
      </c>
      <c r="O179" s="5">
        <v>13</v>
      </c>
      <c r="P179" s="6">
        <v>82510</v>
      </c>
      <c r="Q179" s="5">
        <v>10726.3</v>
      </c>
      <c r="R179" s="5">
        <v>93236.3</v>
      </c>
    </row>
    <row r="180" spans="1:18">
      <c r="A180" s="1" t="s">
        <v>133</v>
      </c>
      <c r="B180" s="1" t="s">
        <v>82</v>
      </c>
      <c r="C180" s="1" t="s">
        <v>83</v>
      </c>
      <c r="D180" s="1" t="s">
        <v>84</v>
      </c>
      <c r="E180" s="1" t="s">
        <v>85</v>
      </c>
      <c r="F180" s="1" t="s">
        <v>86</v>
      </c>
      <c r="G180" s="1" t="s">
        <v>134</v>
      </c>
      <c r="H180" s="1" t="s">
        <v>135</v>
      </c>
      <c r="I180" s="1" t="s">
        <v>47</v>
      </c>
      <c r="J180" s="1" t="s">
        <v>100</v>
      </c>
      <c r="K180" s="1" t="s">
        <v>90</v>
      </c>
      <c r="L180" s="3">
        <v>2</v>
      </c>
      <c r="M180" s="4">
        <v>999.488</v>
      </c>
      <c r="N180" s="4">
        <v>1129.42144</v>
      </c>
      <c r="O180" s="5">
        <v>13</v>
      </c>
      <c r="P180" s="6">
        <v>1998.98</v>
      </c>
      <c r="Q180" s="5">
        <v>259.87</v>
      </c>
      <c r="R180" s="5">
        <v>2258.85</v>
      </c>
    </row>
    <row r="181" spans="1:18">
      <c r="A181" s="1" t="s">
        <v>133</v>
      </c>
      <c r="B181" s="1" t="s">
        <v>82</v>
      </c>
      <c r="C181" s="1" t="s">
        <v>83</v>
      </c>
      <c r="D181" s="1" t="s">
        <v>84</v>
      </c>
      <c r="E181" s="1" t="s">
        <v>85</v>
      </c>
      <c r="F181" s="1" t="s">
        <v>86</v>
      </c>
      <c r="G181" s="1" t="s">
        <v>134</v>
      </c>
      <c r="H181" s="1" t="s">
        <v>135</v>
      </c>
      <c r="I181" s="1" t="s">
        <v>41</v>
      </c>
      <c r="J181" s="1" t="s">
        <v>92</v>
      </c>
      <c r="K181" s="1" t="s">
        <v>90</v>
      </c>
      <c r="L181" s="3">
        <v>172</v>
      </c>
      <c r="M181" s="4">
        <v>1770</v>
      </c>
      <c r="N181" s="4">
        <v>2000.1</v>
      </c>
      <c r="O181" s="5">
        <v>13</v>
      </c>
      <c r="P181" s="6">
        <v>304440</v>
      </c>
      <c r="Q181" s="5">
        <v>39577.2</v>
      </c>
      <c r="R181" s="5">
        <v>344017.2</v>
      </c>
    </row>
    <row r="182" spans="1:18">
      <c r="A182" s="1" t="s">
        <v>136</v>
      </c>
      <c r="B182" s="1" t="s">
        <v>82</v>
      </c>
      <c r="C182" s="1" t="s">
        <v>83</v>
      </c>
      <c r="D182" s="1" t="s">
        <v>84</v>
      </c>
      <c r="E182" s="1" t="s">
        <v>85</v>
      </c>
      <c r="F182" s="1" t="s">
        <v>86</v>
      </c>
      <c r="G182" s="1" t="s">
        <v>134</v>
      </c>
      <c r="H182" s="1" t="s">
        <v>137</v>
      </c>
      <c r="I182" s="1" t="s">
        <v>41</v>
      </c>
      <c r="J182" s="1" t="s">
        <v>92</v>
      </c>
      <c r="K182" s="1" t="s">
        <v>90</v>
      </c>
      <c r="L182" s="3">
        <v>223</v>
      </c>
      <c r="M182" s="4">
        <v>1770</v>
      </c>
      <c r="N182" s="4">
        <v>2000.1</v>
      </c>
      <c r="O182" s="5">
        <v>13</v>
      </c>
      <c r="P182" s="6">
        <v>394710</v>
      </c>
      <c r="Q182" s="5">
        <v>51312.3</v>
      </c>
      <c r="R182" s="5">
        <v>446022.3</v>
      </c>
    </row>
    <row r="183" spans="1:18">
      <c r="A183" s="1" t="s">
        <v>136</v>
      </c>
      <c r="B183" s="1" t="s">
        <v>82</v>
      </c>
      <c r="C183" s="1" t="s">
        <v>83</v>
      </c>
      <c r="D183" s="1" t="s">
        <v>84</v>
      </c>
      <c r="E183" s="1" t="s">
        <v>85</v>
      </c>
      <c r="F183" s="1" t="s">
        <v>86</v>
      </c>
      <c r="G183" s="1" t="s">
        <v>134</v>
      </c>
      <c r="H183" s="1" t="s">
        <v>137</v>
      </c>
      <c r="I183" s="1" t="s">
        <v>41</v>
      </c>
      <c r="J183" s="1" t="s">
        <v>92</v>
      </c>
      <c r="K183" s="1" t="s">
        <v>90</v>
      </c>
      <c r="L183" s="3">
        <v>122</v>
      </c>
      <c r="M183" s="4">
        <v>1770</v>
      </c>
      <c r="N183" s="4">
        <v>2000.1</v>
      </c>
      <c r="O183" s="5">
        <v>13</v>
      </c>
      <c r="P183" s="6">
        <v>215940</v>
      </c>
      <c r="Q183" s="5">
        <v>28072.2</v>
      </c>
      <c r="R183" s="5">
        <v>244012.2</v>
      </c>
    </row>
    <row r="184" spans="1:18">
      <c r="A184" s="1" t="s">
        <v>136</v>
      </c>
      <c r="B184" s="1" t="s">
        <v>82</v>
      </c>
      <c r="C184" s="1" t="s">
        <v>83</v>
      </c>
      <c r="D184" s="1" t="s">
        <v>84</v>
      </c>
      <c r="E184" s="1" t="s">
        <v>85</v>
      </c>
      <c r="F184" s="1" t="s">
        <v>86</v>
      </c>
      <c r="G184" s="1" t="s">
        <v>134</v>
      </c>
      <c r="H184" s="1" t="s">
        <v>137</v>
      </c>
      <c r="I184" s="1" t="s">
        <v>41</v>
      </c>
      <c r="J184" s="1" t="s">
        <v>92</v>
      </c>
      <c r="K184" s="1" t="s">
        <v>90</v>
      </c>
      <c r="L184" s="3">
        <v>151</v>
      </c>
      <c r="M184" s="4">
        <v>1770</v>
      </c>
      <c r="N184" s="4">
        <v>2000.1</v>
      </c>
      <c r="O184" s="5">
        <v>13</v>
      </c>
      <c r="P184" s="6">
        <v>267270</v>
      </c>
      <c r="Q184" s="5">
        <v>34745.1</v>
      </c>
      <c r="R184" s="5">
        <v>302015.1</v>
      </c>
    </row>
    <row r="185" spans="1:18">
      <c r="A185" s="1" t="s">
        <v>138</v>
      </c>
      <c r="B185" s="1" t="s">
        <v>82</v>
      </c>
      <c r="C185" s="1" t="s">
        <v>83</v>
      </c>
      <c r="D185" s="1" t="s">
        <v>84</v>
      </c>
      <c r="E185" s="1" t="s">
        <v>85</v>
      </c>
      <c r="F185" s="1" t="s">
        <v>86</v>
      </c>
      <c r="G185" s="1" t="s">
        <v>134</v>
      </c>
      <c r="H185" s="1" t="s">
        <v>139</v>
      </c>
      <c r="I185" s="1" t="s">
        <v>57</v>
      </c>
      <c r="J185" s="1" t="s">
        <v>91</v>
      </c>
      <c r="K185" s="1" t="s">
        <v>90</v>
      </c>
      <c r="L185" s="3">
        <v>30</v>
      </c>
      <c r="M185" s="4">
        <v>1150</v>
      </c>
      <c r="N185" s="4">
        <v>1299.5</v>
      </c>
      <c r="O185" s="5">
        <v>13</v>
      </c>
      <c r="P185" s="6">
        <v>34500</v>
      </c>
      <c r="Q185" s="5">
        <v>4485</v>
      </c>
      <c r="R185" s="5">
        <v>38985</v>
      </c>
    </row>
    <row r="186" spans="1:18">
      <c r="A186" s="1" t="s">
        <v>138</v>
      </c>
      <c r="B186" s="1" t="s">
        <v>82</v>
      </c>
      <c r="C186" s="1" t="s">
        <v>83</v>
      </c>
      <c r="D186" s="1" t="s">
        <v>84</v>
      </c>
      <c r="E186" s="1" t="s">
        <v>85</v>
      </c>
      <c r="F186" s="1" t="s">
        <v>86</v>
      </c>
      <c r="G186" s="1" t="s">
        <v>134</v>
      </c>
      <c r="H186" s="1" t="s">
        <v>139</v>
      </c>
      <c r="I186" s="1" t="s">
        <v>60</v>
      </c>
      <c r="J186" s="1" t="s">
        <v>103</v>
      </c>
      <c r="K186" s="1" t="s">
        <v>90</v>
      </c>
      <c r="L186" s="3">
        <v>261</v>
      </c>
      <c r="M186" s="4">
        <v>282</v>
      </c>
      <c r="N186" s="4">
        <v>318.66</v>
      </c>
      <c r="O186" s="5">
        <v>13</v>
      </c>
      <c r="P186" s="6">
        <v>73602</v>
      </c>
      <c r="Q186" s="5">
        <v>9568.26</v>
      </c>
      <c r="R186" s="5">
        <v>83170.26</v>
      </c>
    </row>
    <row r="187" spans="1:18">
      <c r="A187" s="1" t="s">
        <v>138</v>
      </c>
      <c r="B187" s="1" t="s">
        <v>82</v>
      </c>
      <c r="C187" s="1" t="s">
        <v>83</v>
      </c>
      <c r="D187" s="1" t="s">
        <v>84</v>
      </c>
      <c r="E187" s="1" t="s">
        <v>85</v>
      </c>
      <c r="F187" s="1" t="s">
        <v>86</v>
      </c>
      <c r="G187" s="1" t="s">
        <v>134</v>
      </c>
      <c r="H187" s="1" t="s">
        <v>139</v>
      </c>
      <c r="I187" s="1" t="s">
        <v>60</v>
      </c>
      <c r="J187" s="1" t="s">
        <v>103</v>
      </c>
      <c r="K187" s="1" t="s">
        <v>90</v>
      </c>
      <c r="L187" s="3">
        <v>174</v>
      </c>
      <c r="M187" s="4">
        <v>282</v>
      </c>
      <c r="N187" s="4">
        <v>318.66</v>
      </c>
      <c r="O187" s="5">
        <v>13</v>
      </c>
      <c r="P187" s="6">
        <v>49068</v>
      </c>
      <c r="Q187" s="5">
        <v>6378.84</v>
      </c>
      <c r="R187" s="5">
        <v>55446.84</v>
      </c>
    </row>
    <row r="188" spans="1:18">
      <c r="A188" s="1" t="s">
        <v>138</v>
      </c>
      <c r="B188" s="1" t="s">
        <v>82</v>
      </c>
      <c r="C188" s="1" t="s">
        <v>83</v>
      </c>
      <c r="D188" s="1" t="s">
        <v>84</v>
      </c>
      <c r="E188" s="1" t="s">
        <v>85</v>
      </c>
      <c r="F188" s="1" t="s">
        <v>86</v>
      </c>
      <c r="G188" s="1" t="s">
        <v>134</v>
      </c>
      <c r="H188" s="1" t="s">
        <v>139</v>
      </c>
      <c r="I188" s="1" t="s">
        <v>57</v>
      </c>
      <c r="J188" s="1" t="s">
        <v>91</v>
      </c>
      <c r="K188" s="1" t="s">
        <v>90</v>
      </c>
      <c r="L188" s="3">
        <v>21</v>
      </c>
      <c r="M188" s="4">
        <v>1150</v>
      </c>
      <c r="N188" s="4">
        <v>1299.5</v>
      </c>
      <c r="O188" s="5">
        <v>13</v>
      </c>
      <c r="P188" s="6">
        <v>24150</v>
      </c>
      <c r="Q188" s="5">
        <v>3139.5</v>
      </c>
      <c r="R188" s="5">
        <v>27289.5</v>
      </c>
    </row>
    <row r="189" spans="1:18">
      <c r="A189" s="1" t="s">
        <v>138</v>
      </c>
      <c r="B189" s="1" t="s">
        <v>82</v>
      </c>
      <c r="C189" s="1" t="s">
        <v>83</v>
      </c>
      <c r="D189" s="1" t="s">
        <v>84</v>
      </c>
      <c r="E189" s="1" t="s">
        <v>85</v>
      </c>
      <c r="F189" s="1" t="s">
        <v>86</v>
      </c>
      <c r="G189" s="1" t="s">
        <v>134</v>
      </c>
      <c r="H189" s="1" t="s">
        <v>139</v>
      </c>
      <c r="I189" s="1" t="s">
        <v>59</v>
      </c>
      <c r="J189" s="1" t="s">
        <v>105</v>
      </c>
      <c r="K189" s="1" t="s">
        <v>90</v>
      </c>
      <c r="L189" s="3">
        <v>4</v>
      </c>
      <c r="M189" s="4">
        <v>776.84</v>
      </c>
      <c r="N189" s="4">
        <v>877.8292</v>
      </c>
      <c r="O189" s="5">
        <v>13</v>
      </c>
      <c r="P189" s="6">
        <v>3107.36</v>
      </c>
      <c r="Q189" s="5">
        <v>403.96</v>
      </c>
      <c r="R189" s="5">
        <v>3511.32</v>
      </c>
    </row>
    <row r="190" spans="1:18">
      <c r="A190" s="1" t="s">
        <v>138</v>
      </c>
      <c r="B190" s="1" t="s">
        <v>82</v>
      </c>
      <c r="C190" s="1" t="s">
        <v>83</v>
      </c>
      <c r="D190" s="1" t="s">
        <v>84</v>
      </c>
      <c r="E190" s="1" t="s">
        <v>85</v>
      </c>
      <c r="F190" s="1" t="s">
        <v>86</v>
      </c>
      <c r="G190" s="1" t="s">
        <v>134</v>
      </c>
      <c r="H190" s="1" t="s">
        <v>139</v>
      </c>
      <c r="I190" s="1" t="s">
        <v>60</v>
      </c>
      <c r="J190" s="1" t="s">
        <v>103</v>
      </c>
      <c r="K190" s="1" t="s">
        <v>90</v>
      </c>
      <c r="L190" s="3">
        <v>158</v>
      </c>
      <c r="M190" s="4">
        <v>282</v>
      </c>
      <c r="N190" s="4">
        <v>318.66</v>
      </c>
      <c r="O190" s="5">
        <v>13</v>
      </c>
      <c r="P190" s="6">
        <v>44556</v>
      </c>
      <c r="Q190" s="5">
        <v>5792.28</v>
      </c>
      <c r="R190" s="5">
        <v>50348.28</v>
      </c>
    </row>
    <row r="191" spans="1:18">
      <c r="A191" s="1" t="s">
        <v>138</v>
      </c>
      <c r="B191" s="1" t="s">
        <v>82</v>
      </c>
      <c r="C191" s="1" t="s">
        <v>83</v>
      </c>
      <c r="D191" s="1" t="s">
        <v>84</v>
      </c>
      <c r="E191" s="1" t="s">
        <v>85</v>
      </c>
      <c r="F191" s="1" t="s">
        <v>86</v>
      </c>
      <c r="G191" s="1" t="s">
        <v>134</v>
      </c>
      <c r="H191" s="1" t="s">
        <v>139</v>
      </c>
      <c r="I191" s="1" t="s">
        <v>58</v>
      </c>
      <c r="J191" s="1" t="s">
        <v>106</v>
      </c>
      <c r="K191" s="1" t="s">
        <v>90</v>
      </c>
      <c r="L191" s="3">
        <v>52</v>
      </c>
      <c r="M191" s="4">
        <v>541</v>
      </c>
      <c r="N191" s="4">
        <v>611.33</v>
      </c>
      <c r="O191" s="5">
        <v>13</v>
      </c>
      <c r="P191" s="6">
        <v>28132</v>
      </c>
      <c r="Q191" s="5">
        <v>3657.16</v>
      </c>
      <c r="R191" s="5">
        <v>31789.16</v>
      </c>
    </row>
    <row r="192" spans="1:18">
      <c r="A192" s="1" t="s">
        <v>138</v>
      </c>
      <c r="B192" s="1" t="s">
        <v>82</v>
      </c>
      <c r="C192" s="1" t="s">
        <v>83</v>
      </c>
      <c r="D192" s="1" t="s">
        <v>84</v>
      </c>
      <c r="E192" s="1" t="s">
        <v>85</v>
      </c>
      <c r="F192" s="1" t="s">
        <v>86</v>
      </c>
      <c r="G192" s="1" t="s">
        <v>134</v>
      </c>
      <c r="H192" s="1" t="s">
        <v>139</v>
      </c>
      <c r="I192" s="1" t="s">
        <v>59</v>
      </c>
      <c r="J192" s="1" t="s">
        <v>105</v>
      </c>
      <c r="K192" s="1" t="s">
        <v>90</v>
      </c>
      <c r="L192" s="3">
        <v>60</v>
      </c>
      <c r="M192" s="4">
        <v>776.84</v>
      </c>
      <c r="N192" s="4">
        <v>877.8292</v>
      </c>
      <c r="O192" s="5">
        <v>13</v>
      </c>
      <c r="P192" s="6">
        <v>46610.4</v>
      </c>
      <c r="Q192" s="5">
        <v>6059.35</v>
      </c>
      <c r="R192" s="5">
        <v>52669.75</v>
      </c>
    </row>
    <row r="193" spans="1:18">
      <c r="A193" s="1" t="s">
        <v>138</v>
      </c>
      <c r="B193" s="1" t="s">
        <v>82</v>
      </c>
      <c r="C193" s="1" t="s">
        <v>83</v>
      </c>
      <c r="D193" s="1" t="s">
        <v>84</v>
      </c>
      <c r="E193" s="1" t="s">
        <v>85</v>
      </c>
      <c r="F193" s="1" t="s">
        <v>86</v>
      </c>
      <c r="G193" s="1" t="s">
        <v>134</v>
      </c>
      <c r="H193" s="1" t="s">
        <v>139</v>
      </c>
      <c r="I193" s="1" t="s">
        <v>58</v>
      </c>
      <c r="J193" s="1" t="s">
        <v>106</v>
      </c>
      <c r="K193" s="1" t="s">
        <v>90</v>
      </c>
      <c r="L193" s="3">
        <v>15</v>
      </c>
      <c r="M193" s="4">
        <v>541</v>
      </c>
      <c r="N193" s="4">
        <v>611.33</v>
      </c>
      <c r="O193" s="5">
        <v>13</v>
      </c>
      <c r="P193" s="6">
        <v>8115</v>
      </c>
      <c r="Q193" s="5">
        <v>1054.95</v>
      </c>
      <c r="R193" s="5">
        <v>9169.95</v>
      </c>
    </row>
    <row r="194" spans="1:18">
      <c r="A194" s="1" t="s">
        <v>138</v>
      </c>
      <c r="B194" s="1" t="s">
        <v>82</v>
      </c>
      <c r="C194" s="1" t="s">
        <v>83</v>
      </c>
      <c r="D194" s="1" t="s">
        <v>84</v>
      </c>
      <c r="E194" s="1" t="s">
        <v>85</v>
      </c>
      <c r="F194" s="1" t="s">
        <v>86</v>
      </c>
      <c r="G194" s="1" t="s">
        <v>134</v>
      </c>
      <c r="H194" s="1" t="s">
        <v>139</v>
      </c>
      <c r="I194" s="1" t="s">
        <v>60</v>
      </c>
      <c r="J194" s="1" t="s">
        <v>103</v>
      </c>
      <c r="K194" s="1" t="s">
        <v>90</v>
      </c>
      <c r="L194" s="3">
        <v>196</v>
      </c>
      <c r="M194" s="4">
        <v>282</v>
      </c>
      <c r="N194" s="4">
        <v>318.66</v>
      </c>
      <c r="O194" s="5">
        <v>13</v>
      </c>
      <c r="P194" s="6">
        <v>55272</v>
      </c>
      <c r="Q194" s="5">
        <v>7185.36</v>
      </c>
      <c r="R194" s="5">
        <v>62457.36</v>
      </c>
    </row>
    <row r="195" spans="1:18">
      <c r="A195" s="1" t="s">
        <v>138</v>
      </c>
      <c r="B195" s="1" t="s">
        <v>82</v>
      </c>
      <c r="C195" s="1" t="s">
        <v>83</v>
      </c>
      <c r="D195" s="1" t="s">
        <v>84</v>
      </c>
      <c r="E195" s="1" t="s">
        <v>85</v>
      </c>
      <c r="F195" s="1" t="s">
        <v>86</v>
      </c>
      <c r="G195" s="1" t="s">
        <v>134</v>
      </c>
      <c r="H195" s="1" t="s">
        <v>139</v>
      </c>
      <c r="I195" s="1" t="s">
        <v>57</v>
      </c>
      <c r="J195" s="1" t="s">
        <v>91</v>
      </c>
      <c r="K195" s="1" t="s">
        <v>90</v>
      </c>
      <c r="L195" s="3">
        <v>106</v>
      </c>
      <c r="M195" s="4">
        <v>1150</v>
      </c>
      <c r="N195" s="4">
        <v>1299.5</v>
      </c>
      <c r="O195" s="5">
        <v>13</v>
      </c>
      <c r="P195" s="6">
        <v>121900</v>
      </c>
      <c r="Q195" s="5">
        <v>15847</v>
      </c>
      <c r="R195" s="5">
        <v>137747</v>
      </c>
    </row>
    <row r="196" spans="1:18">
      <c r="A196" s="1" t="s">
        <v>138</v>
      </c>
      <c r="B196" s="1" t="s">
        <v>82</v>
      </c>
      <c r="C196" s="1" t="s">
        <v>83</v>
      </c>
      <c r="D196" s="1" t="s">
        <v>84</v>
      </c>
      <c r="E196" s="1" t="s">
        <v>85</v>
      </c>
      <c r="F196" s="1" t="s">
        <v>86</v>
      </c>
      <c r="G196" s="1" t="s">
        <v>134</v>
      </c>
      <c r="H196" s="1" t="s">
        <v>139</v>
      </c>
      <c r="I196" s="1" t="s">
        <v>58</v>
      </c>
      <c r="J196" s="1" t="s">
        <v>106</v>
      </c>
      <c r="K196" s="1" t="s">
        <v>90</v>
      </c>
      <c r="L196" s="3">
        <v>43</v>
      </c>
      <c r="M196" s="4">
        <v>541</v>
      </c>
      <c r="N196" s="4">
        <v>611.33</v>
      </c>
      <c r="O196" s="5">
        <v>13</v>
      </c>
      <c r="P196" s="6">
        <v>23263</v>
      </c>
      <c r="Q196" s="5">
        <v>3024.19</v>
      </c>
      <c r="R196" s="5">
        <v>26287.19</v>
      </c>
    </row>
    <row r="197" spans="1:18">
      <c r="A197" s="1" t="s">
        <v>138</v>
      </c>
      <c r="B197" s="1" t="s">
        <v>82</v>
      </c>
      <c r="C197" s="1" t="s">
        <v>83</v>
      </c>
      <c r="D197" s="1" t="s">
        <v>84</v>
      </c>
      <c r="E197" s="1" t="s">
        <v>85</v>
      </c>
      <c r="F197" s="1" t="s">
        <v>86</v>
      </c>
      <c r="G197" s="1" t="s">
        <v>134</v>
      </c>
      <c r="H197" s="1" t="s">
        <v>139</v>
      </c>
      <c r="I197" s="1" t="s">
        <v>58</v>
      </c>
      <c r="J197" s="1" t="s">
        <v>106</v>
      </c>
      <c r="K197" s="1" t="s">
        <v>90</v>
      </c>
      <c r="L197" s="3">
        <v>38</v>
      </c>
      <c r="M197" s="4">
        <v>541</v>
      </c>
      <c r="N197" s="4">
        <v>611.33</v>
      </c>
      <c r="O197" s="5">
        <v>13</v>
      </c>
      <c r="P197" s="6">
        <v>20558</v>
      </c>
      <c r="Q197" s="5">
        <v>2672.54</v>
      </c>
      <c r="R197" s="5">
        <v>23230.54</v>
      </c>
    </row>
    <row r="198" spans="1:18">
      <c r="A198" s="1" t="s">
        <v>138</v>
      </c>
      <c r="B198" s="1" t="s">
        <v>82</v>
      </c>
      <c r="C198" s="1" t="s">
        <v>83</v>
      </c>
      <c r="D198" s="1" t="s">
        <v>84</v>
      </c>
      <c r="E198" s="1" t="s">
        <v>85</v>
      </c>
      <c r="F198" s="1" t="s">
        <v>86</v>
      </c>
      <c r="G198" s="1" t="s">
        <v>134</v>
      </c>
      <c r="H198" s="1" t="s">
        <v>139</v>
      </c>
      <c r="I198" s="1" t="s">
        <v>58</v>
      </c>
      <c r="J198" s="1" t="s">
        <v>106</v>
      </c>
      <c r="K198" s="1" t="s">
        <v>90</v>
      </c>
      <c r="L198" s="3">
        <v>2</v>
      </c>
      <c r="M198" s="4">
        <v>541</v>
      </c>
      <c r="N198" s="4">
        <v>611.33</v>
      </c>
      <c r="O198" s="5">
        <v>13</v>
      </c>
      <c r="P198" s="6">
        <v>1082</v>
      </c>
      <c r="Q198" s="5">
        <v>140.66</v>
      </c>
      <c r="R198" s="5">
        <v>1222.66</v>
      </c>
    </row>
    <row r="199" spans="1:18">
      <c r="A199" s="1" t="s">
        <v>138</v>
      </c>
      <c r="B199" s="1" t="s">
        <v>82</v>
      </c>
      <c r="C199" s="1" t="s">
        <v>83</v>
      </c>
      <c r="D199" s="1" t="s">
        <v>84</v>
      </c>
      <c r="E199" s="1" t="s">
        <v>85</v>
      </c>
      <c r="F199" s="1" t="s">
        <v>86</v>
      </c>
      <c r="G199" s="1" t="s">
        <v>134</v>
      </c>
      <c r="H199" s="1" t="s">
        <v>139</v>
      </c>
      <c r="I199" s="1" t="s">
        <v>59</v>
      </c>
      <c r="J199" s="1" t="s">
        <v>105</v>
      </c>
      <c r="K199" s="1" t="s">
        <v>90</v>
      </c>
      <c r="L199" s="3">
        <v>2</v>
      </c>
      <c r="M199" s="4">
        <v>776.84</v>
      </c>
      <c r="N199" s="4">
        <v>877.8292</v>
      </c>
      <c r="O199" s="5">
        <v>13</v>
      </c>
      <c r="P199" s="6">
        <v>1553.68</v>
      </c>
      <c r="Q199" s="5">
        <v>201.98</v>
      </c>
      <c r="R199" s="5">
        <v>1755.66</v>
      </c>
    </row>
    <row r="200" spans="1:18">
      <c r="A200" s="1" t="s">
        <v>138</v>
      </c>
      <c r="B200" s="1" t="s">
        <v>82</v>
      </c>
      <c r="C200" s="1" t="s">
        <v>83</v>
      </c>
      <c r="D200" s="1" t="s">
        <v>84</v>
      </c>
      <c r="E200" s="1" t="s">
        <v>85</v>
      </c>
      <c r="F200" s="1" t="s">
        <v>86</v>
      </c>
      <c r="G200" s="1" t="s">
        <v>134</v>
      </c>
      <c r="H200" s="1" t="s">
        <v>139</v>
      </c>
      <c r="I200" s="1" t="s">
        <v>60</v>
      </c>
      <c r="J200" s="1" t="s">
        <v>103</v>
      </c>
      <c r="K200" s="1" t="s">
        <v>90</v>
      </c>
      <c r="L200" s="3">
        <v>102</v>
      </c>
      <c r="M200" s="4">
        <v>282</v>
      </c>
      <c r="N200" s="4">
        <v>318.66</v>
      </c>
      <c r="O200" s="5">
        <v>13</v>
      </c>
      <c r="P200" s="6">
        <v>28764</v>
      </c>
      <c r="Q200" s="5">
        <v>3739.32</v>
      </c>
      <c r="R200" s="5">
        <v>32503.32</v>
      </c>
    </row>
    <row r="201" spans="1:18">
      <c r="A201" s="1" t="s">
        <v>138</v>
      </c>
      <c r="B201" s="1" t="s">
        <v>82</v>
      </c>
      <c r="C201" s="1" t="s">
        <v>83</v>
      </c>
      <c r="D201" s="1" t="s">
        <v>84</v>
      </c>
      <c r="E201" s="1" t="s">
        <v>85</v>
      </c>
      <c r="F201" s="1" t="s">
        <v>86</v>
      </c>
      <c r="G201" s="1" t="s">
        <v>134</v>
      </c>
      <c r="H201" s="1" t="s">
        <v>139</v>
      </c>
      <c r="I201" s="1" t="s">
        <v>57</v>
      </c>
      <c r="J201" s="1" t="s">
        <v>91</v>
      </c>
      <c r="K201" s="1" t="s">
        <v>90</v>
      </c>
      <c r="L201" s="3">
        <v>86</v>
      </c>
      <c r="M201" s="4">
        <v>1150</v>
      </c>
      <c r="N201" s="4">
        <v>1299.5</v>
      </c>
      <c r="O201" s="5">
        <v>13</v>
      </c>
      <c r="P201" s="6">
        <v>98900</v>
      </c>
      <c r="Q201" s="5">
        <v>12857</v>
      </c>
      <c r="R201" s="5">
        <v>111757</v>
      </c>
    </row>
    <row r="202" spans="1:18">
      <c r="A202" s="1" t="s">
        <v>138</v>
      </c>
      <c r="B202" s="1" t="s">
        <v>82</v>
      </c>
      <c r="C202" s="1" t="s">
        <v>83</v>
      </c>
      <c r="D202" s="1" t="s">
        <v>84</v>
      </c>
      <c r="E202" s="1" t="s">
        <v>85</v>
      </c>
      <c r="F202" s="1" t="s">
        <v>86</v>
      </c>
      <c r="G202" s="1" t="s">
        <v>134</v>
      </c>
      <c r="H202" s="1" t="s">
        <v>139</v>
      </c>
      <c r="I202" s="1" t="s">
        <v>60</v>
      </c>
      <c r="J202" s="1" t="s">
        <v>103</v>
      </c>
      <c r="K202" s="1" t="s">
        <v>90</v>
      </c>
      <c r="L202" s="3">
        <v>149</v>
      </c>
      <c r="M202" s="4">
        <v>282</v>
      </c>
      <c r="N202" s="4">
        <v>318.66</v>
      </c>
      <c r="O202" s="5">
        <v>13</v>
      </c>
      <c r="P202" s="6">
        <v>42018</v>
      </c>
      <c r="Q202" s="5">
        <v>5462.34</v>
      </c>
      <c r="R202" s="5">
        <v>47480.34</v>
      </c>
    </row>
    <row r="203" spans="1:18">
      <c r="A203" s="1" t="s">
        <v>138</v>
      </c>
      <c r="B203" s="1" t="s">
        <v>82</v>
      </c>
      <c r="C203" s="1" t="s">
        <v>83</v>
      </c>
      <c r="D203" s="1" t="s">
        <v>84</v>
      </c>
      <c r="E203" s="1" t="s">
        <v>85</v>
      </c>
      <c r="F203" s="1" t="s">
        <v>86</v>
      </c>
      <c r="G203" s="1" t="s">
        <v>134</v>
      </c>
      <c r="H203" s="1" t="s">
        <v>139</v>
      </c>
      <c r="I203" s="1" t="s">
        <v>59</v>
      </c>
      <c r="J203" s="1" t="s">
        <v>105</v>
      </c>
      <c r="K203" s="1" t="s">
        <v>90</v>
      </c>
      <c r="L203" s="3">
        <v>10</v>
      </c>
      <c r="M203" s="4">
        <v>776.84</v>
      </c>
      <c r="N203" s="4">
        <v>877.8292</v>
      </c>
      <c r="O203" s="5">
        <v>13</v>
      </c>
      <c r="P203" s="6">
        <v>7768.4</v>
      </c>
      <c r="Q203" s="5">
        <v>1009.89</v>
      </c>
      <c r="R203" s="5">
        <v>8778.29</v>
      </c>
    </row>
    <row r="204" spans="1:18">
      <c r="A204" s="1" t="s">
        <v>138</v>
      </c>
      <c r="B204" s="1" t="s">
        <v>82</v>
      </c>
      <c r="C204" s="1" t="s">
        <v>83</v>
      </c>
      <c r="D204" s="1" t="s">
        <v>84</v>
      </c>
      <c r="E204" s="1" t="s">
        <v>85</v>
      </c>
      <c r="F204" s="1" t="s">
        <v>86</v>
      </c>
      <c r="G204" s="1" t="s">
        <v>134</v>
      </c>
      <c r="H204" s="1" t="s">
        <v>139</v>
      </c>
      <c r="I204" s="1" t="s">
        <v>59</v>
      </c>
      <c r="J204" s="1" t="s">
        <v>105</v>
      </c>
      <c r="K204" s="1" t="s">
        <v>90</v>
      </c>
      <c r="L204" s="3">
        <v>18</v>
      </c>
      <c r="M204" s="4">
        <v>776.84</v>
      </c>
      <c r="N204" s="4">
        <v>877.8292</v>
      </c>
      <c r="O204" s="5">
        <v>13</v>
      </c>
      <c r="P204" s="6">
        <v>13983.12</v>
      </c>
      <c r="Q204" s="5">
        <v>1817.81</v>
      </c>
      <c r="R204" s="5">
        <v>15800.93</v>
      </c>
    </row>
    <row r="205" spans="1:18">
      <c r="A205" s="1" t="s">
        <v>138</v>
      </c>
      <c r="B205" s="1" t="s">
        <v>82</v>
      </c>
      <c r="C205" s="1" t="s">
        <v>83</v>
      </c>
      <c r="D205" s="1" t="s">
        <v>84</v>
      </c>
      <c r="E205" s="1" t="s">
        <v>85</v>
      </c>
      <c r="F205" s="1" t="s">
        <v>86</v>
      </c>
      <c r="G205" s="1" t="s">
        <v>134</v>
      </c>
      <c r="H205" s="1" t="s">
        <v>139</v>
      </c>
      <c r="I205" s="1" t="s">
        <v>60</v>
      </c>
      <c r="J205" s="1" t="s">
        <v>103</v>
      </c>
      <c r="K205" s="1" t="s">
        <v>90</v>
      </c>
      <c r="L205" s="3">
        <v>247</v>
      </c>
      <c r="M205" s="4">
        <v>282</v>
      </c>
      <c r="N205" s="4">
        <v>318.66</v>
      </c>
      <c r="O205" s="5">
        <v>13</v>
      </c>
      <c r="P205" s="6">
        <v>69654</v>
      </c>
      <c r="Q205" s="5">
        <v>9055.02</v>
      </c>
      <c r="R205" s="5">
        <v>78709.02</v>
      </c>
    </row>
    <row r="206" spans="1:18">
      <c r="A206" s="1" t="s">
        <v>138</v>
      </c>
      <c r="B206" s="1" t="s">
        <v>82</v>
      </c>
      <c r="C206" s="1" t="s">
        <v>83</v>
      </c>
      <c r="D206" s="1" t="s">
        <v>84</v>
      </c>
      <c r="E206" s="1" t="s">
        <v>85</v>
      </c>
      <c r="F206" s="1" t="s">
        <v>86</v>
      </c>
      <c r="G206" s="1" t="s">
        <v>134</v>
      </c>
      <c r="H206" s="1" t="s">
        <v>139</v>
      </c>
      <c r="I206" s="1" t="s">
        <v>58</v>
      </c>
      <c r="J206" s="1" t="s">
        <v>106</v>
      </c>
      <c r="K206" s="1" t="s">
        <v>90</v>
      </c>
      <c r="L206" s="3">
        <v>26</v>
      </c>
      <c r="M206" s="4">
        <v>541</v>
      </c>
      <c r="N206" s="4">
        <v>611.33</v>
      </c>
      <c r="O206" s="5">
        <v>13</v>
      </c>
      <c r="P206" s="6">
        <v>14066</v>
      </c>
      <c r="Q206" s="5">
        <v>1828.58</v>
      </c>
      <c r="R206" s="5">
        <v>15894.58</v>
      </c>
    </row>
    <row r="207" spans="1:18">
      <c r="A207" s="1" t="s">
        <v>138</v>
      </c>
      <c r="B207" s="1" t="s">
        <v>82</v>
      </c>
      <c r="C207" s="1" t="s">
        <v>83</v>
      </c>
      <c r="D207" s="1" t="s">
        <v>84</v>
      </c>
      <c r="E207" s="1" t="s">
        <v>85</v>
      </c>
      <c r="F207" s="1" t="s">
        <v>86</v>
      </c>
      <c r="G207" s="1" t="s">
        <v>134</v>
      </c>
      <c r="H207" s="1" t="s">
        <v>139</v>
      </c>
      <c r="I207" s="1" t="s">
        <v>58</v>
      </c>
      <c r="J207" s="1" t="s">
        <v>106</v>
      </c>
      <c r="K207" s="1" t="s">
        <v>90</v>
      </c>
      <c r="L207" s="3">
        <v>52</v>
      </c>
      <c r="M207" s="4">
        <v>541</v>
      </c>
      <c r="N207" s="4">
        <v>611.33</v>
      </c>
      <c r="O207" s="5">
        <v>13</v>
      </c>
      <c r="P207" s="6">
        <v>28132</v>
      </c>
      <c r="Q207" s="5">
        <v>3657.16</v>
      </c>
      <c r="R207" s="5">
        <v>31789.16</v>
      </c>
    </row>
    <row r="208" spans="1:18">
      <c r="A208" s="1" t="s">
        <v>138</v>
      </c>
      <c r="B208" s="1" t="s">
        <v>82</v>
      </c>
      <c r="C208" s="1" t="s">
        <v>83</v>
      </c>
      <c r="D208" s="1" t="s">
        <v>84</v>
      </c>
      <c r="E208" s="1" t="s">
        <v>85</v>
      </c>
      <c r="F208" s="1" t="s">
        <v>86</v>
      </c>
      <c r="G208" s="1" t="s">
        <v>134</v>
      </c>
      <c r="H208" s="1" t="s">
        <v>139</v>
      </c>
      <c r="I208" s="1" t="s">
        <v>60</v>
      </c>
      <c r="J208" s="1" t="s">
        <v>103</v>
      </c>
      <c r="K208" s="1" t="s">
        <v>90</v>
      </c>
      <c r="L208" s="3">
        <v>42</v>
      </c>
      <c r="M208" s="4">
        <v>282</v>
      </c>
      <c r="N208" s="4">
        <v>318.66</v>
      </c>
      <c r="O208" s="5">
        <v>13</v>
      </c>
      <c r="P208" s="6">
        <v>11844</v>
      </c>
      <c r="Q208" s="5">
        <v>1539.72</v>
      </c>
      <c r="R208" s="5">
        <v>13383.72</v>
      </c>
    </row>
    <row r="209" spans="1:18">
      <c r="A209" s="1" t="s">
        <v>138</v>
      </c>
      <c r="B209" s="1" t="s">
        <v>82</v>
      </c>
      <c r="C209" s="1" t="s">
        <v>83</v>
      </c>
      <c r="D209" s="1" t="s">
        <v>84</v>
      </c>
      <c r="E209" s="1" t="s">
        <v>85</v>
      </c>
      <c r="F209" s="1" t="s">
        <v>86</v>
      </c>
      <c r="G209" s="1" t="s">
        <v>134</v>
      </c>
      <c r="H209" s="1" t="s">
        <v>139</v>
      </c>
      <c r="I209" s="1" t="s">
        <v>59</v>
      </c>
      <c r="J209" s="1" t="s">
        <v>105</v>
      </c>
      <c r="K209" s="1" t="s">
        <v>90</v>
      </c>
      <c r="L209" s="3">
        <v>10</v>
      </c>
      <c r="M209" s="4">
        <v>776.84</v>
      </c>
      <c r="N209" s="4">
        <v>877.8292</v>
      </c>
      <c r="O209" s="5">
        <v>13</v>
      </c>
      <c r="P209" s="6">
        <v>7768.4</v>
      </c>
      <c r="Q209" s="5">
        <v>1009.89</v>
      </c>
      <c r="R209" s="5">
        <v>8778.29</v>
      </c>
    </row>
    <row r="210" spans="1:18">
      <c r="A210" s="1" t="s">
        <v>140</v>
      </c>
      <c r="B210" s="1" t="s">
        <v>82</v>
      </c>
      <c r="C210" s="1" t="s">
        <v>83</v>
      </c>
      <c r="D210" s="1" t="s">
        <v>84</v>
      </c>
      <c r="E210" s="1" t="s">
        <v>85</v>
      </c>
      <c r="F210" s="1" t="s">
        <v>86</v>
      </c>
      <c r="G210" s="1" t="s">
        <v>134</v>
      </c>
      <c r="H210" s="1" t="s">
        <v>141</v>
      </c>
      <c r="I210" s="1" t="s">
        <v>36</v>
      </c>
      <c r="J210" s="1" t="s">
        <v>101</v>
      </c>
      <c r="K210" s="1" t="s">
        <v>90</v>
      </c>
      <c r="L210" s="3">
        <v>9</v>
      </c>
      <c r="M210" s="4">
        <v>792.86</v>
      </c>
      <c r="N210" s="4">
        <v>895.9318</v>
      </c>
      <c r="O210" s="5">
        <v>13</v>
      </c>
      <c r="P210" s="6">
        <v>7135.74</v>
      </c>
      <c r="Q210" s="5">
        <v>927.65</v>
      </c>
      <c r="R210" s="5">
        <v>8063.39</v>
      </c>
    </row>
    <row r="211" spans="1:18">
      <c r="A211" s="1" t="s">
        <v>140</v>
      </c>
      <c r="B211" s="1" t="s">
        <v>82</v>
      </c>
      <c r="C211" s="1" t="s">
        <v>83</v>
      </c>
      <c r="D211" s="1" t="s">
        <v>84</v>
      </c>
      <c r="E211" s="1" t="s">
        <v>85</v>
      </c>
      <c r="F211" s="1" t="s">
        <v>86</v>
      </c>
      <c r="G211" s="1" t="s">
        <v>134</v>
      </c>
      <c r="H211" s="1" t="s">
        <v>141</v>
      </c>
      <c r="I211" s="1" t="s">
        <v>35</v>
      </c>
      <c r="J211" s="1" t="s">
        <v>104</v>
      </c>
      <c r="K211" s="1" t="s">
        <v>90</v>
      </c>
      <c r="L211" s="3">
        <v>10</v>
      </c>
      <c r="M211" s="4">
        <v>310</v>
      </c>
      <c r="N211" s="4">
        <v>350.3</v>
      </c>
      <c r="O211" s="5">
        <v>13</v>
      </c>
      <c r="P211" s="6">
        <v>3100</v>
      </c>
      <c r="Q211" s="5">
        <v>403</v>
      </c>
      <c r="R211" s="5">
        <v>3503</v>
      </c>
    </row>
    <row r="212" spans="1:18">
      <c r="A212" s="1" t="s">
        <v>140</v>
      </c>
      <c r="B212" s="1" t="s">
        <v>82</v>
      </c>
      <c r="C212" s="1" t="s">
        <v>83</v>
      </c>
      <c r="D212" s="1" t="s">
        <v>84</v>
      </c>
      <c r="E212" s="1" t="s">
        <v>85</v>
      </c>
      <c r="F212" s="1" t="s">
        <v>86</v>
      </c>
      <c r="G212" s="1" t="s">
        <v>134</v>
      </c>
      <c r="H212" s="1" t="s">
        <v>141</v>
      </c>
      <c r="I212" s="1" t="s">
        <v>33</v>
      </c>
      <c r="J212" s="1" t="s">
        <v>98</v>
      </c>
      <c r="K212" s="1" t="s">
        <v>90</v>
      </c>
      <c r="L212" s="3">
        <v>4</v>
      </c>
      <c r="M212" s="4">
        <v>245</v>
      </c>
      <c r="N212" s="4">
        <v>276.85</v>
      </c>
      <c r="O212" s="5">
        <v>13</v>
      </c>
      <c r="P212" s="6">
        <v>980</v>
      </c>
      <c r="Q212" s="5">
        <v>127.4</v>
      </c>
      <c r="R212" s="5">
        <v>1107.4</v>
      </c>
    </row>
    <row r="213" spans="1:18">
      <c r="A213" s="1" t="s">
        <v>140</v>
      </c>
      <c r="B213" s="1" t="s">
        <v>82</v>
      </c>
      <c r="C213" s="1" t="s">
        <v>83</v>
      </c>
      <c r="D213" s="1" t="s">
        <v>84</v>
      </c>
      <c r="E213" s="1" t="s">
        <v>85</v>
      </c>
      <c r="F213" s="1" t="s">
        <v>86</v>
      </c>
      <c r="G213" s="1" t="s">
        <v>134</v>
      </c>
      <c r="H213" s="1" t="s">
        <v>141</v>
      </c>
      <c r="I213" s="1" t="s">
        <v>39</v>
      </c>
      <c r="J213" s="1" t="s">
        <v>119</v>
      </c>
      <c r="K213" s="1" t="s">
        <v>90</v>
      </c>
      <c r="L213" s="3">
        <v>1</v>
      </c>
      <c r="M213" s="4">
        <v>900</v>
      </c>
      <c r="N213" s="4">
        <v>1017</v>
      </c>
      <c r="O213" s="5">
        <v>13</v>
      </c>
      <c r="P213" s="6">
        <v>900</v>
      </c>
      <c r="Q213" s="5">
        <v>117</v>
      </c>
      <c r="R213" s="5">
        <v>1017</v>
      </c>
    </row>
    <row r="214" spans="1:18">
      <c r="A214" s="1" t="s">
        <v>140</v>
      </c>
      <c r="B214" s="1" t="s">
        <v>82</v>
      </c>
      <c r="C214" s="1" t="s">
        <v>83</v>
      </c>
      <c r="D214" s="1" t="s">
        <v>84</v>
      </c>
      <c r="E214" s="1" t="s">
        <v>85</v>
      </c>
      <c r="F214" s="1" t="s">
        <v>86</v>
      </c>
      <c r="G214" s="1" t="s">
        <v>134</v>
      </c>
      <c r="H214" s="1" t="s">
        <v>141</v>
      </c>
      <c r="I214" s="1" t="s">
        <v>30</v>
      </c>
      <c r="J214" s="1" t="s">
        <v>117</v>
      </c>
      <c r="K214" s="1" t="s">
        <v>90</v>
      </c>
      <c r="L214" s="3">
        <v>1</v>
      </c>
      <c r="M214" s="4">
        <v>741.23</v>
      </c>
      <c r="N214" s="4">
        <v>837.5899</v>
      </c>
      <c r="O214" s="5">
        <v>13</v>
      </c>
      <c r="P214" s="6">
        <v>741.23</v>
      </c>
      <c r="Q214" s="5">
        <v>96.36</v>
      </c>
      <c r="R214" s="5">
        <v>837.59</v>
      </c>
    </row>
    <row r="215" spans="1:18">
      <c r="A215" s="1" t="s">
        <v>140</v>
      </c>
      <c r="B215" s="1" t="s">
        <v>82</v>
      </c>
      <c r="C215" s="1" t="s">
        <v>83</v>
      </c>
      <c r="D215" s="1" t="s">
        <v>84</v>
      </c>
      <c r="E215" s="1" t="s">
        <v>85</v>
      </c>
      <c r="F215" s="1" t="s">
        <v>86</v>
      </c>
      <c r="G215" s="1" t="s">
        <v>134</v>
      </c>
      <c r="H215" s="1" t="s">
        <v>141</v>
      </c>
      <c r="I215" s="1" t="s">
        <v>34</v>
      </c>
      <c r="J215" s="1" t="s">
        <v>89</v>
      </c>
      <c r="K215" s="1" t="s">
        <v>90</v>
      </c>
      <c r="L215" s="3">
        <v>1</v>
      </c>
      <c r="M215" s="4">
        <v>600</v>
      </c>
      <c r="N215" s="4">
        <v>678</v>
      </c>
      <c r="O215" s="5">
        <v>13</v>
      </c>
      <c r="P215" s="6">
        <v>600</v>
      </c>
      <c r="Q215" s="5">
        <v>78</v>
      </c>
      <c r="R215" s="5">
        <v>678</v>
      </c>
    </row>
    <row r="216" spans="1:18">
      <c r="A216" s="1" t="s">
        <v>140</v>
      </c>
      <c r="B216" s="1" t="s">
        <v>82</v>
      </c>
      <c r="C216" s="1" t="s">
        <v>83</v>
      </c>
      <c r="D216" s="1" t="s">
        <v>84</v>
      </c>
      <c r="E216" s="1" t="s">
        <v>85</v>
      </c>
      <c r="F216" s="1" t="s">
        <v>86</v>
      </c>
      <c r="G216" s="1" t="s">
        <v>134</v>
      </c>
      <c r="H216" s="1" t="s">
        <v>141</v>
      </c>
      <c r="I216" s="1" t="s">
        <v>28</v>
      </c>
      <c r="J216" s="1" t="s">
        <v>142</v>
      </c>
      <c r="K216" s="1" t="s">
        <v>90</v>
      </c>
      <c r="L216" s="3">
        <v>1</v>
      </c>
      <c r="M216" s="4">
        <v>350</v>
      </c>
      <c r="N216" s="4">
        <v>395.5</v>
      </c>
      <c r="O216" s="5">
        <v>13</v>
      </c>
      <c r="P216" s="6">
        <v>350</v>
      </c>
      <c r="Q216" s="5">
        <v>45.5</v>
      </c>
      <c r="R216" s="5">
        <v>395.5</v>
      </c>
    </row>
    <row r="217" spans="1:18">
      <c r="A217" s="1" t="s">
        <v>140</v>
      </c>
      <c r="B217" s="1" t="s">
        <v>82</v>
      </c>
      <c r="C217" s="1" t="s">
        <v>83</v>
      </c>
      <c r="D217" s="1" t="s">
        <v>84</v>
      </c>
      <c r="E217" s="1" t="s">
        <v>85</v>
      </c>
      <c r="F217" s="1" t="s">
        <v>86</v>
      </c>
      <c r="G217" s="1" t="s">
        <v>134</v>
      </c>
      <c r="H217" s="1" t="s">
        <v>141</v>
      </c>
      <c r="I217" s="1" t="s">
        <v>36</v>
      </c>
      <c r="J217" s="1" t="s">
        <v>101</v>
      </c>
      <c r="K217" s="1" t="s">
        <v>90</v>
      </c>
      <c r="L217" s="3">
        <v>9</v>
      </c>
      <c r="M217" s="4">
        <v>792.86</v>
      </c>
      <c r="N217" s="4">
        <v>895.9318</v>
      </c>
      <c r="O217" s="5">
        <v>13</v>
      </c>
      <c r="P217" s="6">
        <v>7135.74</v>
      </c>
      <c r="Q217" s="5">
        <v>927.65</v>
      </c>
      <c r="R217" s="5">
        <v>8063.39</v>
      </c>
    </row>
    <row r="218" spans="1:18">
      <c r="A218" s="1" t="s">
        <v>140</v>
      </c>
      <c r="B218" s="1" t="s">
        <v>82</v>
      </c>
      <c r="C218" s="1" t="s">
        <v>83</v>
      </c>
      <c r="D218" s="1" t="s">
        <v>84</v>
      </c>
      <c r="E218" s="1" t="s">
        <v>85</v>
      </c>
      <c r="F218" s="1" t="s">
        <v>86</v>
      </c>
      <c r="G218" s="1" t="s">
        <v>134</v>
      </c>
      <c r="H218" s="1" t="s">
        <v>141</v>
      </c>
      <c r="I218" s="1" t="s">
        <v>38</v>
      </c>
      <c r="J218" s="1" t="s">
        <v>93</v>
      </c>
      <c r="K218" s="1" t="s">
        <v>90</v>
      </c>
      <c r="L218" s="3">
        <v>42</v>
      </c>
      <c r="M218" s="4">
        <v>538.71</v>
      </c>
      <c r="N218" s="4">
        <v>608.7423</v>
      </c>
      <c r="O218" s="5">
        <v>13</v>
      </c>
      <c r="P218" s="6">
        <v>22625.82</v>
      </c>
      <c r="Q218" s="5">
        <v>2941.36</v>
      </c>
      <c r="R218" s="5">
        <v>25567.18</v>
      </c>
    </row>
    <row r="219" spans="1:18">
      <c r="A219" s="1" t="s">
        <v>140</v>
      </c>
      <c r="B219" s="1" t="s">
        <v>82</v>
      </c>
      <c r="C219" s="1" t="s">
        <v>83</v>
      </c>
      <c r="D219" s="1" t="s">
        <v>84</v>
      </c>
      <c r="E219" s="1" t="s">
        <v>85</v>
      </c>
      <c r="F219" s="1" t="s">
        <v>86</v>
      </c>
      <c r="G219" s="1" t="s">
        <v>134</v>
      </c>
      <c r="H219" s="1" t="s">
        <v>141</v>
      </c>
      <c r="I219" s="1" t="s">
        <v>37</v>
      </c>
      <c r="J219" s="1" t="s">
        <v>97</v>
      </c>
      <c r="K219" s="1" t="s">
        <v>90</v>
      </c>
      <c r="L219" s="3">
        <v>14</v>
      </c>
      <c r="M219" s="4">
        <v>833</v>
      </c>
      <c r="N219" s="4">
        <v>941.29</v>
      </c>
      <c r="O219" s="5">
        <v>13</v>
      </c>
      <c r="P219" s="6">
        <v>11662</v>
      </c>
      <c r="Q219" s="5">
        <v>1516.06</v>
      </c>
      <c r="R219" s="5">
        <v>13178.06</v>
      </c>
    </row>
    <row r="220" spans="1:18">
      <c r="A220" s="1" t="s">
        <v>140</v>
      </c>
      <c r="B220" s="1" t="s">
        <v>82</v>
      </c>
      <c r="C220" s="1" t="s">
        <v>83</v>
      </c>
      <c r="D220" s="1" t="s">
        <v>84</v>
      </c>
      <c r="E220" s="1" t="s">
        <v>85</v>
      </c>
      <c r="F220" s="1" t="s">
        <v>86</v>
      </c>
      <c r="G220" s="1" t="s">
        <v>134</v>
      </c>
      <c r="H220" s="1" t="s">
        <v>141</v>
      </c>
      <c r="I220" s="1" t="s">
        <v>35</v>
      </c>
      <c r="J220" s="1" t="s">
        <v>104</v>
      </c>
      <c r="K220" s="1" t="s">
        <v>90</v>
      </c>
      <c r="L220" s="3">
        <v>34</v>
      </c>
      <c r="M220" s="4">
        <v>310</v>
      </c>
      <c r="N220" s="4">
        <v>350.3</v>
      </c>
      <c r="O220" s="5">
        <v>13</v>
      </c>
      <c r="P220" s="6">
        <v>10540</v>
      </c>
      <c r="Q220" s="5">
        <v>1370.2</v>
      </c>
      <c r="R220" s="5">
        <v>11910.2</v>
      </c>
    </row>
    <row r="221" spans="1:18">
      <c r="A221" s="1" t="s">
        <v>140</v>
      </c>
      <c r="B221" s="1" t="s">
        <v>82</v>
      </c>
      <c r="C221" s="1" t="s">
        <v>83</v>
      </c>
      <c r="D221" s="1" t="s">
        <v>84</v>
      </c>
      <c r="E221" s="1" t="s">
        <v>85</v>
      </c>
      <c r="F221" s="1" t="s">
        <v>86</v>
      </c>
      <c r="G221" s="1" t="s">
        <v>134</v>
      </c>
      <c r="H221" s="1" t="s">
        <v>141</v>
      </c>
      <c r="I221" s="1" t="s">
        <v>38</v>
      </c>
      <c r="J221" s="1" t="s">
        <v>93</v>
      </c>
      <c r="K221" s="1" t="s">
        <v>90</v>
      </c>
      <c r="L221" s="3">
        <v>26</v>
      </c>
      <c r="M221" s="4">
        <v>538.71</v>
      </c>
      <c r="N221" s="4">
        <v>608.7423</v>
      </c>
      <c r="O221" s="5">
        <v>13</v>
      </c>
      <c r="P221" s="6">
        <v>14006.46</v>
      </c>
      <c r="Q221" s="5">
        <v>1820.84</v>
      </c>
      <c r="R221" s="5">
        <v>15827.3</v>
      </c>
    </row>
    <row r="222" spans="1:18">
      <c r="A222" s="1" t="s">
        <v>140</v>
      </c>
      <c r="B222" s="1" t="s">
        <v>82</v>
      </c>
      <c r="C222" s="1" t="s">
        <v>83</v>
      </c>
      <c r="D222" s="1" t="s">
        <v>84</v>
      </c>
      <c r="E222" s="1" t="s">
        <v>85</v>
      </c>
      <c r="F222" s="1" t="s">
        <v>86</v>
      </c>
      <c r="G222" s="1" t="s">
        <v>134</v>
      </c>
      <c r="H222" s="1" t="s">
        <v>141</v>
      </c>
      <c r="I222" s="1" t="s">
        <v>36</v>
      </c>
      <c r="J222" s="1" t="s">
        <v>101</v>
      </c>
      <c r="K222" s="1" t="s">
        <v>90</v>
      </c>
      <c r="L222" s="3">
        <v>3</v>
      </c>
      <c r="M222" s="4">
        <v>792.86</v>
      </c>
      <c r="N222" s="4">
        <v>895.9318</v>
      </c>
      <c r="O222" s="5">
        <v>13</v>
      </c>
      <c r="P222" s="6">
        <v>2378.58</v>
      </c>
      <c r="Q222" s="5">
        <v>309.22</v>
      </c>
      <c r="R222" s="5">
        <v>2687.8</v>
      </c>
    </row>
    <row r="223" spans="1:18">
      <c r="A223" s="1" t="s">
        <v>140</v>
      </c>
      <c r="B223" s="1" t="s">
        <v>82</v>
      </c>
      <c r="C223" s="1" t="s">
        <v>83</v>
      </c>
      <c r="D223" s="1" t="s">
        <v>84</v>
      </c>
      <c r="E223" s="1" t="s">
        <v>85</v>
      </c>
      <c r="F223" s="1" t="s">
        <v>86</v>
      </c>
      <c r="G223" s="1" t="s">
        <v>134</v>
      </c>
      <c r="H223" s="1" t="s">
        <v>141</v>
      </c>
      <c r="I223" s="1" t="s">
        <v>33</v>
      </c>
      <c r="J223" s="1" t="s">
        <v>98</v>
      </c>
      <c r="K223" s="1" t="s">
        <v>90</v>
      </c>
      <c r="L223" s="3">
        <v>7</v>
      </c>
      <c r="M223" s="4">
        <v>245</v>
      </c>
      <c r="N223" s="4">
        <v>276.85</v>
      </c>
      <c r="O223" s="5">
        <v>13</v>
      </c>
      <c r="P223" s="6">
        <v>1715</v>
      </c>
      <c r="Q223" s="5">
        <v>222.95</v>
      </c>
      <c r="R223" s="5">
        <v>1937.95</v>
      </c>
    </row>
    <row r="224" spans="1:18">
      <c r="A224" s="1" t="s">
        <v>140</v>
      </c>
      <c r="B224" s="1" t="s">
        <v>82</v>
      </c>
      <c r="C224" s="1" t="s">
        <v>83</v>
      </c>
      <c r="D224" s="1" t="s">
        <v>84</v>
      </c>
      <c r="E224" s="1" t="s">
        <v>85</v>
      </c>
      <c r="F224" s="1" t="s">
        <v>86</v>
      </c>
      <c r="G224" s="1" t="s">
        <v>134</v>
      </c>
      <c r="H224" s="1" t="s">
        <v>141</v>
      </c>
      <c r="I224" s="1" t="s">
        <v>38</v>
      </c>
      <c r="J224" s="1" t="s">
        <v>93</v>
      </c>
      <c r="K224" s="1" t="s">
        <v>90</v>
      </c>
      <c r="L224" s="3">
        <v>19</v>
      </c>
      <c r="M224" s="4">
        <v>538.71</v>
      </c>
      <c r="N224" s="4">
        <v>608.7423</v>
      </c>
      <c r="O224" s="5">
        <v>13</v>
      </c>
      <c r="P224" s="6">
        <v>10235.49</v>
      </c>
      <c r="Q224" s="5">
        <v>1330.61</v>
      </c>
      <c r="R224" s="5">
        <v>11566.1</v>
      </c>
    </row>
    <row r="225" spans="1:18">
      <c r="A225" s="1" t="s">
        <v>140</v>
      </c>
      <c r="B225" s="1" t="s">
        <v>82</v>
      </c>
      <c r="C225" s="1" t="s">
        <v>83</v>
      </c>
      <c r="D225" s="1" t="s">
        <v>84</v>
      </c>
      <c r="E225" s="1" t="s">
        <v>85</v>
      </c>
      <c r="F225" s="1" t="s">
        <v>86</v>
      </c>
      <c r="G225" s="1" t="s">
        <v>134</v>
      </c>
      <c r="H225" s="1" t="s">
        <v>141</v>
      </c>
      <c r="I225" s="1" t="s">
        <v>33</v>
      </c>
      <c r="J225" s="1" t="s">
        <v>98</v>
      </c>
      <c r="K225" s="1" t="s">
        <v>90</v>
      </c>
      <c r="L225" s="3">
        <v>14</v>
      </c>
      <c r="M225" s="4">
        <v>245</v>
      </c>
      <c r="N225" s="4">
        <v>276.85</v>
      </c>
      <c r="O225" s="5">
        <v>13</v>
      </c>
      <c r="P225" s="6">
        <v>3430</v>
      </c>
      <c r="Q225" s="5">
        <v>445.9</v>
      </c>
      <c r="R225" s="5">
        <v>3875.9</v>
      </c>
    </row>
    <row r="226" spans="1:18">
      <c r="A226" s="1" t="s">
        <v>140</v>
      </c>
      <c r="B226" s="1" t="s">
        <v>82</v>
      </c>
      <c r="C226" s="1" t="s">
        <v>83</v>
      </c>
      <c r="D226" s="1" t="s">
        <v>84</v>
      </c>
      <c r="E226" s="1" t="s">
        <v>85</v>
      </c>
      <c r="F226" s="1" t="s">
        <v>86</v>
      </c>
      <c r="G226" s="1" t="s">
        <v>134</v>
      </c>
      <c r="H226" s="1" t="s">
        <v>141</v>
      </c>
      <c r="I226" s="1" t="s">
        <v>36</v>
      </c>
      <c r="J226" s="1" t="s">
        <v>101</v>
      </c>
      <c r="K226" s="1" t="s">
        <v>90</v>
      </c>
      <c r="L226" s="3">
        <v>6</v>
      </c>
      <c r="M226" s="4">
        <v>792.86</v>
      </c>
      <c r="N226" s="4">
        <v>895.9318</v>
      </c>
      <c r="O226" s="5">
        <v>13</v>
      </c>
      <c r="P226" s="6">
        <v>4757.16</v>
      </c>
      <c r="Q226" s="5">
        <v>618.43</v>
      </c>
      <c r="R226" s="5">
        <v>5375.59</v>
      </c>
    </row>
    <row r="227" spans="1:18">
      <c r="A227" s="1" t="s">
        <v>140</v>
      </c>
      <c r="B227" s="1" t="s">
        <v>82</v>
      </c>
      <c r="C227" s="1" t="s">
        <v>83</v>
      </c>
      <c r="D227" s="1" t="s">
        <v>84</v>
      </c>
      <c r="E227" s="1" t="s">
        <v>85</v>
      </c>
      <c r="F227" s="1" t="s">
        <v>86</v>
      </c>
      <c r="G227" s="1" t="s">
        <v>134</v>
      </c>
      <c r="H227" s="1" t="s">
        <v>141</v>
      </c>
      <c r="I227" s="1" t="s">
        <v>34</v>
      </c>
      <c r="J227" s="1" t="s">
        <v>89</v>
      </c>
      <c r="K227" s="1" t="s">
        <v>90</v>
      </c>
      <c r="L227" s="3">
        <v>3</v>
      </c>
      <c r="M227" s="4">
        <v>600</v>
      </c>
      <c r="N227" s="4">
        <v>678</v>
      </c>
      <c r="O227" s="5">
        <v>13</v>
      </c>
      <c r="P227" s="6">
        <v>1800</v>
      </c>
      <c r="Q227" s="5">
        <v>234</v>
      </c>
      <c r="R227" s="5">
        <v>2034</v>
      </c>
    </row>
    <row r="228" spans="1:18">
      <c r="A228" s="1" t="s">
        <v>140</v>
      </c>
      <c r="B228" s="1" t="s">
        <v>82</v>
      </c>
      <c r="C228" s="1" t="s">
        <v>83</v>
      </c>
      <c r="D228" s="1" t="s">
        <v>84</v>
      </c>
      <c r="E228" s="1" t="s">
        <v>85</v>
      </c>
      <c r="F228" s="1" t="s">
        <v>86</v>
      </c>
      <c r="G228" s="1" t="s">
        <v>134</v>
      </c>
      <c r="H228" s="1" t="s">
        <v>141</v>
      </c>
      <c r="I228" s="1" t="s">
        <v>37</v>
      </c>
      <c r="J228" s="1" t="s">
        <v>97</v>
      </c>
      <c r="K228" s="1" t="s">
        <v>90</v>
      </c>
      <c r="L228" s="3">
        <v>137</v>
      </c>
      <c r="M228" s="4">
        <v>833</v>
      </c>
      <c r="N228" s="4">
        <v>941.29</v>
      </c>
      <c r="O228" s="5">
        <v>13</v>
      </c>
      <c r="P228" s="6">
        <v>114121</v>
      </c>
      <c r="Q228" s="5">
        <v>14835.73</v>
      </c>
      <c r="R228" s="5">
        <v>128956.73</v>
      </c>
    </row>
    <row r="229" spans="1:18">
      <c r="A229" s="1" t="s">
        <v>140</v>
      </c>
      <c r="B229" s="1" t="s">
        <v>82</v>
      </c>
      <c r="C229" s="1" t="s">
        <v>83</v>
      </c>
      <c r="D229" s="1" t="s">
        <v>84</v>
      </c>
      <c r="E229" s="1" t="s">
        <v>85</v>
      </c>
      <c r="F229" s="1" t="s">
        <v>86</v>
      </c>
      <c r="G229" s="1" t="s">
        <v>134</v>
      </c>
      <c r="H229" s="1" t="s">
        <v>141</v>
      </c>
      <c r="I229" s="1" t="s">
        <v>37</v>
      </c>
      <c r="J229" s="1" t="s">
        <v>97</v>
      </c>
      <c r="K229" s="1" t="s">
        <v>90</v>
      </c>
      <c r="L229" s="3">
        <v>73</v>
      </c>
      <c r="M229" s="4">
        <v>833</v>
      </c>
      <c r="N229" s="4">
        <v>941.29</v>
      </c>
      <c r="O229" s="5">
        <v>13</v>
      </c>
      <c r="P229" s="6">
        <v>60809</v>
      </c>
      <c r="Q229" s="5">
        <v>7905.17</v>
      </c>
      <c r="R229" s="5">
        <v>68714.17</v>
      </c>
    </row>
    <row r="230" spans="1:18">
      <c r="A230" s="1" t="s">
        <v>140</v>
      </c>
      <c r="B230" s="1" t="s">
        <v>82</v>
      </c>
      <c r="C230" s="1" t="s">
        <v>83</v>
      </c>
      <c r="D230" s="1" t="s">
        <v>84</v>
      </c>
      <c r="E230" s="1" t="s">
        <v>85</v>
      </c>
      <c r="F230" s="1" t="s">
        <v>86</v>
      </c>
      <c r="G230" s="1" t="s">
        <v>134</v>
      </c>
      <c r="H230" s="1" t="s">
        <v>141</v>
      </c>
      <c r="I230" s="1" t="s">
        <v>38</v>
      </c>
      <c r="J230" s="1" t="s">
        <v>93</v>
      </c>
      <c r="K230" s="1" t="s">
        <v>90</v>
      </c>
      <c r="L230" s="3">
        <v>83</v>
      </c>
      <c r="M230" s="4">
        <v>538.71</v>
      </c>
      <c r="N230" s="4">
        <v>608.7423</v>
      </c>
      <c r="O230" s="5">
        <v>13</v>
      </c>
      <c r="P230" s="6">
        <v>44712.93</v>
      </c>
      <c r="Q230" s="5">
        <v>5812.68</v>
      </c>
      <c r="R230" s="5">
        <v>50525.61</v>
      </c>
    </row>
    <row r="231" spans="1:18">
      <c r="A231" s="1" t="s">
        <v>140</v>
      </c>
      <c r="B231" s="1" t="s">
        <v>82</v>
      </c>
      <c r="C231" s="1" t="s">
        <v>83</v>
      </c>
      <c r="D231" s="1" t="s">
        <v>84</v>
      </c>
      <c r="E231" s="1" t="s">
        <v>85</v>
      </c>
      <c r="F231" s="1" t="s">
        <v>86</v>
      </c>
      <c r="G231" s="1" t="s">
        <v>134</v>
      </c>
      <c r="H231" s="1" t="s">
        <v>141</v>
      </c>
      <c r="I231" s="1" t="s">
        <v>30</v>
      </c>
      <c r="J231" s="1" t="s">
        <v>117</v>
      </c>
      <c r="K231" s="1" t="s">
        <v>90</v>
      </c>
      <c r="L231" s="3">
        <v>2</v>
      </c>
      <c r="M231" s="4">
        <v>741.23</v>
      </c>
      <c r="N231" s="4">
        <v>837.5899</v>
      </c>
      <c r="O231" s="5">
        <v>13</v>
      </c>
      <c r="P231" s="6">
        <v>1482.46</v>
      </c>
      <c r="Q231" s="5">
        <v>192.72</v>
      </c>
      <c r="R231" s="5">
        <v>1675.18</v>
      </c>
    </row>
    <row r="232" spans="1:18">
      <c r="A232" s="1" t="s">
        <v>140</v>
      </c>
      <c r="B232" s="1" t="s">
        <v>82</v>
      </c>
      <c r="C232" s="1" t="s">
        <v>83</v>
      </c>
      <c r="D232" s="1" t="s">
        <v>84</v>
      </c>
      <c r="E232" s="1" t="s">
        <v>85</v>
      </c>
      <c r="F232" s="1" t="s">
        <v>86</v>
      </c>
      <c r="G232" s="1" t="s">
        <v>134</v>
      </c>
      <c r="H232" s="1" t="s">
        <v>141</v>
      </c>
      <c r="I232" s="1" t="s">
        <v>33</v>
      </c>
      <c r="J232" s="1" t="s">
        <v>98</v>
      </c>
      <c r="K232" s="1" t="s">
        <v>90</v>
      </c>
      <c r="L232" s="3">
        <v>2</v>
      </c>
      <c r="M232" s="4">
        <v>245</v>
      </c>
      <c r="N232" s="4">
        <v>276.85</v>
      </c>
      <c r="O232" s="5">
        <v>13</v>
      </c>
      <c r="P232" s="6">
        <v>490</v>
      </c>
      <c r="Q232" s="5">
        <v>63.7</v>
      </c>
      <c r="R232" s="5">
        <v>553.7</v>
      </c>
    </row>
    <row r="233" spans="1:18">
      <c r="A233" s="1" t="s">
        <v>140</v>
      </c>
      <c r="B233" s="1" t="s">
        <v>82</v>
      </c>
      <c r="C233" s="1" t="s">
        <v>83</v>
      </c>
      <c r="D233" s="1" t="s">
        <v>84</v>
      </c>
      <c r="E233" s="1" t="s">
        <v>85</v>
      </c>
      <c r="F233" s="1" t="s">
        <v>86</v>
      </c>
      <c r="G233" s="1" t="s">
        <v>134</v>
      </c>
      <c r="H233" s="1" t="s">
        <v>141</v>
      </c>
      <c r="I233" s="1" t="s">
        <v>31</v>
      </c>
      <c r="J233" s="1" t="s">
        <v>121</v>
      </c>
      <c r="K233" s="1" t="s">
        <v>90</v>
      </c>
      <c r="L233" s="3">
        <v>1</v>
      </c>
      <c r="M233" s="4">
        <v>240.12</v>
      </c>
      <c r="N233" s="4">
        <v>271.3356</v>
      </c>
      <c r="O233" s="5">
        <v>13</v>
      </c>
      <c r="P233" s="6">
        <v>240.12</v>
      </c>
      <c r="Q233" s="5">
        <v>31.22</v>
      </c>
      <c r="R233" s="5">
        <v>271.34</v>
      </c>
    </row>
    <row r="234" spans="1:18">
      <c r="A234" s="1" t="s">
        <v>140</v>
      </c>
      <c r="B234" s="1" t="s">
        <v>82</v>
      </c>
      <c r="C234" s="1" t="s">
        <v>83</v>
      </c>
      <c r="D234" s="1" t="s">
        <v>84</v>
      </c>
      <c r="E234" s="1" t="s">
        <v>85</v>
      </c>
      <c r="F234" s="1" t="s">
        <v>86</v>
      </c>
      <c r="G234" s="1" t="s">
        <v>134</v>
      </c>
      <c r="H234" s="1" t="s">
        <v>141</v>
      </c>
      <c r="I234" s="1" t="s">
        <v>31</v>
      </c>
      <c r="J234" s="1" t="s">
        <v>121</v>
      </c>
      <c r="K234" s="1" t="s">
        <v>90</v>
      </c>
      <c r="L234" s="3">
        <v>2</v>
      </c>
      <c r="M234" s="4">
        <v>240.12</v>
      </c>
      <c r="N234" s="4">
        <v>271.3356</v>
      </c>
      <c r="O234" s="5">
        <v>13</v>
      </c>
      <c r="P234" s="6">
        <v>480.24</v>
      </c>
      <c r="Q234" s="5">
        <v>62.43</v>
      </c>
      <c r="R234" s="5">
        <v>542.67</v>
      </c>
    </row>
    <row r="235" spans="1:18">
      <c r="A235" s="1" t="s">
        <v>140</v>
      </c>
      <c r="B235" s="1" t="s">
        <v>82</v>
      </c>
      <c r="C235" s="1" t="s">
        <v>83</v>
      </c>
      <c r="D235" s="1" t="s">
        <v>84</v>
      </c>
      <c r="E235" s="1" t="s">
        <v>85</v>
      </c>
      <c r="F235" s="1" t="s">
        <v>86</v>
      </c>
      <c r="G235" s="1" t="s">
        <v>134</v>
      </c>
      <c r="H235" s="1" t="s">
        <v>141</v>
      </c>
      <c r="I235" s="1" t="s">
        <v>39</v>
      </c>
      <c r="J235" s="1" t="s">
        <v>119</v>
      </c>
      <c r="K235" s="1" t="s">
        <v>90</v>
      </c>
      <c r="L235" s="3">
        <v>1</v>
      </c>
      <c r="M235" s="4">
        <v>900</v>
      </c>
      <c r="N235" s="4">
        <v>1017</v>
      </c>
      <c r="O235" s="5">
        <v>13</v>
      </c>
      <c r="P235" s="6">
        <v>900</v>
      </c>
      <c r="Q235" s="5">
        <v>117</v>
      </c>
      <c r="R235" s="5">
        <v>1017</v>
      </c>
    </row>
    <row r="236" spans="1:18">
      <c r="A236" s="1" t="s">
        <v>140</v>
      </c>
      <c r="B236" s="1" t="s">
        <v>82</v>
      </c>
      <c r="C236" s="1" t="s">
        <v>83</v>
      </c>
      <c r="D236" s="1" t="s">
        <v>84</v>
      </c>
      <c r="E236" s="1" t="s">
        <v>85</v>
      </c>
      <c r="F236" s="1" t="s">
        <v>86</v>
      </c>
      <c r="G236" s="1" t="s">
        <v>134</v>
      </c>
      <c r="H236" s="1" t="s">
        <v>141</v>
      </c>
      <c r="I236" s="1" t="s">
        <v>35</v>
      </c>
      <c r="J236" s="1" t="s">
        <v>104</v>
      </c>
      <c r="K236" s="1" t="s">
        <v>90</v>
      </c>
      <c r="L236" s="3">
        <v>91</v>
      </c>
      <c r="M236" s="4">
        <v>310</v>
      </c>
      <c r="N236" s="4">
        <v>350.3</v>
      </c>
      <c r="O236" s="5">
        <v>13</v>
      </c>
      <c r="P236" s="6">
        <v>28210</v>
      </c>
      <c r="Q236" s="5">
        <v>3667.3</v>
      </c>
      <c r="R236" s="5">
        <v>31877.3</v>
      </c>
    </row>
    <row r="237" spans="1:18">
      <c r="A237" s="1" t="s">
        <v>140</v>
      </c>
      <c r="B237" s="1" t="s">
        <v>82</v>
      </c>
      <c r="C237" s="1" t="s">
        <v>83</v>
      </c>
      <c r="D237" s="1" t="s">
        <v>84</v>
      </c>
      <c r="E237" s="1" t="s">
        <v>85</v>
      </c>
      <c r="F237" s="1" t="s">
        <v>86</v>
      </c>
      <c r="G237" s="1" t="s">
        <v>134</v>
      </c>
      <c r="H237" s="1" t="s">
        <v>141</v>
      </c>
      <c r="I237" s="1" t="s">
        <v>33</v>
      </c>
      <c r="J237" s="1" t="s">
        <v>98</v>
      </c>
      <c r="K237" s="1" t="s">
        <v>90</v>
      </c>
      <c r="L237" s="3">
        <v>31</v>
      </c>
      <c r="M237" s="4">
        <v>245</v>
      </c>
      <c r="N237" s="4">
        <v>276.85</v>
      </c>
      <c r="O237" s="5">
        <v>13</v>
      </c>
      <c r="P237" s="6">
        <v>7595</v>
      </c>
      <c r="Q237" s="5">
        <v>987.35</v>
      </c>
      <c r="R237" s="5">
        <v>8582.35</v>
      </c>
    </row>
    <row r="238" spans="1:18">
      <c r="A238" s="1" t="s">
        <v>140</v>
      </c>
      <c r="B238" s="1" t="s">
        <v>82</v>
      </c>
      <c r="C238" s="1" t="s">
        <v>83</v>
      </c>
      <c r="D238" s="1" t="s">
        <v>84</v>
      </c>
      <c r="E238" s="1" t="s">
        <v>85</v>
      </c>
      <c r="F238" s="1" t="s">
        <v>86</v>
      </c>
      <c r="G238" s="1" t="s">
        <v>134</v>
      </c>
      <c r="H238" s="1" t="s">
        <v>141</v>
      </c>
      <c r="I238" s="1" t="s">
        <v>39</v>
      </c>
      <c r="J238" s="1" t="s">
        <v>119</v>
      </c>
      <c r="K238" s="1" t="s">
        <v>90</v>
      </c>
      <c r="L238" s="3">
        <v>1</v>
      </c>
      <c r="M238" s="4">
        <v>900</v>
      </c>
      <c r="N238" s="4">
        <v>1017</v>
      </c>
      <c r="O238" s="5">
        <v>13</v>
      </c>
      <c r="P238" s="6">
        <v>900</v>
      </c>
      <c r="Q238" s="5">
        <v>117</v>
      </c>
      <c r="R238" s="5">
        <v>1017</v>
      </c>
    </row>
    <row r="239" spans="1:18">
      <c r="A239" s="1" t="s">
        <v>140</v>
      </c>
      <c r="B239" s="1" t="s">
        <v>82</v>
      </c>
      <c r="C239" s="1" t="s">
        <v>83</v>
      </c>
      <c r="D239" s="1" t="s">
        <v>84</v>
      </c>
      <c r="E239" s="1" t="s">
        <v>85</v>
      </c>
      <c r="F239" s="1" t="s">
        <v>86</v>
      </c>
      <c r="G239" s="1" t="s">
        <v>134</v>
      </c>
      <c r="H239" s="1" t="s">
        <v>141</v>
      </c>
      <c r="I239" s="1" t="s">
        <v>38</v>
      </c>
      <c r="J239" s="1" t="s">
        <v>93</v>
      </c>
      <c r="K239" s="1" t="s">
        <v>90</v>
      </c>
      <c r="L239" s="3">
        <v>6</v>
      </c>
      <c r="M239" s="4">
        <v>538.71</v>
      </c>
      <c r="N239" s="4">
        <v>608.7423</v>
      </c>
      <c r="O239" s="5">
        <v>13</v>
      </c>
      <c r="P239" s="6">
        <v>3232.26</v>
      </c>
      <c r="Q239" s="5">
        <v>420.19</v>
      </c>
      <c r="R239" s="5">
        <v>3652.45</v>
      </c>
    </row>
    <row r="240" spans="1:18">
      <c r="A240" s="1" t="s">
        <v>140</v>
      </c>
      <c r="B240" s="1" t="s">
        <v>82</v>
      </c>
      <c r="C240" s="1" t="s">
        <v>83</v>
      </c>
      <c r="D240" s="1" t="s">
        <v>84</v>
      </c>
      <c r="E240" s="1" t="s">
        <v>85</v>
      </c>
      <c r="F240" s="1" t="s">
        <v>86</v>
      </c>
      <c r="G240" s="1" t="s">
        <v>134</v>
      </c>
      <c r="H240" s="1" t="s">
        <v>141</v>
      </c>
      <c r="I240" s="1" t="s">
        <v>35</v>
      </c>
      <c r="J240" s="1" t="s">
        <v>104</v>
      </c>
      <c r="K240" s="1" t="s">
        <v>90</v>
      </c>
      <c r="L240" s="3">
        <v>32</v>
      </c>
      <c r="M240" s="4">
        <v>310</v>
      </c>
      <c r="N240" s="4">
        <v>350.3</v>
      </c>
      <c r="O240" s="5">
        <v>13</v>
      </c>
      <c r="P240" s="6">
        <v>9920</v>
      </c>
      <c r="Q240" s="5">
        <v>1289.6</v>
      </c>
      <c r="R240" s="5">
        <v>11209.6</v>
      </c>
    </row>
    <row r="241" spans="1:18">
      <c r="A241" s="1" t="s">
        <v>140</v>
      </c>
      <c r="B241" s="1" t="s">
        <v>82</v>
      </c>
      <c r="C241" s="1" t="s">
        <v>83</v>
      </c>
      <c r="D241" s="1" t="s">
        <v>84</v>
      </c>
      <c r="E241" s="1" t="s">
        <v>85</v>
      </c>
      <c r="F241" s="1" t="s">
        <v>86</v>
      </c>
      <c r="G241" s="1" t="s">
        <v>134</v>
      </c>
      <c r="H241" s="1" t="s">
        <v>141</v>
      </c>
      <c r="I241" s="1" t="s">
        <v>39</v>
      </c>
      <c r="J241" s="1" t="s">
        <v>119</v>
      </c>
      <c r="K241" s="1" t="s">
        <v>90</v>
      </c>
      <c r="L241" s="3">
        <v>3</v>
      </c>
      <c r="M241" s="4">
        <v>900</v>
      </c>
      <c r="N241" s="4">
        <v>1017</v>
      </c>
      <c r="O241" s="5">
        <v>13</v>
      </c>
      <c r="P241" s="6">
        <v>2700</v>
      </c>
      <c r="Q241" s="5">
        <v>351</v>
      </c>
      <c r="R241" s="5">
        <v>3051</v>
      </c>
    </row>
    <row r="242" spans="1:18">
      <c r="A242" s="1" t="s">
        <v>140</v>
      </c>
      <c r="B242" s="1" t="s">
        <v>82</v>
      </c>
      <c r="C242" s="1" t="s">
        <v>83</v>
      </c>
      <c r="D242" s="1" t="s">
        <v>84</v>
      </c>
      <c r="E242" s="1" t="s">
        <v>85</v>
      </c>
      <c r="F242" s="1" t="s">
        <v>86</v>
      </c>
      <c r="G242" s="1" t="s">
        <v>134</v>
      </c>
      <c r="H242" s="1" t="s">
        <v>141</v>
      </c>
      <c r="I242" s="1" t="s">
        <v>28</v>
      </c>
      <c r="J242" s="1" t="s">
        <v>142</v>
      </c>
      <c r="K242" s="1" t="s">
        <v>90</v>
      </c>
      <c r="L242" s="3">
        <v>3</v>
      </c>
      <c r="M242" s="4">
        <v>350</v>
      </c>
      <c r="N242" s="4">
        <v>395.5</v>
      </c>
      <c r="O242" s="5">
        <v>13</v>
      </c>
      <c r="P242" s="6">
        <v>1050</v>
      </c>
      <c r="Q242" s="5">
        <v>136.5</v>
      </c>
      <c r="R242" s="5">
        <v>1186.5</v>
      </c>
    </row>
    <row r="243" spans="1:18">
      <c r="A243" s="1" t="s">
        <v>140</v>
      </c>
      <c r="B243" s="1" t="s">
        <v>82</v>
      </c>
      <c r="C243" s="1" t="s">
        <v>83</v>
      </c>
      <c r="D243" s="1" t="s">
        <v>84</v>
      </c>
      <c r="E243" s="1" t="s">
        <v>85</v>
      </c>
      <c r="F243" s="1" t="s">
        <v>86</v>
      </c>
      <c r="G243" s="1" t="s">
        <v>134</v>
      </c>
      <c r="H243" s="1" t="s">
        <v>141</v>
      </c>
      <c r="I243" s="1" t="s">
        <v>38</v>
      </c>
      <c r="J243" s="1" t="s">
        <v>93</v>
      </c>
      <c r="K243" s="1" t="s">
        <v>90</v>
      </c>
      <c r="L243" s="3">
        <v>1</v>
      </c>
      <c r="M243" s="4">
        <v>538.71</v>
      </c>
      <c r="N243" s="4">
        <v>608.7423</v>
      </c>
      <c r="O243" s="5">
        <v>13</v>
      </c>
      <c r="P243" s="6">
        <v>538.71</v>
      </c>
      <c r="Q243" s="5">
        <v>70.03</v>
      </c>
      <c r="R243" s="5">
        <v>608.74</v>
      </c>
    </row>
    <row r="244" spans="1:18">
      <c r="A244" s="1" t="s">
        <v>140</v>
      </c>
      <c r="B244" s="1" t="s">
        <v>82</v>
      </c>
      <c r="C244" s="1" t="s">
        <v>83</v>
      </c>
      <c r="D244" s="1" t="s">
        <v>84</v>
      </c>
      <c r="E244" s="1" t="s">
        <v>85</v>
      </c>
      <c r="F244" s="1" t="s">
        <v>86</v>
      </c>
      <c r="G244" s="1" t="s">
        <v>134</v>
      </c>
      <c r="H244" s="1" t="s">
        <v>141</v>
      </c>
      <c r="I244" s="1" t="s">
        <v>36</v>
      </c>
      <c r="J244" s="1" t="s">
        <v>101</v>
      </c>
      <c r="K244" s="1" t="s">
        <v>90</v>
      </c>
      <c r="L244" s="3">
        <v>1</v>
      </c>
      <c r="M244" s="4">
        <v>792.86</v>
      </c>
      <c r="N244" s="4">
        <v>895.9318</v>
      </c>
      <c r="O244" s="5">
        <v>13</v>
      </c>
      <c r="P244" s="6">
        <v>792.86</v>
      </c>
      <c r="Q244" s="5">
        <v>103.07</v>
      </c>
      <c r="R244" s="5">
        <v>895.93</v>
      </c>
    </row>
    <row r="245" spans="1:18">
      <c r="A245" s="1" t="s">
        <v>140</v>
      </c>
      <c r="B245" s="1" t="s">
        <v>82</v>
      </c>
      <c r="C245" s="1" t="s">
        <v>83</v>
      </c>
      <c r="D245" s="1" t="s">
        <v>84</v>
      </c>
      <c r="E245" s="1" t="s">
        <v>85</v>
      </c>
      <c r="F245" s="1" t="s">
        <v>86</v>
      </c>
      <c r="G245" s="1" t="s">
        <v>134</v>
      </c>
      <c r="H245" s="1" t="s">
        <v>141</v>
      </c>
      <c r="I245" s="1" t="s">
        <v>36</v>
      </c>
      <c r="J245" s="1" t="s">
        <v>101</v>
      </c>
      <c r="K245" s="1" t="s">
        <v>90</v>
      </c>
      <c r="L245" s="3">
        <v>38</v>
      </c>
      <c r="M245" s="4">
        <v>792.86</v>
      </c>
      <c r="N245" s="4">
        <v>895.9318</v>
      </c>
      <c r="O245" s="5">
        <v>13</v>
      </c>
      <c r="P245" s="6">
        <v>30128.68</v>
      </c>
      <c r="Q245" s="5">
        <v>3916.73</v>
      </c>
      <c r="R245" s="5">
        <v>34045.41</v>
      </c>
    </row>
    <row r="246" spans="1:18">
      <c r="A246" s="1" t="s">
        <v>140</v>
      </c>
      <c r="B246" s="1" t="s">
        <v>82</v>
      </c>
      <c r="C246" s="1" t="s">
        <v>83</v>
      </c>
      <c r="D246" s="1" t="s">
        <v>84</v>
      </c>
      <c r="E246" s="1" t="s">
        <v>85</v>
      </c>
      <c r="F246" s="1" t="s">
        <v>86</v>
      </c>
      <c r="G246" s="1" t="s">
        <v>134</v>
      </c>
      <c r="H246" s="1" t="s">
        <v>141</v>
      </c>
      <c r="I246" s="1" t="s">
        <v>33</v>
      </c>
      <c r="J246" s="1" t="s">
        <v>98</v>
      </c>
      <c r="K246" s="1" t="s">
        <v>90</v>
      </c>
      <c r="L246" s="3">
        <v>33</v>
      </c>
      <c r="M246" s="4">
        <v>245</v>
      </c>
      <c r="N246" s="4">
        <v>276.85</v>
      </c>
      <c r="O246" s="5">
        <v>13</v>
      </c>
      <c r="P246" s="6">
        <v>8085</v>
      </c>
      <c r="Q246" s="5">
        <v>1051.05</v>
      </c>
      <c r="R246" s="5">
        <v>9136.05</v>
      </c>
    </row>
    <row r="247" spans="1:18">
      <c r="A247" s="1" t="s">
        <v>140</v>
      </c>
      <c r="B247" s="1" t="s">
        <v>82</v>
      </c>
      <c r="C247" s="1" t="s">
        <v>83</v>
      </c>
      <c r="D247" s="1" t="s">
        <v>84</v>
      </c>
      <c r="E247" s="1" t="s">
        <v>85</v>
      </c>
      <c r="F247" s="1" t="s">
        <v>86</v>
      </c>
      <c r="G247" s="1" t="s">
        <v>134</v>
      </c>
      <c r="H247" s="1" t="s">
        <v>141</v>
      </c>
      <c r="I247" s="1" t="s">
        <v>37</v>
      </c>
      <c r="J247" s="1" t="s">
        <v>97</v>
      </c>
      <c r="K247" s="1" t="s">
        <v>90</v>
      </c>
      <c r="L247" s="3">
        <v>121</v>
      </c>
      <c r="M247" s="4">
        <v>833</v>
      </c>
      <c r="N247" s="4">
        <v>941.29</v>
      </c>
      <c r="O247" s="5">
        <v>13</v>
      </c>
      <c r="P247" s="6">
        <v>100793</v>
      </c>
      <c r="Q247" s="5">
        <v>13103.09</v>
      </c>
      <c r="R247" s="5">
        <v>113896.09</v>
      </c>
    </row>
    <row r="248" spans="1:18">
      <c r="A248" s="1" t="s">
        <v>140</v>
      </c>
      <c r="B248" s="1" t="s">
        <v>82</v>
      </c>
      <c r="C248" s="1" t="s">
        <v>83</v>
      </c>
      <c r="D248" s="1" t="s">
        <v>84</v>
      </c>
      <c r="E248" s="1" t="s">
        <v>85</v>
      </c>
      <c r="F248" s="1" t="s">
        <v>86</v>
      </c>
      <c r="G248" s="1" t="s">
        <v>134</v>
      </c>
      <c r="H248" s="1" t="s">
        <v>141</v>
      </c>
      <c r="I248" s="1" t="s">
        <v>37</v>
      </c>
      <c r="J248" s="1" t="s">
        <v>97</v>
      </c>
      <c r="K248" s="1" t="s">
        <v>90</v>
      </c>
      <c r="L248" s="3">
        <v>105</v>
      </c>
      <c r="M248" s="4">
        <v>833</v>
      </c>
      <c r="N248" s="4">
        <v>941.29</v>
      </c>
      <c r="O248" s="5">
        <v>13</v>
      </c>
      <c r="P248" s="6">
        <v>87465</v>
      </c>
      <c r="Q248" s="5">
        <v>11370.45</v>
      </c>
      <c r="R248" s="5">
        <v>98835.45</v>
      </c>
    </row>
    <row r="249" spans="1:18">
      <c r="A249" s="1" t="s">
        <v>140</v>
      </c>
      <c r="B249" s="1" t="s">
        <v>82</v>
      </c>
      <c r="C249" s="1" t="s">
        <v>83</v>
      </c>
      <c r="D249" s="1" t="s">
        <v>84</v>
      </c>
      <c r="E249" s="1" t="s">
        <v>85</v>
      </c>
      <c r="F249" s="1" t="s">
        <v>86</v>
      </c>
      <c r="G249" s="1" t="s">
        <v>134</v>
      </c>
      <c r="H249" s="1" t="s">
        <v>141</v>
      </c>
      <c r="I249" s="1" t="s">
        <v>37</v>
      </c>
      <c r="J249" s="1" t="s">
        <v>97</v>
      </c>
      <c r="K249" s="1" t="s">
        <v>90</v>
      </c>
      <c r="L249" s="3">
        <v>205</v>
      </c>
      <c r="M249" s="4">
        <v>833</v>
      </c>
      <c r="N249" s="4">
        <v>941.29</v>
      </c>
      <c r="O249" s="5">
        <v>13</v>
      </c>
      <c r="P249" s="6">
        <v>170765</v>
      </c>
      <c r="Q249" s="5">
        <v>22199.45</v>
      </c>
      <c r="R249" s="5">
        <v>192964.45</v>
      </c>
    </row>
    <row r="250" spans="1:18">
      <c r="A250" s="1" t="s">
        <v>140</v>
      </c>
      <c r="B250" s="1" t="s">
        <v>82</v>
      </c>
      <c r="C250" s="1" t="s">
        <v>83</v>
      </c>
      <c r="D250" s="1" t="s">
        <v>84</v>
      </c>
      <c r="E250" s="1" t="s">
        <v>85</v>
      </c>
      <c r="F250" s="1" t="s">
        <v>86</v>
      </c>
      <c r="G250" s="1" t="s">
        <v>134</v>
      </c>
      <c r="H250" s="1" t="s">
        <v>141</v>
      </c>
      <c r="I250" s="1" t="s">
        <v>38</v>
      </c>
      <c r="J250" s="1" t="s">
        <v>93</v>
      </c>
      <c r="K250" s="1" t="s">
        <v>90</v>
      </c>
      <c r="L250" s="3">
        <v>4</v>
      </c>
      <c r="M250" s="4">
        <v>538.71</v>
      </c>
      <c r="N250" s="4">
        <v>608.7423</v>
      </c>
      <c r="O250" s="5">
        <v>13</v>
      </c>
      <c r="P250" s="6">
        <v>2154.84</v>
      </c>
      <c r="Q250" s="5">
        <v>280.13</v>
      </c>
      <c r="R250" s="5">
        <v>2434.97</v>
      </c>
    </row>
    <row r="251" spans="1:18">
      <c r="A251" s="1" t="s">
        <v>140</v>
      </c>
      <c r="B251" s="1" t="s">
        <v>82</v>
      </c>
      <c r="C251" s="1" t="s">
        <v>83</v>
      </c>
      <c r="D251" s="1" t="s">
        <v>84</v>
      </c>
      <c r="E251" s="1" t="s">
        <v>85</v>
      </c>
      <c r="F251" s="1" t="s">
        <v>86</v>
      </c>
      <c r="G251" s="1" t="s">
        <v>134</v>
      </c>
      <c r="H251" s="1" t="s">
        <v>141</v>
      </c>
      <c r="I251" s="1" t="s">
        <v>35</v>
      </c>
      <c r="J251" s="1" t="s">
        <v>104</v>
      </c>
      <c r="K251" s="1" t="s">
        <v>90</v>
      </c>
      <c r="L251" s="3">
        <v>10</v>
      </c>
      <c r="M251" s="4">
        <v>310</v>
      </c>
      <c r="N251" s="4">
        <v>350.3</v>
      </c>
      <c r="O251" s="5">
        <v>13</v>
      </c>
      <c r="P251" s="6">
        <v>3100</v>
      </c>
      <c r="Q251" s="5">
        <v>403</v>
      </c>
      <c r="R251" s="5">
        <v>3503</v>
      </c>
    </row>
    <row r="252" spans="1:18">
      <c r="A252" s="1" t="s">
        <v>140</v>
      </c>
      <c r="B252" s="1" t="s">
        <v>82</v>
      </c>
      <c r="C252" s="1" t="s">
        <v>83</v>
      </c>
      <c r="D252" s="1" t="s">
        <v>84</v>
      </c>
      <c r="E252" s="1" t="s">
        <v>85</v>
      </c>
      <c r="F252" s="1" t="s">
        <v>86</v>
      </c>
      <c r="G252" s="1" t="s">
        <v>134</v>
      </c>
      <c r="H252" s="1" t="s">
        <v>141</v>
      </c>
      <c r="I252" s="1" t="s">
        <v>35</v>
      </c>
      <c r="J252" s="1" t="s">
        <v>104</v>
      </c>
      <c r="K252" s="1" t="s">
        <v>90</v>
      </c>
      <c r="L252" s="3">
        <v>23</v>
      </c>
      <c r="M252" s="4">
        <v>310</v>
      </c>
      <c r="N252" s="4">
        <v>350.3</v>
      </c>
      <c r="O252" s="5">
        <v>13</v>
      </c>
      <c r="P252" s="6">
        <v>7130</v>
      </c>
      <c r="Q252" s="5">
        <v>926.9</v>
      </c>
      <c r="R252" s="5">
        <v>8056.9</v>
      </c>
    </row>
    <row r="253" spans="1:18">
      <c r="A253" s="1" t="s">
        <v>140</v>
      </c>
      <c r="B253" s="1" t="s">
        <v>82</v>
      </c>
      <c r="C253" s="1" t="s">
        <v>83</v>
      </c>
      <c r="D253" s="1" t="s">
        <v>84</v>
      </c>
      <c r="E253" s="1" t="s">
        <v>85</v>
      </c>
      <c r="F253" s="1" t="s">
        <v>86</v>
      </c>
      <c r="G253" s="1" t="s">
        <v>134</v>
      </c>
      <c r="H253" s="1" t="s">
        <v>141</v>
      </c>
      <c r="I253" s="1" t="s">
        <v>28</v>
      </c>
      <c r="J253" s="1" t="s">
        <v>142</v>
      </c>
      <c r="K253" s="1" t="s">
        <v>90</v>
      </c>
      <c r="L253" s="3">
        <v>12</v>
      </c>
      <c r="M253" s="4">
        <v>350</v>
      </c>
      <c r="N253" s="4">
        <v>395.5</v>
      </c>
      <c r="O253" s="5">
        <v>13</v>
      </c>
      <c r="P253" s="6">
        <v>4200</v>
      </c>
      <c r="Q253" s="5">
        <v>546</v>
      </c>
      <c r="R253" s="5">
        <v>4746</v>
      </c>
    </row>
    <row r="254" spans="1:18">
      <c r="A254" s="1" t="s">
        <v>140</v>
      </c>
      <c r="B254" s="1" t="s">
        <v>82</v>
      </c>
      <c r="C254" s="1" t="s">
        <v>83</v>
      </c>
      <c r="D254" s="1" t="s">
        <v>84</v>
      </c>
      <c r="E254" s="1" t="s">
        <v>85</v>
      </c>
      <c r="F254" s="1" t="s">
        <v>86</v>
      </c>
      <c r="G254" s="1" t="s">
        <v>134</v>
      </c>
      <c r="H254" s="1" t="s">
        <v>141</v>
      </c>
      <c r="I254" s="1" t="s">
        <v>28</v>
      </c>
      <c r="J254" s="1" t="s">
        <v>142</v>
      </c>
      <c r="K254" s="1" t="s">
        <v>90</v>
      </c>
      <c r="L254" s="3">
        <v>1</v>
      </c>
      <c r="M254" s="4">
        <v>350</v>
      </c>
      <c r="N254" s="4">
        <v>395.5</v>
      </c>
      <c r="O254" s="5">
        <v>13</v>
      </c>
      <c r="P254" s="6">
        <v>350</v>
      </c>
      <c r="Q254" s="5">
        <v>45.5</v>
      </c>
      <c r="R254" s="5">
        <v>395.5</v>
      </c>
    </row>
    <row r="255" spans="1:18">
      <c r="A255" s="1" t="s">
        <v>140</v>
      </c>
      <c r="B255" s="1" t="s">
        <v>82</v>
      </c>
      <c r="C255" s="1" t="s">
        <v>83</v>
      </c>
      <c r="D255" s="1" t="s">
        <v>84</v>
      </c>
      <c r="E255" s="1" t="s">
        <v>85</v>
      </c>
      <c r="F255" s="1" t="s">
        <v>86</v>
      </c>
      <c r="G255" s="1" t="s">
        <v>134</v>
      </c>
      <c r="H255" s="1" t="s">
        <v>141</v>
      </c>
      <c r="I255" s="1" t="s">
        <v>34</v>
      </c>
      <c r="J255" s="1" t="s">
        <v>89</v>
      </c>
      <c r="K255" s="1" t="s">
        <v>90</v>
      </c>
      <c r="L255" s="3">
        <v>1</v>
      </c>
      <c r="M255" s="4">
        <v>600</v>
      </c>
      <c r="N255" s="4">
        <v>678</v>
      </c>
      <c r="O255" s="5">
        <v>13</v>
      </c>
      <c r="P255" s="6">
        <v>600</v>
      </c>
      <c r="Q255" s="5">
        <v>78</v>
      </c>
      <c r="R255" s="5">
        <v>678</v>
      </c>
    </row>
    <row r="256" spans="1:18">
      <c r="A256" s="1" t="s">
        <v>140</v>
      </c>
      <c r="B256" s="1" t="s">
        <v>82</v>
      </c>
      <c r="C256" s="1" t="s">
        <v>83</v>
      </c>
      <c r="D256" s="1" t="s">
        <v>84</v>
      </c>
      <c r="E256" s="1" t="s">
        <v>85</v>
      </c>
      <c r="F256" s="1" t="s">
        <v>86</v>
      </c>
      <c r="G256" s="1" t="s">
        <v>134</v>
      </c>
      <c r="H256" s="1" t="s">
        <v>141</v>
      </c>
      <c r="I256" s="1" t="s">
        <v>39</v>
      </c>
      <c r="J256" s="1" t="s">
        <v>119</v>
      </c>
      <c r="K256" s="1" t="s">
        <v>90</v>
      </c>
      <c r="L256" s="3">
        <v>1</v>
      </c>
      <c r="M256" s="4">
        <v>900</v>
      </c>
      <c r="N256" s="4">
        <v>1017</v>
      </c>
      <c r="O256" s="5">
        <v>13</v>
      </c>
      <c r="P256" s="6">
        <v>900</v>
      </c>
      <c r="Q256" s="5">
        <v>117</v>
      </c>
      <c r="R256" s="5">
        <v>1017</v>
      </c>
    </row>
    <row r="257" spans="1:18">
      <c r="A257" s="1" t="s">
        <v>140</v>
      </c>
      <c r="B257" s="1" t="s">
        <v>82</v>
      </c>
      <c r="C257" s="1" t="s">
        <v>83</v>
      </c>
      <c r="D257" s="1" t="s">
        <v>84</v>
      </c>
      <c r="E257" s="1" t="s">
        <v>85</v>
      </c>
      <c r="F257" s="1" t="s">
        <v>86</v>
      </c>
      <c r="G257" s="1" t="s">
        <v>134</v>
      </c>
      <c r="H257" s="1" t="s">
        <v>141</v>
      </c>
      <c r="I257" s="1" t="s">
        <v>34</v>
      </c>
      <c r="J257" s="1" t="s">
        <v>89</v>
      </c>
      <c r="K257" s="1" t="s">
        <v>90</v>
      </c>
      <c r="L257" s="3">
        <v>4</v>
      </c>
      <c r="M257" s="4">
        <v>600</v>
      </c>
      <c r="N257" s="4">
        <v>678</v>
      </c>
      <c r="O257" s="5">
        <v>13</v>
      </c>
      <c r="P257" s="6">
        <v>2400</v>
      </c>
      <c r="Q257" s="5">
        <v>312</v>
      </c>
      <c r="R257" s="5">
        <v>2712</v>
      </c>
    </row>
    <row r="258" spans="1:18">
      <c r="A258" s="1" t="s">
        <v>140</v>
      </c>
      <c r="B258" s="1" t="s">
        <v>82</v>
      </c>
      <c r="C258" s="1" t="s">
        <v>83</v>
      </c>
      <c r="D258" s="1" t="s">
        <v>84</v>
      </c>
      <c r="E258" s="1" t="s">
        <v>85</v>
      </c>
      <c r="F258" s="1" t="s">
        <v>86</v>
      </c>
      <c r="G258" s="1" t="s">
        <v>134</v>
      </c>
      <c r="H258" s="1" t="s">
        <v>141</v>
      </c>
      <c r="I258" s="1" t="s">
        <v>40</v>
      </c>
      <c r="J258" s="1" t="s">
        <v>120</v>
      </c>
      <c r="K258" s="1" t="s">
        <v>90</v>
      </c>
      <c r="L258" s="3">
        <v>5</v>
      </c>
      <c r="M258" s="4">
        <v>410</v>
      </c>
      <c r="N258" s="4">
        <v>463.3</v>
      </c>
      <c r="O258" s="5">
        <v>13</v>
      </c>
      <c r="P258" s="6">
        <v>2050</v>
      </c>
      <c r="Q258" s="5">
        <v>266.5</v>
      </c>
      <c r="R258" s="5">
        <v>2316.5</v>
      </c>
    </row>
    <row r="259" spans="1:18">
      <c r="A259" s="1" t="s">
        <v>140</v>
      </c>
      <c r="B259" s="1" t="s">
        <v>82</v>
      </c>
      <c r="C259" s="1" t="s">
        <v>83</v>
      </c>
      <c r="D259" s="1" t="s">
        <v>84</v>
      </c>
      <c r="E259" s="1" t="s">
        <v>85</v>
      </c>
      <c r="F259" s="1" t="s">
        <v>86</v>
      </c>
      <c r="G259" s="1" t="s">
        <v>134</v>
      </c>
      <c r="H259" s="1" t="s">
        <v>141</v>
      </c>
      <c r="I259" s="1" t="s">
        <v>32</v>
      </c>
      <c r="J259" s="1" t="s">
        <v>107</v>
      </c>
      <c r="K259" s="1" t="s">
        <v>90</v>
      </c>
      <c r="L259" s="3">
        <v>800</v>
      </c>
      <c r="M259" s="4">
        <v>5.967</v>
      </c>
      <c r="N259" s="4">
        <v>6.74271</v>
      </c>
      <c r="O259" s="5">
        <v>13</v>
      </c>
      <c r="P259" s="6">
        <v>4773.6</v>
      </c>
      <c r="Q259" s="5">
        <v>620.57</v>
      </c>
      <c r="R259" s="5">
        <v>5394.17</v>
      </c>
    </row>
    <row r="260" spans="1:18">
      <c r="A260" s="1" t="s">
        <v>140</v>
      </c>
      <c r="B260" s="1" t="s">
        <v>82</v>
      </c>
      <c r="C260" s="1" t="s">
        <v>83</v>
      </c>
      <c r="D260" s="1" t="s">
        <v>84</v>
      </c>
      <c r="E260" s="1" t="s">
        <v>85</v>
      </c>
      <c r="F260" s="1" t="s">
        <v>86</v>
      </c>
      <c r="G260" s="1" t="s">
        <v>134</v>
      </c>
      <c r="H260" s="1" t="s">
        <v>141</v>
      </c>
      <c r="I260" s="1" t="s">
        <v>35</v>
      </c>
      <c r="J260" s="1" t="s">
        <v>104</v>
      </c>
      <c r="K260" s="1" t="s">
        <v>90</v>
      </c>
      <c r="L260" s="3">
        <v>30</v>
      </c>
      <c r="M260" s="4">
        <v>310</v>
      </c>
      <c r="N260" s="4">
        <v>350.3</v>
      </c>
      <c r="O260" s="5">
        <v>13</v>
      </c>
      <c r="P260" s="6">
        <v>9300</v>
      </c>
      <c r="Q260" s="5">
        <v>1209</v>
      </c>
      <c r="R260" s="5">
        <v>10509</v>
      </c>
    </row>
    <row r="261" spans="1:18">
      <c r="A261" s="1" t="s">
        <v>140</v>
      </c>
      <c r="B261" s="1" t="s">
        <v>82</v>
      </c>
      <c r="C261" s="1" t="s">
        <v>83</v>
      </c>
      <c r="D261" s="1" t="s">
        <v>84</v>
      </c>
      <c r="E261" s="1" t="s">
        <v>85</v>
      </c>
      <c r="F261" s="1" t="s">
        <v>86</v>
      </c>
      <c r="G261" s="1" t="s">
        <v>134</v>
      </c>
      <c r="H261" s="1" t="s">
        <v>141</v>
      </c>
      <c r="I261" s="1" t="s">
        <v>34</v>
      </c>
      <c r="J261" s="1" t="s">
        <v>89</v>
      </c>
      <c r="K261" s="1" t="s">
        <v>90</v>
      </c>
      <c r="L261" s="3">
        <v>9</v>
      </c>
      <c r="M261" s="4">
        <v>600</v>
      </c>
      <c r="N261" s="4">
        <v>678</v>
      </c>
      <c r="O261" s="5">
        <v>13</v>
      </c>
      <c r="P261" s="6">
        <v>5400</v>
      </c>
      <c r="Q261" s="5">
        <v>702</v>
      </c>
      <c r="R261" s="5">
        <v>6102</v>
      </c>
    </row>
    <row r="262" spans="1:18">
      <c r="A262" s="1" t="s">
        <v>140</v>
      </c>
      <c r="B262" s="1" t="s">
        <v>82</v>
      </c>
      <c r="C262" s="1" t="s">
        <v>83</v>
      </c>
      <c r="D262" s="1" t="s">
        <v>84</v>
      </c>
      <c r="E262" s="1" t="s">
        <v>85</v>
      </c>
      <c r="F262" s="1" t="s">
        <v>86</v>
      </c>
      <c r="G262" s="1" t="s">
        <v>134</v>
      </c>
      <c r="H262" s="1" t="s">
        <v>141</v>
      </c>
      <c r="I262" s="1" t="s">
        <v>39</v>
      </c>
      <c r="J262" s="1" t="s">
        <v>119</v>
      </c>
      <c r="K262" s="1" t="s">
        <v>90</v>
      </c>
      <c r="L262" s="3">
        <v>3</v>
      </c>
      <c r="M262" s="4">
        <v>900</v>
      </c>
      <c r="N262" s="4">
        <v>1017</v>
      </c>
      <c r="O262" s="5">
        <v>13</v>
      </c>
      <c r="P262" s="6">
        <v>2700</v>
      </c>
      <c r="Q262" s="5">
        <v>351</v>
      </c>
      <c r="R262" s="5">
        <v>3051</v>
      </c>
    </row>
    <row r="263" spans="1:18">
      <c r="A263" s="1" t="s">
        <v>140</v>
      </c>
      <c r="B263" s="1" t="s">
        <v>82</v>
      </c>
      <c r="C263" s="1" t="s">
        <v>83</v>
      </c>
      <c r="D263" s="1" t="s">
        <v>84</v>
      </c>
      <c r="E263" s="1" t="s">
        <v>85</v>
      </c>
      <c r="F263" s="1" t="s">
        <v>86</v>
      </c>
      <c r="G263" s="1" t="s">
        <v>134</v>
      </c>
      <c r="H263" s="1" t="s">
        <v>141</v>
      </c>
      <c r="I263" s="1" t="s">
        <v>30</v>
      </c>
      <c r="J263" s="1" t="s">
        <v>117</v>
      </c>
      <c r="K263" s="1" t="s">
        <v>90</v>
      </c>
      <c r="L263" s="3">
        <v>2</v>
      </c>
      <c r="M263" s="4">
        <v>741.23</v>
      </c>
      <c r="N263" s="4">
        <v>837.5899</v>
      </c>
      <c r="O263" s="5">
        <v>13</v>
      </c>
      <c r="P263" s="6">
        <v>1482.46</v>
      </c>
      <c r="Q263" s="5">
        <v>192.72</v>
      </c>
      <c r="R263" s="5">
        <v>1675.18</v>
      </c>
    </row>
    <row r="264" spans="1:18">
      <c r="A264" s="1" t="s">
        <v>140</v>
      </c>
      <c r="B264" s="1" t="s">
        <v>82</v>
      </c>
      <c r="C264" s="1" t="s">
        <v>83</v>
      </c>
      <c r="D264" s="1" t="s">
        <v>84</v>
      </c>
      <c r="E264" s="1" t="s">
        <v>85</v>
      </c>
      <c r="F264" s="1" t="s">
        <v>86</v>
      </c>
      <c r="G264" s="1" t="s">
        <v>134</v>
      </c>
      <c r="H264" s="1" t="s">
        <v>141</v>
      </c>
      <c r="I264" s="1" t="s">
        <v>33</v>
      </c>
      <c r="J264" s="1" t="s">
        <v>98</v>
      </c>
      <c r="K264" s="1" t="s">
        <v>90</v>
      </c>
      <c r="L264" s="3">
        <v>3</v>
      </c>
      <c r="M264" s="4">
        <v>245</v>
      </c>
      <c r="N264" s="4">
        <v>276.85</v>
      </c>
      <c r="O264" s="5">
        <v>13</v>
      </c>
      <c r="P264" s="6">
        <v>735</v>
      </c>
      <c r="Q264" s="5">
        <v>95.55</v>
      </c>
      <c r="R264" s="5">
        <v>830.55</v>
      </c>
    </row>
    <row r="265" spans="1:18">
      <c r="A265" s="1" t="s">
        <v>140</v>
      </c>
      <c r="B265" s="1" t="s">
        <v>82</v>
      </c>
      <c r="C265" s="1" t="s">
        <v>83</v>
      </c>
      <c r="D265" s="1" t="s">
        <v>84</v>
      </c>
      <c r="E265" s="1" t="s">
        <v>85</v>
      </c>
      <c r="F265" s="1" t="s">
        <v>86</v>
      </c>
      <c r="G265" s="1" t="s">
        <v>134</v>
      </c>
      <c r="H265" s="1" t="s">
        <v>141</v>
      </c>
      <c r="I265" s="1" t="s">
        <v>34</v>
      </c>
      <c r="J265" s="1" t="s">
        <v>89</v>
      </c>
      <c r="K265" s="1" t="s">
        <v>90</v>
      </c>
      <c r="L265" s="3">
        <v>3</v>
      </c>
      <c r="M265" s="4">
        <v>600</v>
      </c>
      <c r="N265" s="4">
        <v>678</v>
      </c>
      <c r="O265" s="5">
        <v>13</v>
      </c>
      <c r="P265" s="6">
        <v>1800</v>
      </c>
      <c r="Q265" s="5">
        <v>234</v>
      </c>
      <c r="R265" s="5">
        <v>2034</v>
      </c>
    </row>
    <row r="266" spans="1:18">
      <c r="A266" s="1" t="s">
        <v>140</v>
      </c>
      <c r="B266" s="1" t="s">
        <v>82</v>
      </c>
      <c r="C266" s="1" t="s">
        <v>83</v>
      </c>
      <c r="D266" s="1" t="s">
        <v>84</v>
      </c>
      <c r="E266" s="1" t="s">
        <v>85</v>
      </c>
      <c r="F266" s="1" t="s">
        <v>86</v>
      </c>
      <c r="G266" s="1" t="s">
        <v>134</v>
      </c>
      <c r="H266" s="1" t="s">
        <v>141</v>
      </c>
      <c r="I266" s="1" t="s">
        <v>36</v>
      </c>
      <c r="J266" s="1" t="s">
        <v>101</v>
      </c>
      <c r="K266" s="1" t="s">
        <v>90</v>
      </c>
      <c r="L266" s="3">
        <v>7</v>
      </c>
      <c r="M266" s="4">
        <v>792.86</v>
      </c>
      <c r="N266" s="4">
        <v>895.9318</v>
      </c>
      <c r="O266" s="5">
        <v>13</v>
      </c>
      <c r="P266" s="6">
        <v>5550.02</v>
      </c>
      <c r="Q266" s="5">
        <v>721.5</v>
      </c>
      <c r="R266" s="5">
        <v>6271.52</v>
      </c>
    </row>
    <row r="267" spans="1:18">
      <c r="A267" s="1" t="s">
        <v>140</v>
      </c>
      <c r="B267" s="1" t="s">
        <v>82</v>
      </c>
      <c r="C267" s="1" t="s">
        <v>83</v>
      </c>
      <c r="D267" s="1" t="s">
        <v>84</v>
      </c>
      <c r="E267" s="1" t="s">
        <v>85</v>
      </c>
      <c r="F267" s="1" t="s">
        <v>86</v>
      </c>
      <c r="G267" s="1" t="s">
        <v>134</v>
      </c>
      <c r="H267" s="1" t="s">
        <v>141</v>
      </c>
      <c r="I267" s="1" t="s">
        <v>37</v>
      </c>
      <c r="J267" s="1" t="s">
        <v>97</v>
      </c>
      <c r="K267" s="1" t="s">
        <v>90</v>
      </c>
      <c r="L267" s="3">
        <v>120</v>
      </c>
      <c r="M267" s="4">
        <v>833</v>
      </c>
      <c r="N267" s="4">
        <v>941.29</v>
      </c>
      <c r="O267" s="5">
        <v>13</v>
      </c>
      <c r="P267" s="6">
        <v>99960</v>
      </c>
      <c r="Q267" s="5">
        <v>12994.8</v>
      </c>
      <c r="R267" s="5">
        <v>112954.8</v>
      </c>
    </row>
    <row r="268" spans="1:18">
      <c r="A268" s="1" t="s">
        <v>140</v>
      </c>
      <c r="B268" s="1" t="s">
        <v>82</v>
      </c>
      <c r="C268" s="1" t="s">
        <v>83</v>
      </c>
      <c r="D268" s="1" t="s">
        <v>84</v>
      </c>
      <c r="E268" s="1" t="s">
        <v>85</v>
      </c>
      <c r="F268" s="1" t="s">
        <v>86</v>
      </c>
      <c r="G268" s="1" t="s">
        <v>134</v>
      </c>
      <c r="H268" s="1" t="s">
        <v>141</v>
      </c>
      <c r="I268" s="1" t="s">
        <v>38</v>
      </c>
      <c r="J268" s="1" t="s">
        <v>93</v>
      </c>
      <c r="K268" s="1" t="s">
        <v>90</v>
      </c>
      <c r="L268" s="3">
        <v>35</v>
      </c>
      <c r="M268" s="4">
        <v>538.71</v>
      </c>
      <c r="N268" s="4">
        <v>608.7423</v>
      </c>
      <c r="O268" s="5">
        <v>13</v>
      </c>
      <c r="P268" s="6">
        <v>18854.85</v>
      </c>
      <c r="Q268" s="5">
        <v>2451.13</v>
      </c>
      <c r="R268" s="5">
        <v>21305.98</v>
      </c>
    </row>
    <row r="269" spans="1:18">
      <c r="A269" s="1" t="s">
        <v>140</v>
      </c>
      <c r="B269" s="1" t="s">
        <v>82</v>
      </c>
      <c r="C269" s="1" t="s">
        <v>83</v>
      </c>
      <c r="D269" s="1" t="s">
        <v>84</v>
      </c>
      <c r="E269" s="1" t="s">
        <v>85</v>
      </c>
      <c r="F269" s="1" t="s">
        <v>86</v>
      </c>
      <c r="G269" s="1" t="s">
        <v>134</v>
      </c>
      <c r="H269" s="1" t="s">
        <v>141</v>
      </c>
      <c r="I269" s="1" t="s">
        <v>34</v>
      </c>
      <c r="J269" s="1" t="s">
        <v>89</v>
      </c>
      <c r="K269" s="1" t="s">
        <v>90</v>
      </c>
      <c r="L269" s="3">
        <v>1</v>
      </c>
      <c r="M269" s="4">
        <v>600</v>
      </c>
      <c r="N269" s="4">
        <v>678</v>
      </c>
      <c r="O269" s="5">
        <v>13</v>
      </c>
      <c r="P269" s="6">
        <v>600</v>
      </c>
      <c r="Q269" s="5">
        <v>78</v>
      </c>
      <c r="R269" s="5">
        <v>678</v>
      </c>
    </row>
    <row r="270" spans="1:18">
      <c r="A270" s="1" t="s">
        <v>140</v>
      </c>
      <c r="B270" s="1" t="s">
        <v>82</v>
      </c>
      <c r="C270" s="1" t="s">
        <v>83</v>
      </c>
      <c r="D270" s="1" t="s">
        <v>84</v>
      </c>
      <c r="E270" s="1" t="s">
        <v>85</v>
      </c>
      <c r="F270" s="1" t="s">
        <v>86</v>
      </c>
      <c r="G270" s="1" t="s">
        <v>134</v>
      </c>
      <c r="H270" s="1" t="s">
        <v>141</v>
      </c>
      <c r="I270" s="1" t="s">
        <v>31</v>
      </c>
      <c r="J270" s="1" t="s">
        <v>121</v>
      </c>
      <c r="K270" s="1" t="s">
        <v>90</v>
      </c>
      <c r="L270" s="3">
        <v>2</v>
      </c>
      <c r="M270" s="4">
        <v>240.12</v>
      </c>
      <c r="N270" s="4">
        <v>271.3356</v>
      </c>
      <c r="O270" s="5">
        <v>13</v>
      </c>
      <c r="P270" s="6">
        <v>480.24</v>
      </c>
      <c r="Q270" s="5">
        <v>62.43</v>
      </c>
      <c r="R270" s="5">
        <v>542.67</v>
      </c>
    </row>
    <row r="271" spans="1:18">
      <c r="A271" s="1" t="s">
        <v>143</v>
      </c>
      <c r="B271" s="1" t="s">
        <v>82</v>
      </c>
      <c r="C271" s="1" t="s">
        <v>83</v>
      </c>
      <c r="D271" s="1" t="s">
        <v>84</v>
      </c>
      <c r="E271" s="1" t="s">
        <v>85</v>
      </c>
      <c r="F271" s="1" t="s">
        <v>86</v>
      </c>
      <c r="G271" s="1" t="s">
        <v>134</v>
      </c>
      <c r="H271" s="1" t="s">
        <v>144</v>
      </c>
      <c r="I271" s="1" t="s">
        <v>56</v>
      </c>
      <c r="J271" s="1" t="s">
        <v>99</v>
      </c>
      <c r="K271" s="1" t="s">
        <v>90</v>
      </c>
      <c r="L271" s="3">
        <v>403</v>
      </c>
      <c r="M271" s="4">
        <v>370</v>
      </c>
      <c r="N271" s="4">
        <v>418.1</v>
      </c>
      <c r="O271" s="5">
        <v>13</v>
      </c>
      <c r="P271" s="6">
        <v>149110</v>
      </c>
      <c r="Q271" s="5">
        <v>19384.3</v>
      </c>
      <c r="R271" s="5">
        <v>168494.3</v>
      </c>
    </row>
    <row r="272" spans="1:18">
      <c r="A272" s="1" t="s">
        <v>143</v>
      </c>
      <c r="B272" s="1" t="s">
        <v>82</v>
      </c>
      <c r="C272" s="1" t="s">
        <v>83</v>
      </c>
      <c r="D272" s="1" t="s">
        <v>84</v>
      </c>
      <c r="E272" s="1" t="s">
        <v>85</v>
      </c>
      <c r="F272" s="1" t="s">
        <v>86</v>
      </c>
      <c r="G272" s="1" t="s">
        <v>134</v>
      </c>
      <c r="H272" s="1" t="s">
        <v>144</v>
      </c>
      <c r="I272" s="1" t="s">
        <v>52</v>
      </c>
      <c r="J272" s="1" t="s">
        <v>125</v>
      </c>
      <c r="K272" s="1" t="s">
        <v>90</v>
      </c>
      <c r="L272" s="3">
        <v>6</v>
      </c>
      <c r="M272" s="4">
        <v>240</v>
      </c>
      <c r="N272" s="4">
        <v>271.2</v>
      </c>
      <c r="O272" s="5">
        <v>13</v>
      </c>
      <c r="P272" s="6">
        <v>1440</v>
      </c>
      <c r="Q272" s="5">
        <v>187.2</v>
      </c>
      <c r="R272" s="5">
        <v>1627.2</v>
      </c>
    </row>
    <row r="273" spans="1:18">
      <c r="A273" s="1" t="s">
        <v>143</v>
      </c>
      <c r="B273" s="1" t="s">
        <v>82</v>
      </c>
      <c r="C273" s="1" t="s">
        <v>83</v>
      </c>
      <c r="D273" s="1" t="s">
        <v>84</v>
      </c>
      <c r="E273" s="1" t="s">
        <v>85</v>
      </c>
      <c r="F273" s="1" t="s">
        <v>86</v>
      </c>
      <c r="G273" s="1" t="s">
        <v>134</v>
      </c>
      <c r="H273" s="1" t="s">
        <v>144</v>
      </c>
      <c r="I273" s="1" t="s">
        <v>51</v>
      </c>
      <c r="J273" s="1" t="s">
        <v>95</v>
      </c>
      <c r="K273" s="1" t="s">
        <v>90</v>
      </c>
      <c r="L273" s="3">
        <v>255</v>
      </c>
      <c r="M273" s="4">
        <v>1650</v>
      </c>
      <c r="N273" s="4">
        <v>1864.5</v>
      </c>
      <c r="O273" s="5">
        <v>13</v>
      </c>
      <c r="P273" s="6">
        <v>420750</v>
      </c>
      <c r="Q273" s="5">
        <v>54697.5</v>
      </c>
      <c r="R273" s="5">
        <v>475447.5</v>
      </c>
    </row>
    <row r="274" spans="1:18">
      <c r="A274" s="1" t="s">
        <v>143</v>
      </c>
      <c r="B274" s="1" t="s">
        <v>82</v>
      </c>
      <c r="C274" s="1" t="s">
        <v>83</v>
      </c>
      <c r="D274" s="1" t="s">
        <v>84</v>
      </c>
      <c r="E274" s="1" t="s">
        <v>85</v>
      </c>
      <c r="F274" s="1" t="s">
        <v>86</v>
      </c>
      <c r="G274" s="1" t="s">
        <v>134</v>
      </c>
      <c r="H274" s="1" t="s">
        <v>144</v>
      </c>
      <c r="I274" s="1" t="s">
        <v>53</v>
      </c>
      <c r="J274" s="1" t="s">
        <v>115</v>
      </c>
      <c r="K274" s="1" t="s">
        <v>90</v>
      </c>
      <c r="L274" s="3">
        <v>59</v>
      </c>
      <c r="M274" s="4">
        <v>390</v>
      </c>
      <c r="N274" s="4">
        <v>440.7</v>
      </c>
      <c r="O274" s="5">
        <v>13</v>
      </c>
      <c r="P274" s="6">
        <v>23010</v>
      </c>
      <c r="Q274" s="5">
        <v>2991.3</v>
      </c>
      <c r="R274" s="5">
        <v>26001.3</v>
      </c>
    </row>
    <row r="275" spans="1:18">
      <c r="A275" s="1" t="s">
        <v>143</v>
      </c>
      <c r="B275" s="1" t="s">
        <v>82</v>
      </c>
      <c r="C275" s="1" t="s">
        <v>83</v>
      </c>
      <c r="D275" s="1" t="s">
        <v>84</v>
      </c>
      <c r="E275" s="1" t="s">
        <v>85</v>
      </c>
      <c r="F275" s="1" t="s">
        <v>86</v>
      </c>
      <c r="G275" s="1" t="s">
        <v>134</v>
      </c>
      <c r="H275" s="1" t="s">
        <v>144</v>
      </c>
      <c r="I275" s="1" t="s">
        <v>55</v>
      </c>
      <c r="J275" s="1" t="s">
        <v>114</v>
      </c>
      <c r="K275" s="1" t="s">
        <v>90</v>
      </c>
      <c r="L275" s="3">
        <v>2</v>
      </c>
      <c r="M275" s="4">
        <v>220</v>
      </c>
      <c r="N275" s="4">
        <v>248.6</v>
      </c>
      <c r="O275" s="5">
        <v>13</v>
      </c>
      <c r="P275" s="6">
        <v>440</v>
      </c>
      <c r="Q275" s="5">
        <v>57.2</v>
      </c>
      <c r="R275" s="5">
        <v>497.2</v>
      </c>
    </row>
    <row r="276" spans="1:18">
      <c r="A276" s="1" t="s">
        <v>143</v>
      </c>
      <c r="B276" s="1" t="s">
        <v>82</v>
      </c>
      <c r="C276" s="1" t="s">
        <v>83</v>
      </c>
      <c r="D276" s="1" t="s">
        <v>84</v>
      </c>
      <c r="E276" s="1" t="s">
        <v>85</v>
      </c>
      <c r="F276" s="1" t="s">
        <v>86</v>
      </c>
      <c r="G276" s="1" t="s">
        <v>134</v>
      </c>
      <c r="H276" s="1" t="s">
        <v>144</v>
      </c>
      <c r="I276" s="1" t="s">
        <v>54</v>
      </c>
      <c r="J276" s="1" t="s">
        <v>123</v>
      </c>
      <c r="K276" s="1" t="s">
        <v>90</v>
      </c>
      <c r="L276" s="3">
        <v>2</v>
      </c>
      <c r="M276" s="4">
        <v>1853</v>
      </c>
      <c r="N276" s="4">
        <v>2093.89</v>
      </c>
      <c r="O276" s="5">
        <v>13</v>
      </c>
      <c r="P276" s="6">
        <v>3706</v>
      </c>
      <c r="Q276" s="5">
        <v>481.78</v>
      </c>
      <c r="R276" s="5">
        <v>4187.78</v>
      </c>
    </row>
    <row r="277" spans="1:18">
      <c r="A277" s="1" t="s">
        <v>143</v>
      </c>
      <c r="B277" s="1" t="s">
        <v>82</v>
      </c>
      <c r="C277" s="1" t="s">
        <v>83</v>
      </c>
      <c r="D277" s="1" t="s">
        <v>84</v>
      </c>
      <c r="E277" s="1" t="s">
        <v>85</v>
      </c>
      <c r="F277" s="1" t="s">
        <v>86</v>
      </c>
      <c r="G277" s="1" t="s">
        <v>134</v>
      </c>
      <c r="H277" s="1" t="s">
        <v>144</v>
      </c>
      <c r="I277" s="1" t="s">
        <v>57</v>
      </c>
      <c r="J277" s="1" t="s">
        <v>91</v>
      </c>
      <c r="K277" s="1" t="s">
        <v>90</v>
      </c>
      <c r="L277" s="3">
        <v>30</v>
      </c>
      <c r="M277" s="4">
        <v>1150</v>
      </c>
      <c r="N277" s="4">
        <v>1299.5</v>
      </c>
      <c r="O277" s="5">
        <v>13</v>
      </c>
      <c r="P277" s="6">
        <v>34500</v>
      </c>
      <c r="Q277" s="5">
        <v>4485</v>
      </c>
      <c r="R277" s="5">
        <v>38985</v>
      </c>
    </row>
    <row r="278" spans="1:18">
      <c r="A278" s="1" t="s">
        <v>143</v>
      </c>
      <c r="B278" s="1" t="s">
        <v>82</v>
      </c>
      <c r="C278" s="1" t="s">
        <v>83</v>
      </c>
      <c r="D278" s="1" t="s">
        <v>84</v>
      </c>
      <c r="E278" s="1" t="s">
        <v>85</v>
      </c>
      <c r="F278" s="1" t="s">
        <v>86</v>
      </c>
      <c r="G278" s="1" t="s">
        <v>134</v>
      </c>
      <c r="H278" s="1" t="s">
        <v>144</v>
      </c>
      <c r="I278" s="1" t="s">
        <v>54</v>
      </c>
      <c r="J278" s="1" t="s">
        <v>123</v>
      </c>
      <c r="K278" s="1" t="s">
        <v>90</v>
      </c>
      <c r="L278" s="3">
        <v>9</v>
      </c>
      <c r="M278" s="4">
        <v>1853</v>
      </c>
      <c r="N278" s="4">
        <v>2093.89</v>
      </c>
      <c r="O278" s="5">
        <v>13</v>
      </c>
      <c r="P278" s="6">
        <v>16677</v>
      </c>
      <c r="Q278" s="5">
        <v>2168.01</v>
      </c>
      <c r="R278" s="5">
        <v>18845.01</v>
      </c>
    </row>
    <row r="279" spans="1:18">
      <c r="A279" s="1" t="s">
        <v>143</v>
      </c>
      <c r="B279" s="1" t="s">
        <v>82</v>
      </c>
      <c r="C279" s="1" t="s">
        <v>83</v>
      </c>
      <c r="D279" s="1" t="s">
        <v>84</v>
      </c>
      <c r="E279" s="1" t="s">
        <v>85</v>
      </c>
      <c r="F279" s="1" t="s">
        <v>86</v>
      </c>
      <c r="G279" s="1" t="s">
        <v>134</v>
      </c>
      <c r="H279" s="1" t="s">
        <v>144</v>
      </c>
      <c r="I279" s="1" t="s">
        <v>57</v>
      </c>
      <c r="J279" s="1" t="s">
        <v>91</v>
      </c>
      <c r="K279" s="1" t="s">
        <v>90</v>
      </c>
      <c r="L279" s="3">
        <v>87</v>
      </c>
      <c r="M279" s="4">
        <v>1150</v>
      </c>
      <c r="N279" s="4">
        <v>1299.5</v>
      </c>
      <c r="O279" s="5">
        <v>13</v>
      </c>
      <c r="P279" s="6">
        <v>100050</v>
      </c>
      <c r="Q279" s="5">
        <v>13006.5</v>
      </c>
      <c r="R279" s="5">
        <v>113056.5</v>
      </c>
    </row>
    <row r="280" spans="1:18">
      <c r="A280" s="1" t="s">
        <v>143</v>
      </c>
      <c r="B280" s="1" t="s">
        <v>82</v>
      </c>
      <c r="C280" s="1" t="s">
        <v>83</v>
      </c>
      <c r="D280" s="1" t="s">
        <v>84</v>
      </c>
      <c r="E280" s="1" t="s">
        <v>85</v>
      </c>
      <c r="F280" s="1" t="s">
        <v>86</v>
      </c>
      <c r="G280" s="1" t="s">
        <v>134</v>
      </c>
      <c r="H280" s="1" t="s">
        <v>144</v>
      </c>
      <c r="I280" s="1" t="s">
        <v>55</v>
      </c>
      <c r="J280" s="1" t="s">
        <v>114</v>
      </c>
      <c r="K280" s="1" t="s">
        <v>90</v>
      </c>
      <c r="L280" s="3">
        <v>13</v>
      </c>
      <c r="M280" s="4">
        <v>220</v>
      </c>
      <c r="N280" s="4">
        <v>248.6</v>
      </c>
      <c r="O280" s="5">
        <v>13</v>
      </c>
      <c r="P280" s="6">
        <v>2860</v>
      </c>
      <c r="Q280" s="5">
        <v>371.8</v>
      </c>
      <c r="R280" s="5">
        <v>3231.8</v>
      </c>
    </row>
    <row r="281" spans="1:18">
      <c r="A281" s="1" t="s">
        <v>143</v>
      </c>
      <c r="B281" s="1" t="s">
        <v>82</v>
      </c>
      <c r="C281" s="1" t="s">
        <v>83</v>
      </c>
      <c r="D281" s="1" t="s">
        <v>84</v>
      </c>
      <c r="E281" s="1" t="s">
        <v>85</v>
      </c>
      <c r="F281" s="1" t="s">
        <v>86</v>
      </c>
      <c r="G281" s="1" t="s">
        <v>134</v>
      </c>
      <c r="H281" s="1" t="s">
        <v>144</v>
      </c>
      <c r="I281" s="1" t="s">
        <v>54</v>
      </c>
      <c r="J281" s="1" t="s">
        <v>123</v>
      </c>
      <c r="K281" s="1" t="s">
        <v>90</v>
      </c>
      <c r="L281" s="3">
        <v>21</v>
      </c>
      <c r="M281" s="4">
        <v>1853</v>
      </c>
      <c r="N281" s="4">
        <v>2093.89</v>
      </c>
      <c r="O281" s="5">
        <v>13</v>
      </c>
      <c r="P281" s="6">
        <v>38913</v>
      </c>
      <c r="Q281" s="5">
        <v>5058.69</v>
      </c>
      <c r="R281" s="5">
        <v>43971.69</v>
      </c>
    </row>
    <row r="282" spans="1:18">
      <c r="A282" s="1" t="s">
        <v>143</v>
      </c>
      <c r="B282" s="1" t="s">
        <v>82</v>
      </c>
      <c r="C282" s="1" t="s">
        <v>83</v>
      </c>
      <c r="D282" s="1" t="s">
        <v>84</v>
      </c>
      <c r="E282" s="1" t="s">
        <v>85</v>
      </c>
      <c r="F282" s="1" t="s">
        <v>86</v>
      </c>
      <c r="G282" s="1" t="s">
        <v>134</v>
      </c>
      <c r="H282" s="1" t="s">
        <v>144</v>
      </c>
      <c r="I282" s="1" t="s">
        <v>54</v>
      </c>
      <c r="J282" s="1" t="s">
        <v>123</v>
      </c>
      <c r="K282" s="1" t="s">
        <v>90</v>
      </c>
      <c r="L282" s="3">
        <v>22</v>
      </c>
      <c r="M282" s="4">
        <v>1853</v>
      </c>
      <c r="N282" s="4">
        <v>2093.89</v>
      </c>
      <c r="O282" s="5">
        <v>13</v>
      </c>
      <c r="P282" s="6">
        <v>40766</v>
      </c>
      <c r="Q282" s="5">
        <v>5299.58</v>
      </c>
      <c r="R282" s="5">
        <v>46065.58</v>
      </c>
    </row>
    <row r="283" spans="1:18">
      <c r="A283" s="1" t="s">
        <v>143</v>
      </c>
      <c r="B283" s="1" t="s">
        <v>82</v>
      </c>
      <c r="C283" s="1" t="s">
        <v>83</v>
      </c>
      <c r="D283" s="1" t="s">
        <v>84</v>
      </c>
      <c r="E283" s="1" t="s">
        <v>85</v>
      </c>
      <c r="F283" s="1" t="s">
        <v>86</v>
      </c>
      <c r="G283" s="1" t="s">
        <v>134</v>
      </c>
      <c r="H283" s="1" t="s">
        <v>144</v>
      </c>
      <c r="I283" s="1" t="s">
        <v>55</v>
      </c>
      <c r="J283" s="1" t="s">
        <v>114</v>
      </c>
      <c r="K283" s="1" t="s">
        <v>90</v>
      </c>
      <c r="L283" s="3">
        <v>8</v>
      </c>
      <c r="M283" s="4">
        <v>220</v>
      </c>
      <c r="N283" s="4">
        <v>248.6</v>
      </c>
      <c r="O283" s="5">
        <v>13</v>
      </c>
      <c r="P283" s="6">
        <v>1760</v>
      </c>
      <c r="Q283" s="5">
        <v>228.8</v>
      </c>
      <c r="R283" s="5">
        <v>1988.8</v>
      </c>
    </row>
    <row r="284" spans="1:18">
      <c r="A284" s="1" t="s">
        <v>143</v>
      </c>
      <c r="B284" s="1" t="s">
        <v>82</v>
      </c>
      <c r="C284" s="1" t="s">
        <v>83</v>
      </c>
      <c r="D284" s="1" t="s">
        <v>84</v>
      </c>
      <c r="E284" s="1" t="s">
        <v>85</v>
      </c>
      <c r="F284" s="1" t="s">
        <v>86</v>
      </c>
      <c r="G284" s="1" t="s">
        <v>134</v>
      </c>
      <c r="H284" s="1" t="s">
        <v>144</v>
      </c>
      <c r="I284" s="1" t="s">
        <v>54</v>
      </c>
      <c r="J284" s="1" t="s">
        <v>123</v>
      </c>
      <c r="K284" s="1" t="s">
        <v>90</v>
      </c>
      <c r="L284" s="3">
        <v>1</v>
      </c>
      <c r="M284" s="4">
        <v>1853</v>
      </c>
      <c r="N284" s="4">
        <v>2093.89</v>
      </c>
      <c r="O284" s="5">
        <v>13</v>
      </c>
      <c r="P284" s="6">
        <v>1853</v>
      </c>
      <c r="Q284" s="5">
        <v>240.89</v>
      </c>
      <c r="R284" s="5">
        <v>2093.89</v>
      </c>
    </row>
    <row r="285" spans="1:18">
      <c r="A285" s="1" t="s">
        <v>143</v>
      </c>
      <c r="B285" s="1" t="s">
        <v>82</v>
      </c>
      <c r="C285" s="1" t="s">
        <v>83</v>
      </c>
      <c r="D285" s="1" t="s">
        <v>84</v>
      </c>
      <c r="E285" s="1" t="s">
        <v>85</v>
      </c>
      <c r="F285" s="1" t="s">
        <v>86</v>
      </c>
      <c r="G285" s="1" t="s">
        <v>134</v>
      </c>
      <c r="H285" s="1" t="s">
        <v>144</v>
      </c>
      <c r="I285" s="1" t="s">
        <v>54</v>
      </c>
      <c r="J285" s="1" t="s">
        <v>123</v>
      </c>
      <c r="K285" s="1" t="s">
        <v>90</v>
      </c>
      <c r="L285" s="3">
        <v>11</v>
      </c>
      <c r="M285" s="4">
        <v>1853</v>
      </c>
      <c r="N285" s="4">
        <v>2093.89</v>
      </c>
      <c r="O285" s="5">
        <v>13</v>
      </c>
      <c r="P285" s="6">
        <v>20383</v>
      </c>
      <c r="Q285" s="5">
        <v>2649.79</v>
      </c>
      <c r="R285" s="5">
        <v>23032.79</v>
      </c>
    </row>
    <row r="286" spans="1:18">
      <c r="A286" s="1" t="s">
        <v>143</v>
      </c>
      <c r="B286" s="1" t="s">
        <v>82</v>
      </c>
      <c r="C286" s="1" t="s">
        <v>83</v>
      </c>
      <c r="D286" s="1" t="s">
        <v>84</v>
      </c>
      <c r="E286" s="1" t="s">
        <v>85</v>
      </c>
      <c r="F286" s="1" t="s">
        <v>86</v>
      </c>
      <c r="G286" s="1" t="s">
        <v>134</v>
      </c>
      <c r="H286" s="1" t="s">
        <v>144</v>
      </c>
      <c r="I286" s="1" t="s">
        <v>55</v>
      </c>
      <c r="J286" s="1" t="s">
        <v>114</v>
      </c>
      <c r="K286" s="1" t="s">
        <v>90</v>
      </c>
      <c r="L286" s="3">
        <v>10</v>
      </c>
      <c r="M286" s="4">
        <v>220</v>
      </c>
      <c r="N286" s="4">
        <v>248.6</v>
      </c>
      <c r="O286" s="5">
        <v>13</v>
      </c>
      <c r="P286" s="6">
        <v>2200</v>
      </c>
      <c r="Q286" s="5">
        <v>286</v>
      </c>
      <c r="R286" s="5">
        <v>2486</v>
      </c>
    </row>
    <row r="287" spans="1:18">
      <c r="A287" s="1" t="s">
        <v>143</v>
      </c>
      <c r="B287" s="1" t="s">
        <v>82</v>
      </c>
      <c r="C287" s="1" t="s">
        <v>83</v>
      </c>
      <c r="D287" s="1" t="s">
        <v>84</v>
      </c>
      <c r="E287" s="1" t="s">
        <v>85</v>
      </c>
      <c r="F287" s="1" t="s">
        <v>86</v>
      </c>
      <c r="G287" s="1" t="s">
        <v>134</v>
      </c>
      <c r="H287" s="1" t="s">
        <v>144</v>
      </c>
      <c r="I287" s="1" t="s">
        <v>55</v>
      </c>
      <c r="J287" s="1" t="s">
        <v>114</v>
      </c>
      <c r="K287" s="1" t="s">
        <v>90</v>
      </c>
      <c r="L287" s="3">
        <v>16</v>
      </c>
      <c r="M287" s="4">
        <v>220</v>
      </c>
      <c r="N287" s="4">
        <v>248.6</v>
      </c>
      <c r="O287" s="5">
        <v>13</v>
      </c>
      <c r="P287" s="6">
        <v>3520</v>
      </c>
      <c r="Q287" s="5">
        <v>457.6</v>
      </c>
      <c r="R287" s="5">
        <v>3977.6</v>
      </c>
    </row>
    <row r="288" spans="1:18">
      <c r="A288" s="1" t="s">
        <v>143</v>
      </c>
      <c r="B288" s="1" t="s">
        <v>82</v>
      </c>
      <c r="C288" s="1" t="s">
        <v>83</v>
      </c>
      <c r="D288" s="1" t="s">
        <v>84</v>
      </c>
      <c r="E288" s="1" t="s">
        <v>85</v>
      </c>
      <c r="F288" s="1" t="s">
        <v>86</v>
      </c>
      <c r="G288" s="1" t="s">
        <v>134</v>
      </c>
      <c r="H288" s="1" t="s">
        <v>144</v>
      </c>
      <c r="I288" s="1" t="s">
        <v>55</v>
      </c>
      <c r="J288" s="1" t="s">
        <v>114</v>
      </c>
      <c r="K288" s="1" t="s">
        <v>90</v>
      </c>
      <c r="L288" s="3">
        <v>37</v>
      </c>
      <c r="M288" s="4">
        <v>220</v>
      </c>
      <c r="N288" s="4">
        <v>248.6</v>
      </c>
      <c r="O288" s="5">
        <v>13</v>
      </c>
      <c r="P288" s="6">
        <v>8140</v>
      </c>
      <c r="Q288" s="5">
        <v>1058.2</v>
      </c>
      <c r="R288" s="5">
        <v>9198.2</v>
      </c>
    </row>
    <row r="289" spans="1:18">
      <c r="A289" s="1" t="s">
        <v>143</v>
      </c>
      <c r="B289" s="1" t="s">
        <v>82</v>
      </c>
      <c r="C289" s="1" t="s">
        <v>83</v>
      </c>
      <c r="D289" s="1" t="s">
        <v>84</v>
      </c>
      <c r="E289" s="1" t="s">
        <v>85</v>
      </c>
      <c r="F289" s="1" t="s">
        <v>86</v>
      </c>
      <c r="G289" s="1" t="s">
        <v>134</v>
      </c>
      <c r="H289" s="1" t="s">
        <v>144</v>
      </c>
      <c r="I289" s="1" t="s">
        <v>57</v>
      </c>
      <c r="J289" s="1" t="s">
        <v>91</v>
      </c>
      <c r="K289" s="1" t="s">
        <v>90</v>
      </c>
      <c r="L289" s="3">
        <v>58</v>
      </c>
      <c r="M289" s="4">
        <v>1150</v>
      </c>
      <c r="N289" s="4">
        <v>1299.5</v>
      </c>
      <c r="O289" s="5">
        <v>13</v>
      </c>
      <c r="P289" s="6">
        <v>66700</v>
      </c>
      <c r="Q289" s="5">
        <v>8671</v>
      </c>
      <c r="R289" s="5">
        <v>75371</v>
      </c>
    </row>
    <row r="290" spans="1:18">
      <c r="A290" s="1" t="s">
        <v>145</v>
      </c>
      <c r="B290" s="1" t="s">
        <v>82</v>
      </c>
      <c r="C290" s="1" t="s">
        <v>83</v>
      </c>
      <c r="D290" s="1" t="s">
        <v>84</v>
      </c>
      <c r="E290" s="1" t="s">
        <v>85</v>
      </c>
      <c r="F290" s="1" t="s">
        <v>86</v>
      </c>
      <c r="G290" s="1" t="s">
        <v>146</v>
      </c>
      <c r="H290" s="1" t="s">
        <v>147</v>
      </c>
      <c r="I290" s="1" t="s">
        <v>43</v>
      </c>
      <c r="J290" s="1" t="s">
        <v>102</v>
      </c>
      <c r="K290" s="1" t="s">
        <v>90</v>
      </c>
      <c r="L290" s="3">
        <v>20</v>
      </c>
      <c r="M290" s="4">
        <v>850</v>
      </c>
      <c r="N290" s="4">
        <v>960.5</v>
      </c>
      <c r="O290" s="5">
        <v>13</v>
      </c>
      <c r="P290" s="6">
        <v>17000</v>
      </c>
      <c r="Q290" s="5">
        <v>2210</v>
      </c>
      <c r="R290" s="5">
        <v>19210</v>
      </c>
    </row>
    <row r="291" spans="1:18">
      <c r="A291" s="1" t="s">
        <v>145</v>
      </c>
      <c r="B291" s="1" t="s">
        <v>82</v>
      </c>
      <c r="C291" s="1" t="s">
        <v>83</v>
      </c>
      <c r="D291" s="1" t="s">
        <v>84</v>
      </c>
      <c r="E291" s="1" t="s">
        <v>85</v>
      </c>
      <c r="F291" s="1" t="s">
        <v>86</v>
      </c>
      <c r="G291" s="1" t="s">
        <v>146</v>
      </c>
      <c r="H291" s="1" t="s">
        <v>147</v>
      </c>
      <c r="I291" s="1" t="s">
        <v>45</v>
      </c>
      <c r="J291" s="1" t="s">
        <v>121</v>
      </c>
      <c r="K291" s="1" t="s">
        <v>90</v>
      </c>
      <c r="L291" s="3">
        <v>5</v>
      </c>
      <c r="M291" s="4">
        <v>958</v>
      </c>
      <c r="N291" s="4">
        <v>1082.54</v>
      </c>
      <c r="O291" s="5">
        <v>13</v>
      </c>
      <c r="P291" s="6">
        <v>4790</v>
      </c>
      <c r="Q291" s="5">
        <v>622.7</v>
      </c>
      <c r="R291" s="5">
        <v>5412.7</v>
      </c>
    </row>
    <row r="292" spans="1:18">
      <c r="A292" s="1" t="s">
        <v>145</v>
      </c>
      <c r="B292" s="1" t="s">
        <v>82</v>
      </c>
      <c r="C292" s="1" t="s">
        <v>83</v>
      </c>
      <c r="D292" s="1" t="s">
        <v>84</v>
      </c>
      <c r="E292" s="1" t="s">
        <v>85</v>
      </c>
      <c r="F292" s="1" t="s">
        <v>86</v>
      </c>
      <c r="G292" s="1" t="s">
        <v>146</v>
      </c>
      <c r="H292" s="1" t="s">
        <v>147</v>
      </c>
      <c r="I292" s="1" t="s">
        <v>52</v>
      </c>
      <c r="J292" s="1" t="s">
        <v>125</v>
      </c>
      <c r="K292" s="1" t="s">
        <v>90</v>
      </c>
      <c r="L292" s="3">
        <v>2</v>
      </c>
      <c r="M292" s="4">
        <v>240</v>
      </c>
      <c r="N292" s="4">
        <v>271.2</v>
      </c>
      <c r="O292" s="5">
        <v>13</v>
      </c>
      <c r="P292" s="6">
        <v>480</v>
      </c>
      <c r="Q292" s="5">
        <v>62.4</v>
      </c>
      <c r="R292" s="5">
        <v>542.4</v>
      </c>
    </row>
    <row r="293" spans="1:18">
      <c r="A293" s="1" t="s">
        <v>145</v>
      </c>
      <c r="B293" s="1" t="s">
        <v>82</v>
      </c>
      <c r="C293" s="1" t="s">
        <v>83</v>
      </c>
      <c r="D293" s="1" t="s">
        <v>84</v>
      </c>
      <c r="E293" s="1" t="s">
        <v>85</v>
      </c>
      <c r="F293" s="1" t="s">
        <v>86</v>
      </c>
      <c r="G293" s="1" t="s">
        <v>146</v>
      </c>
      <c r="H293" s="1" t="s">
        <v>147</v>
      </c>
      <c r="I293" s="1" t="s">
        <v>44</v>
      </c>
      <c r="J293" s="1" t="s">
        <v>122</v>
      </c>
      <c r="K293" s="1" t="s">
        <v>90</v>
      </c>
      <c r="L293" s="3">
        <v>1</v>
      </c>
      <c r="M293" s="4">
        <v>857</v>
      </c>
      <c r="N293" s="4">
        <v>968.41</v>
      </c>
      <c r="O293" s="5">
        <v>13</v>
      </c>
      <c r="P293" s="6">
        <v>857</v>
      </c>
      <c r="Q293" s="5">
        <v>111.41</v>
      </c>
      <c r="R293" s="5">
        <v>968.41</v>
      </c>
    </row>
    <row r="294" spans="1:18">
      <c r="A294" s="1" t="s">
        <v>145</v>
      </c>
      <c r="B294" s="1" t="s">
        <v>82</v>
      </c>
      <c r="C294" s="1" t="s">
        <v>83</v>
      </c>
      <c r="D294" s="1" t="s">
        <v>84</v>
      </c>
      <c r="E294" s="1" t="s">
        <v>85</v>
      </c>
      <c r="F294" s="1" t="s">
        <v>86</v>
      </c>
      <c r="G294" s="1" t="s">
        <v>146</v>
      </c>
      <c r="H294" s="1" t="s">
        <v>147</v>
      </c>
      <c r="I294" s="1" t="s">
        <v>50</v>
      </c>
      <c r="J294" s="1" t="s">
        <v>113</v>
      </c>
      <c r="K294" s="1" t="s">
        <v>90</v>
      </c>
      <c r="L294" s="3">
        <v>15</v>
      </c>
      <c r="M294" s="4">
        <v>1462</v>
      </c>
      <c r="N294" s="4">
        <v>1652.06</v>
      </c>
      <c r="O294" s="5">
        <v>13</v>
      </c>
      <c r="P294" s="6">
        <v>21930</v>
      </c>
      <c r="Q294" s="5">
        <v>2850.9</v>
      </c>
      <c r="R294" s="5">
        <v>24780.9</v>
      </c>
    </row>
    <row r="295" spans="1:18">
      <c r="A295" s="1" t="s">
        <v>145</v>
      </c>
      <c r="B295" s="1" t="s">
        <v>82</v>
      </c>
      <c r="C295" s="1" t="s">
        <v>83</v>
      </c>
      <c r="D295" s="1" t="s">
        <v>84</v>
      </c>
      <c r="E295" s="1" t="s">
        <v>85</v>
      </c>
      <c r="F295" s="1" t="s">
        <v>86</v>
      </c>
      <c r="G295" s="1" t="s">
        <v>146</v>
      </c>
      <c r="H295" s="1" t="s">
        <v>147</v>
      </c>
      <c r="I295" s="1" t="s">
        <v>49</v>
      </c>
      <c r="J295" s="1" t="s">
        <v>118</v>
      </c>
      <c r="K295" s="1" t="s">
        <v>90</v>
      </c>
      <c r="L295" s="3">
        <v>10</v>
      </c>
      <c r="M295" s="4">
        <v>2000</v>
      </c>
      <c r="N295" s="4">
        <v>2260</v>
      </c>
      <c r="O295" s="5">
        <v>13</v>
      </c>
      <c r="P295" s="6">
        <v>20000</v>
      </c>
      <c r="Q295" s="5">
        <v>2600</v>
      </c>
      <c r="R295" s="5">
        <v>22600</v>
      </c>
    </row>
    <row r="296" spans="1:18">
      <c r="A296" s="1" t="s">
        <v>145</v>
      </c>
      <c r="B296" s="1" t="s">
        <v>82</v>
      </c>
      <c r="C296" s="1" t="s">
        <v>83</v>
      </c>
      <c r="D296" s="1" t="s">
        <v>84</v>
      </c>
      <c r="E296" s="1" t="s">
        <v>85</v>
      </c>
      <c r="F296" s="1" t="s">
        <v>86</v>
      </c>
      <c r="G296" s="1" t="s">
        <v>146</v>
      </c>
      <c r="H296" s="1" t="s">
        <v>147</v>
      </c>
      <c r="I296" s="1" t="s">
        <v>53</v>
      </c>
      <c r="J296" s="1" t="s">
        <v>115</v>
      </c>
      <c r="K296" s="1" t="s">
        <v>90</v>
      </c>
      <c r="L296" s="3">
        <v>15</v>
      </c>
      <c r="M296" s="4">
        <v>390</v>
      </c>
      <c r="N296" s="4">
        <v>440.7</v>
      </c>
      <c r="O296" s="5">
        <v>13</v>
      </c>
      <c r="P296" s="6">
        <v>5850</v>
      </c>
      <c r="Q296" s="5">
        <v>760.5</v>
      </c>
      <c r="R296" s="5">
        <v>6610.5</v>
      </c>
    </row>
    <row r="297" spans="1:18">
      <c r="A297" s="1" t="s">
        <v>145</v>
      </c>
      <c r="B297" s="1" t="s">
        <v>82</v>
      </c>
      <c r="C297" s="1" t="s">
        <v>83</v>
      </c>
      <c r="D297" s="1" t="s">
        <v>84</v>
      </c>
      <c r="E297" s="1" t="s">
        <v>85</v>
      </c>
      <c r="F297" s="1" t="s">
        <v>86</v>
      </c>
      <c r="G297" s="1" t="s">
        <v>146</v>
      </c>
      <c r="H297" s="1" t="s">
        <v>147</v>
      </c>
      <c r="I297" s="1" t="s">
        <v>40</v>
      </c>
      <c r="J297" s="1" t="s">
        <v>120</v>
      </c>
      <c r="K297" s="1" t="s">
        <v>90</v>
      </c>
      <c r="L297" s="3">
        <v>6</v>
      </c>
      <c r="M297" s="4">
        <v>410</v>
      </c>
      <c r="N297" s="4">
        <v>463.3</v>
      </c>
      <c r="O297" s="5">
        <v>13</v>
      </c>
      <c r="P297" s="6">
        <v>2460</v>
      </c>
      <c r="Q297" s="5">
        <v>319.8</v>
      </c>
      <c r="R297" s="5">
        <v>2779.8</v>
      </c>
    </row>
    <row r="298" spans="1:18">
      <c r="A298" s="1" t="s">
        <v>145</v>
      </c>
      <c r="B298" s="1" t="s">
        <v>82</v>
      </c>
      <c r="C298" s="1" t="s">
        <v>83</v>
      </c>
      <c r="D298" s="1" t="s">
        <v>84</v>
      </c>
      <c r="E298" s="1" t="s">
        <v>85</v>
      </c>
      <c r="F298" s="1" t="s">
        <v>86</v>
      </c>
      <c r="G298" s="1" t="s">
        <v>146</v>
      </c>
      <c r="H298" s="1" t="s">
        <v>147</v>
      </c>
      <c r="I298" s="1" t="s">
        <v>51</v>
      </c>
      <c r="J298" s="1" t="s">
        <v>95</v>
      </c>
      <c r="K298" s="1" t="s">
        <v>90</v>
      </c>
      <c r="L298" s="3">
        <v>120</v>
      </c>
      <c r="M298" s="4">
        <v>1650</v>
      </c>
      <c r="N298" s="4">
        <v>1864.5</v>
      </c>
      <c r="O298" s="5">
        <v>13</v>
      </c>
      <c r="P298" s="6">
        <v>198000</v>
      </c>
      <c r="Q298" s="5">
        <v>25740</v>
      </c>
      <c r="R298" s="5">
        <v>223740</v>
      </c>
    </row>
    <row r="299" spans="1:18">
      <c r="A299" s="1" t="s">
        <v>145</v>
      </c>
      <c r="B299" s="1" t="s">
        <v>82</v>
      </c>
      <c r="C299" s="1" t="s">
        <v>83</v>
      </c>
      <c r="D299" s="1" t="s">
        <v>84</v>
      </c>
      <c r="E299" s="1" t="s">
        <v>85</v>
      </c>
      <c r="F299" s="1" t="s">
        <v>86</v>
      </c>
      <c r="G299" s="1" t="s">
        <v>146</v>
      </c>
      <c r="H299" s="1" t="s">
        <v>147</v>
      </c>
      <c r="I299" s="1" t="s">
        <v>56</v>
      </c>
      <c r="J299" s="1" t="s">
        <v>99</v>
      </c>
      <c r="K299" s="1" t="s">
        <v>90</v>
      </c>
      <c r="L299" s="3">
        <v>166</v>
      </c>
      <c r="M299" s="4">
        <v>370</v>
      </c>
      <c r="N299" s="4">
        <v>418.1</v>
      </c>
      <c r="O299" s="5">
        <v>13</v>
      </c>
      <c r="P299" s="6">
        <v>61420</v>
      </c>
      <c r="Q299" s="5">
        <v>7984.6</v>
      </c>
      <c r="R299" s="5">
        <v>69404.6</v>
      </c>
    </row>
    <row r="300" spans="1:18">
      <c r="A300" s="1" t="s">
        <v>145</v>
      </c>
      <c r="B300" s="1" t="s">
        <v>82</v>
      </c>
      <c r="C300" s="1" t="s">
        <v>83</v>
      </c>
      <c r="D300" s="1" t="s">
        <v>84</v>
      </c>
      <c r="E300" s="1" t="s">
        <v>85</v>
      </c>
      <c r="F300" s="1" t="s">
        <v>86</v>
      </c>
      <c r="G300" s="1" t="s">
        <v>146</v>
      </c>
      <c r="H300" s="1" t="s">
        <v>147</v>
      </c>
      <c r="I300" s="1" t="s">
        <v>32</v>
      </c>
      <c r="J300" s="1" t="s">
        <v>107</v>
      </c>
      <c r="K300" s="1" t="s">
        <v>90</v>
      </c>
      <c r="L300" s="3">
        <v>600</v>
      </c>
      <c r="M300" s="4">
        <v>5.967</v>
      </c>
      <c r="N300" s="4">
        <v>6.74271</v>
      </c>
      <c r="O300" s="5">
        <v>13</v>
      </c>
      <c r="P300" s="6">
        <v>3580.2</v>
      </c>
      <c r="Q300" s="5">
        <v>465.43</v>
      </c>
      <c r="R300" s="5">
        <v>4045.63</v>
      </c>
    </row>
    <row r="301" spans="1:18">
      <c r="A301" s="1" t="s">
        <v>148</v>
      </c>
      <c r="B301" s="1" t="s">
        <v>82</v>
      </c>
      <c r="C301" s="1" t="s">
        <v>83</v>
      </c>
      <c r="D301" s="1" t="s">
        <v>84</v>
      </c>
      <c r="E301" s="1" t="s">
        <v>85</v>
      </c>
      <c r="F301" s="1" t="s">
        <v>109</v>
      </c>
      <c r="G301" s="1" t="s">
        <v>149</v>
      </c>
      <c r="H301" s="1" t="s">
        <v>150</v>
      </c>
      <c r="I301" s="1"/>
      <c r="J301" s="1"/>
      <c r="K301" s="1"/>
      <c r="L301" s="3">
        <v>-1</v>
      </c>
      <c r="M301" s="4">
        <v>650617.1</v>
      </c>
      <c r="N301" s="4">
        <v>735197.323</v>
      </c>
      <c r="O301" s="5">
        <v>13</v>
      </c>
      <c r="P301" s="6">
        <v>-650617.1</v>
      </c>
      <c r="Q301" s="5">
        <v>-84580.22</v>
      </c>
      <c r="R301" s="5">
        <v>-735197.32</v>
      </c>
    </row>
    <row r="302" spans="1:18">
      <c r="A302" s="1" t="s">
        <v>148</v>
      </c>
      <c r="B302" s="1" t="s">
        <v>82</v>
      </c>
      <c r="C302" s="1" t="s">
        <v>83</v>
      </c>
      <c r="D302" s="1" t="s">
        <v>84</v>
      </c>
      <c r="E302" s="1" t="s">
        <v>85</v>
      </c>
      <c r="F302" s="1" t="s">
        <v>86</v>
      </c>
      <c r="G302" s="1" t="s">
        <v>149</v>
      </c>
      <c r="H302" s="1" t="s">
        <v>151</v>
      </c>
      <c r="I302" s="1" t="s">
        <v>45</v>
      </c>
      <c r="J302" s="1" t="s">
        <v>121</v>
      </c>
      <c r="K302" s="1" t="s">
        <v>90</v>
      </c>
      <c r="L302" s="3">
        <v>9</v>
      </c>
      <c r="M302" s="4">
        <v>958</v>
      </c>
      <c r="N302" s="4">
        <v>1082.54</v>
      </c>
      <c r="O302" s="5">
        <v>13</v>
      </c>
      <c r="P302" s="6">
        <v>8622</v>
      </c>
      <c r="Q302" s="5">
        <v>1120.86</v>
      </c>
      <c r="R302" s="5">
        <v>9742.86</v>
      </c>
    </row>
    <row r="303" spans="1:18">
      <c r="A303" s="1" t="s">
        <v>148</v>
      </c>
      <c r="B303" s="1" t="s">
        <v>82</v>
      </c>
      <c r="C303" s="1" t="s">
        <v>83</v>
      </c>
      <c r="D303" s="1" t="s">
        <v>84</v>
      </c>
      <c r="E303" s="1" t="s">
        <v>85</v>
      </c>
      <c r="F303" s="1" t="s">
        <v>86</v>
      </c>
      <c r="G303" s="1" t="s">
        <v>149</v>
      </c>
      <c r="H303" s="1" t="s">
        <v>151</v>
      </c>
      <c r="I303" s="1" t="s">
        <v>44</v>
      </c>
      <c r="J303" s="1" t="s">
        <v>122</v>
      </c>
      <c r="K303" s="1" t="s">
        <v>90</v>
      </c>
      <c r="L303" s="3">
        <v>2</v>
      </c>
      <c r="M303" s="4">
        <v>857</v>
      </c>
      <c r="N303" s="4">
        <v>968.41</v>
      </c>
      <c r="O303" s="5">
        <v>13</v>
      </c>
      <c r="P303" s="6">
        <v>1714</v>
      </c>
      <c r="Q303" s="5">
        <v>222.82</v>
      </c>
      <c r="R303" s="5">
        <v>1936.82</v>
      </c>
    </row>
    <row r="304" spans="1:18">
      <c r="A304" s="1" t="s">
        <v>148</v>
      </c>
      <c r="B304" s="1" t="s">
        <v>82</v>
      </c>
      <c r="C304" s="1" t="s">
        <v>83</v>
      </c>
      <c r="D304" s="1" t="s">
        <v>84</v>
      </c>
      <c r="E304" s="1" t="s">
        <v>85</v>
      </c>
      <c r="F304" s="1" t="s">
        <v>86</v>
      </c>
      <c r="G304" s="1" t="s">
        <v>149</v>
      </c>
      <c r="H304" s="1" t="s">
        <v>151</v>
      </c>
      <c r="I304" s="1" t="s">
        <v>43</v>
      </c>
      <c r="J304" s="1" t="s">
        <v>102</v>
      </c>
      <c r="K304" s="1" t="s">
        <v>90</v>
      </c>
      <c r="L304" s="3">
        <v>29</v>
      </c>
      <c r="M304" s="4">
        <v>850</v>
      </c>
      <c r="N304" s="4">
        <v>960.5</v>
      </c>
      <c r="O304" s="5">
        <v>13</v>
      </c>
      <c r="P304" s="6">
        <v>24650</v>
      </c>
      <c r="Q304" s="5">
        <v>3204.5</v>
      </c>
      <c r="R304" s="5">
        <v>27854.5</v>
      </c>
    </row>
    <row r="305" spans="1:18">
      <c r="A305" s="1" t="s">
        <v>148</v>
      </c>
      <c r="B305" s="1" t="s">
        <v>82</v>
      </c>
      <c r="C305" s="1" t="s">
        <v>83</v>
      </c>
      <c r="D305" s="1" t="s">
        <v>84</v>
      </c>
      <c r="E305" s="1" t="s">
        <v>85</v>
      </c>
      <c r="F305" s="1" t="s">
        <v>86</v>
      </c>
      <c r="G305" s="1" t="s">
        <v>149</v>
      </c>
      <c r="H305" s="1" t="s">
        <v>151</v>
      </c>
      <c r="I305" s="1" t="s">
        <v>53</v>
      </c>
      <c r="J305" s="1" t="s">
        <v>115</v>
      </c>
      <c r="K305" s="1" t="s">
        <v>90</v>
      </c>
      <c r="L305" s="3">
        <v>13</v>
      </c>
      <c r="M305" s="4">
        <v>390</v>
      </c>
      <c r="N305" s="4">
        <v>440.7</v>
      </c>
      <c r="O305" s="5">
        <v>13</v>
      </c>
      <c r="P305" s="6">
        <v>5070</v>
      </c>
      <c r="Q305" s="5">
        <v>659.1</v>
      </c>
      <c r="R305" s="5">
        <v>5729.1</v>
      </c>
    </row>
    <row r="306" spans="1:18">
      <c r="A306" s="1" t="s">
        <v>148</v>
      </c>
      <c r="B306" s="1" t="s">
        <v>82</v>
      </c>
      <c r="C306" s="1" t="s">
        <v>83</v>
      </c>
      <c r="D306" s="1" t="s">
        <v>84</v>
      </c>
      <c r="E306" s="1" t="s">
        <v>85</v>
      </c>
      <c r="F306" s="1" t="s">
        <v>86</v>
      </c>
      <c r="G306" s="1" t="s">
        <v>149</v>
      </c>
      <c r="H306" s="1" t="s">
        <v>151</v>
      </c>
      <c r="I306" s="1" t="s">
        <v>52</v>
      </c>
      <c r="J306" s="1" t="s">
        <v>125</v>
      </c>
      <c r="K306" s="1" t="s">
        <v>90</v>
      </c>
      <c r="L306" s="3">
        <v>3</v>
      </c>
      <c r="M306" s="4">
        <v>240</v>
      </c>
      <c r="N306" s="4">
        <v>271.2</v>
      </c>
      <c r="O306" s="5">
        <v>13</v>
      </c>
      <c r="P306" s="6">
        <v>720</v>
      </c>
      <c r="Q306" s="5">
        <v>93.6</v>
      </c>
      <c r="R306" s="5">
        <v>813.6</v>
      </c>
    </row>
    <row r="307" spans="1:18">
      <c r="A307" s="1" t="s">
        <v>148</v>
      </c>
      <c r="B307" s="1" t="s">
        <v>82</v>
      </c>
      <c r="C307" s="1" t="s">
        <v>83</v>
      </c>
      <c r="D307" s="1" t="s">
        <v>84</v>
      </c>
      <c r="E307" s="1" t="s">
        <v>85</v>
      </c>
      <c r="F307" s="1" t="s">
        <v>86</v>
      </c>
      <c r="G307" s="1" t="s">
        <v>149</v>
      </c>
      <c r="H307" s="1" t="s">
        <v>151</v>
      </c>
      <c r="I307" s="1" t="s">
        <v>40</v>
      </c>
      <c r="J307" s="1" t="s">
        <v>120</v>
      </c>
      <c r="K307" s="1" t="s">
        <v>90</v>
      </c>
      <c r="L307" s="3">
        <v>12</v>
      </c>
      <c r="M307" s="4">
        <v>410</v>
      </c>
      <c r="N307" s="4">
        <v>463.3</v>
      </c>
      <c r="O307" s="5">
        <v>13</v>
      </c>
      <c r="P307" s="6">
        <v>4920</v>
      </c>
      <c r="Q307" s="5">
        <v>639.6</v>
      </c>
      <c r="R307" s="5">
        <v>5559.6</v>
      </c>
    </row>
    <row r="308" spans="1:18">
      <c r="A308" s="1" t="s">
        <v>148</v>
      </c>
      <c r="B308" s="1" t="s">
        <v>82</v>
      </c>
      <c r="C308" s="1" t="s">
        <v>83</v>
      </c>
      <c r="D308" s="1" t="s">
        <v>84</v>
      </c>
      <c r="E308" s="1" t="s">
        <v>85</v>
      </c>
      <c r="F308" s="1" t="s">
        <v>86</v>
      </c>
      <c r="G308" s="1" t="s">
        <v>149</v>
      </c>
      <c r="H308" s="1" t="s">
        <v>151</v>
      </c>
      <c r="I308" s="1" t="s">
        <v>51</v>
      </c>
      <c r="J308" s="1" t="s">
        <v>95</v>
      </c>
      <c r="K308" s="1" t="s">
        <v>90</v>
      </c>
      <c r="L308" s="3">
        <v>104</v>
      </c>
      <c r="M308" s="4">
        <v>1650</v>
      </c>
      <c r="N308" s="4">
        <v>1864.5</v>
      </c>
      <c r="O308" s="5">
        <v>13</v>
      </c>
      <c r="P308" s="6">
        <v>171600</v>
      </c>
      <c r="Q308" s="5">
        <v>22308</v>
      </c>
      <c r="R308" s="5">
        <v>193908</v>
      </c>
    </row>
    <row r="309" spans="1:18">
      <c r="A309" s="1" t="s">
        <v>148</v>
      </c>
      <c r="B309" s="1" t="s">
        <v>82</v>
      </c>
      <c r="C309" s="1" t="s">
        <v>83</v>
      </c>
      <c r="D309" s="1" t="s">
        <v>84</v>
      </c>
      <c r="E309" s="1" t="s">
        <v>85</v>
      </c>
      <c r="F309" s="1" t="s">
        <v>86</v>
      </c>
      <c r="G309" s="1" t="s">
        <v>149</v>
      </c>
      <c r="H309" s="1" t="s">
        <v>151</v>
      </c>
      <c r="I309" s="1" t="s">
        <v>56</v>
      </c>
      <c r="J309" s="1" t="s">
        <v>99</v>
      </c>
      <c r="K309" s="1" t="s">
        <v>90</v>
      </c>
      <c r="L309" s="3">
        <v>125</v>
      </c>
      <c r="M309" s="4">
        <v>370</v>
      </c>
      <c r="N309" s="4">
        <v>418.1</v>
      </c>
      <c r="O309" s="5">
        <v>13</v>
      </c>
      <c r="P309" s="6">
        <v>46250</v>
      </c>
      <c r="Q309" s="5">
        <v>6012.5</v>
      </c>
      <c r="R309" s="5">
        <v>52262.5</v>
      </c>
    </row>
    <row r="310" spans="1:18">
      <c r="A310" s="1" t="s">
        <v>148</v>
      </c>
      <c r="B310" s="1" t="s">
        <v>82</v>
      </c>
      <c r="C310" s="1" t="s">
        <v>83</v>
      </c>
      <c r="D310" s="1" t="s">
        <v>84</v>
      </c>
      <c r="E310" s="1" t="s">
        <v>85</v>
      </c>
      <c r="F310" s="1" t="s">
        <v>86</v>
      </c>
      <c r="G310" s="1" t="s">
        <v>149</v>
      </c>
      <c r="H310" s="1" t="s">
        <v>151</v>
      </c>
      <c r="I310" s="1" t="s">
        <v>32</v>
      </c>
      <c r="J310" s="1" t="s">
        <v>107</v>
      </c>
      <c r="K310" s="1" t="s">
        <v>90</v>
      </c>
      <c r="L310" s="3">
        <v>800</v>
      </c>
      <c r="M310" s="4">
        <v>5.967</v>
      </c>
      <c r="N310" s="4">
        <v>6.74271</v>
      </c>
      <c r="O310" s="5">
        <v>13</v>
      </c>
      <c r="P310" s="6">
        <v>4773.6</v>
      </c>
      <c r="Q310" s="5">
        <v>620.57</v>
      </c>
      <c r="R310" s="5">
        <v>5394.17</v>
      </c>
    </row>
    <row r="311" spans="1:18">
      <c r="A311" s="1" t="s">
        <v>148</v>
      </c>
      <c r="B311" s="1" t="s">
        <v>82</v>
      </c>
      <c r="C311" s="1" t="s">
        <v>83</v>
      </c>
      <c r="D311" s="1" t="s">
        <v>84</v>
      </c>
      <c r="E311" s="1" t="s">
        <v>85</v>
      </c>
      <c r="F311" s="1" t="s">
        <v>86</v>
      </c>
      <c r="G311" s="1" t="s">
        <v>149</v>
      </c>
      <c r="H311" s="1" t="s">
        <v>151</v>
      </c>
      <c r="I311" s="1" t="s">
        <v>50</v>
      </c>
      <c r="J311" s="1" t="s">
        <v>113</v>
      </c>
      <c r="K311" s="1" t="s">
        <v>90</v>
      </c>
      <c r="L311" s="3">
        <v>13</v>
      </c>
      <c r="M311" s="4">
        <v>1462</v>
      </c>
      <c r="N311" s="4">
        <v>1652.06</v>
      </c>
      <c r="O311" s="5">
        <v>13</v>
      </c>
      <c r="P311" s="6">
        <v>19006</v>
      </c>
      <c r="Q311" s="5">
        <v>2470.78</v>
      </c>
      <c r="R311" s="5">
        <v>21476.78</v>
      </c>
    </row>
    <row r="312" spans="1:18">
      <c r="A312" s="1" t="s">
        <v>148</v>
      </c>
      <c r="B312" s="1" t="s">
        <v>82</v>
      </c>
      <c r="C312" s="1" t="s">
        <v>83</v>
      </c>
      <c r="D312" s="1" t="s">
        <v>84</v>
      </c>
      <c r="E312" s="1" t="s">
        <v>85</v>
      </c>
      <c r="F312" s="1" t="s">
        <v>86</v>
      </c>
      <c r="G312" s="1" t="s">
        <v>149</v>
      </c>
      <c r="H312" s="1" t="s">
        <v>151</v>
      </c>
      <c r="I312" s="1" t="s">
        <v>52</v>
      </c>
      <c r="J312" s="1" t="s">
        <v>125</v>
      </c>
      <c r="K312" s="1" t="s">
        <v>90</v>
      </c>
      <c r="L312" s="3">
        <v>1</v>
      </c>
      <c r="M312" s="4">
        <v>240</v>
      </c>
      <c r="N312" s="4">
        <v>271.2</v>
      </c>
      <c r="O312" s="5">
        <v>13</v>
      </c>
      <c r="P312" s="6">
        <v>240</v>
      </c>
      <c r="Q312" s="5">
        <v>31.2</v>
      </c>
      <c r="R312" s="5">
        <v>271.2</v>
      </c>
    </row>
    <row r="313" spans="1:18">
      <c r="A313" s="1" t="s">
        <v>148</v>
      </c>
      <c r="B313" s="1" t="s">
        <v>82</v>
      </c>
      <c r="C313" s="1" t="s">
        <v>83</v>
      </c>
      <c r="D313" s="1" t="s">
        <v>84</v>
      </c>
      <c r="E313" s="1" t="s">
        <v>85</v>
      </c>
      <c r="F313" s="1" t="s">
        <v>86</v>
      </c>
      <c r="G313" s="1" t="s">
        <v>149</v>
      </c>
      <c r="H313" s="1" t="s">
        <v>151</v>
      </c>
      <c r="I313" s="1" t="s">
        <v>51</v>
      </c>
      <c r="J313" s="1" t="s">
        <v>95</v>
      </c>
      <c r="K313" s="1" t="s">
        <v>90</v>
      </c>
      <c r="L313" s="3">
        <v>435</v>
      </c>
      <c r="M313" s="4">
        <v>1650</v>
      </c>
      <c r="N313" s="4">
        <v>1864.5</v>
      </c>
      <c r="O313" s="5">
        <v>13</v>
      </c>
      <c r="P313" s="6">
        <v>717750</v>
      </c>
      <c r="Q313" s="5">
        <v>93307.5</v>
      </c>
      <c r="R313" s="5">
        <v>811057.5</v>
      </c>
    </row>
    <row r="314" spans="1:18">
      <c r="A314" s="1" t="s">
        <v>148</v>
      </c>
      <c r="B314" s="1" t="s">
        <v>82</v>
      </c>
      <c r="C314" s="1" t="s">
        <v>83</v>
      </c>
      <c r="D314" s="1" t="s">
        <v>84</v>
      </c>
      <c r="E314" s="1" t="s">
        <v>85</v>
      </c>
      <c r="F314" s="1" t="s">
        <v>86</v>
      </c>
      <c r="G314" s="1" t="s">
        <v>149</v>
      </c>
      <c r="H314" s="1" t="s">
        <v>151</v>
      </c>
      <c r="I314" s="1" t="s">
        <v>44</v>
      </c>
      <c r="J314" s="1" t="s">
        <v>122</v>
      </c>
      <c r="K314" s="1" t="s">
        <v>90</v>
      </c>
      <c r="L314" s="3">
        <v>3</v>
      </c>
      <c r="M314" s="4">
        <v>857</v>
      </c>
      <c r="N314" s="4">
        <v>968.41</v>
      </c>
      <c r="O314" s="5">
        <v>13</v>
      </c>
      <c r="P314" s="6">
        <v>2571</v>
      </c>
      <c r="Q314" s="5">
        <v>334.23</v>
      </c>
      <c r="R314" s="5">
        <v>2905.23</v>
      </c>
    </row>
    <row r="315" spans="1:18">
      <c r="A315" s="1" t="s">
        <v>148</v>
      </c>
      <c r="B315" s="1" t="s">
        <v>82</v>
      </c>
      <c r="C315" s="1" t="s">
        <v>83</v>
      </c>
      <c r="D315" s="1" t="s">
        <v>84</v>
      </c>
      <c r="E315" s="1" t="s">
        <v>85</v>
      </c>
      <c r="F315" s="1" t="s">
        <v>86</v>
      </c>
      <c r="G315" s="1" t="s">
        <v>149</v>
      </c>
      <c r="H315" s="1" t="s">
        <v>151</v>
      </c>
      <c r="I315" s="1" t="s">
        <v>45</v>
      </c>
      <c r="J315" s="1" t="s">
        <v>121</v>
      </c>
      <c r="K315" s="1" t="s">
        <v>90</v>
      </c>
      <c r="L315" s="3">
        <v>5</v>
      </c>
      <c r="M315" s="4">
        <v>958</v>
      </c>
      <c r="N315" s="4">
        <v>1082.54</v>
      </c>
      <c r="O315" s="5">
        <v>13</v>
      </c>
      <c r="P315" s="6">
        <v>4790</v>
      </c>
      <c r="Q315" s="5">
        <v>622.7</v>
      </c>
      <c r="R315" s="5">
        <v>5412.7</v>
      </c>
    </row>
    <row r="316" spans="1:18">
      <c r="A316" s="1" t="s">
        <v>148</v>
      </c>
      <c r="B316" s="1" t="s">
        <v>82</v>
      </c>
      <c r="C316" s="1" t="s">
        <v>83</v>
      </c>
      <c r="D316" s="1" t="s">
        <v>84</v>
      </c>
      <c r="E316" s="1" t="s">
        <v>85</v>
      </c>
      <c r="F316" s="1" t="s">
        <v>86</v>
      </c>
      <c r="G316" s="1" t="s">
        <v>149</v>
      </c>
      <c r="H316" s="1" t="s">
        <v>151</v>
      </c>
      <c r="I316" s="1" t="s">
        <v>40</v>
      </c>
      <c r="J316" s="1" t="s">
        <v>120</v>
      </c>
      <c r="K316" s="1" t="s">
        <v>90</v>
      </c>
      <c r="L316" s="3">
        <v>6</v>
      </c>
      <c r="M316" s="4">
        <v>410</v>
      </c>
      <c r="N316" s="4">
        <v>463.3</v>
      </c>
      <c r="O316" s="5">
        <v>13</v>
      </c>
      <c r="P316" s="6">
        <v>2460</v>
      </c>
      <c r="Q316" s="5">
        <v>319.8</v>
      </c>
      <c r="R316" s="5">
        <v>2779.8</v>
      </c>
    </row>
    <row r="317" spans="1:18">
      <c r="A317" s="1" t="s">
        <v>148</v>
      </c>
      <c r="B317" s="1" t="s">
        <v>82</v>
      </c>
      <c r="C317" s="1" t="s">
        <v>83</v>
      </c>
      <c r="D317" s="1" t="s">
        <v>84</v>
      </c>
      <c r="E317" s="1" t="s">
        <v>85</v>
      </c>
      <c r="F317" s="1" t="s">
        <v>86</v>
      </c>
      <c r="G317" s="1" t="s">
        <v>149</v>
      </c>
      <c r="H317" s="1" t="s">
        <v>151</v>
      </c>
      <c r="I317" s="1" t="s">
        <v>56</v>
      </c>
      <c r="J317" s="1" t="s">
        <v>99</v>
      </c>
      <c r="K317" s="1" t="s">
        <v>90</v>
      </c>
      <c r="L317" s="3">
        <v>558</v>
      </c>
      <c r="M317" s="4">
        <v>370</v>
      </c>
      <c r="N317" s="4">
        <v>418.1</v>
      </c>
      <c r="O317" s="5">
        <v>13</v>
      </c>
      <c r="P317" s="6">
        <v>206460</v>
      </c>
      <c r="Q317" s="5">
        <v>26839.8</v>
      </c>
      <c r="R317" s="5">
        <v>233299.8</v>
      </c>
    </row>
    <row r="318" spans="1:18">
      <c r="A318" s="1" t="s">
        <v>148</v>
      </c>
      <c r="B318" s="1" t="s">
        <v>82</v>
      </c>
      <c r="C318" s="1" t="s">
        <v>83</v>
      </c>
      <c r="D318" s="1" t="s">
        <v>84</v>
      </c>
      <c r="E318" s="1" t="s">
        <v>85</v>
      </c>
      <c r="F318" s="1" t="s">
        <v>86</v>
      </c>
      <c r="G318" s="1" t="s">
        <v>149</v>
      </c>
      <c r="H318" s="1" t="s">
        <v>151</v>
      </c>
      <c r="I318" s="1" t="s">
        <v>43</v>
      </c>
      <c r="J318" s="1" t="s">
        <v>102</v>
      </c>
      <c r="K318" s="1" t="s">
        <v>90</v>
      </c>
      <c r="L318" s="3">
        <v>83</v>
      </c>
      <c r="M318" s="4">
        <v>850</v>
      </c>
      <c r="N318" s="4">
        <v>960.5</v>
      </c>
      <c r="O318" s="5">
        <v>13</v>
      </c>
      <c r="P318" s="6">
        <v>70550</v>
      </c>
      <c r="Q318" s="5">
        <v>9171.5</v>
      </c>
      <c r="R318" s="5">
        <v>79721.5</v>
      </c>
    </row>
    <row r="319" spans="1:18">
      <c r="A319" s="1" t="s">
        <v>148</v>
      </c>
      <c r="B319" s="1" t="s">
        <v>82</v>
      </c>
      <c r="C319" s="1" t="s">
        <v>83</v>
      </c>
      <c r="D319" s="1" t="s">
        <v>84</v>
      </c>
      <c r="E319" s="1" t="s">
        <v>85</v>
      </c>
      <c r="F319" s="1" t="s">
        <v>86</v>
      </c>
      <c r="G319" s="1" t="s">
        <v>149</v>
      </c>
      <c r="H319" s="1" t="s">
        <v>151</v>
      </c>
      <c r="I319" s="1" t="s">
        <v>50</v>
      </c>
      <c r="J319" s="1" t="s">
        <v>113</v>
      </c>
      <c r="K319" s="1" t="s">
        <v>90</v>
      </c>
      <c r="L319" s="3">
        <v>31</v>
      </c>
      <c r="M319" s="4">
        <v>1462</v>
      </c>
      <c r="N319" s="4">
        <v>1652.06</v>
      </c>
      <c r="O319" s="5">
        <v>13</v>
      </c>
      <c r="P319" s="6">
        <v>45322</v>
      </c>
      <c r="Q319" s="5">
        <v>5891.86</v>
      </c>
      <c r="R319" s="5">
        <v>51213.86</v>
      </c>
    </row>
    <row r="320" spans="1:18">
      <c r="A320" s="1" t="s">
        <v>148</v>
      </c>
      <c r="B320" s="1" t="s">
        <v>82</v>
      </c>
      <c r="C320" s="1" t="s">
        <v>83</v>
      </c>
      <c r="D320" s="1" t="s">
        <v>84</v>
      </c>
      <c r="E320" s="1" t="s">
        <v>85</v>
      </c>
      <c r="F320" s="1" t="s">
        <v>86</v>
      </c>
      <c r="G320" s="1" t="s">
        <v>149</v>
      </c>
      <c r="H320" s="1" t="s">
        <v>151</v>
      </c>
      <c r="I320" s="1" t="s">
        <v>32</v>
      </c>
      <c r="J320" s="1" t="s">
        <v>107</v>
      </c>
      <c r="K320" s="1" t="s">
        <v>90</v>
      </c>
      <c r="L320" s="3">
        <v>1000</v>
      </c>
      <c r="M320" s="4">
        <v>5.967</v>
      </c>
      <c r="N320" s="4">
        <v>6.74271</v>
      </c>
      <c r="O320" s="5">
        <v>13</v>
      </c>
      <c r="P320" s="6">
        <v>5967</v>
      </c>
      <c r="Q320" s="5">
        <v>775.71</v>
      </c>
      <c r="R320" s="5">
        <v>6742.71</v>
      </c>
    </row>
    <row r="321" spans="1:18">
      <c r="A321" s="1" t="s">
        <v>148</v>
      </c>
      <c r="B321" s="1" t="s">
        <v>82</v>
      </c>
      <c r="C321" s="1" t="s">
        <v>83</v>
      </c>
      <c r="D321" s="1" t="s">
        <v>84</v>
      </c>
      <c r="E321" s="1" t="s">
        <v>85</v>
      </c>
      <c r="F321" s="1" t="s">
        <v>86</v>
      </c>
      <c r="G321" s="1" t="s">
        <v>149</v>
      </c>
      <c r="H321" s="1" t="s">
        <v>151</v>
      </c>
      <c r="I321" s="1" t="s">
        <v>53</v>
      </c>
      <c r="J321" s="1" t="s">
        <v>115</v>
      </c>
      <c r="K321" s="1" t="s">
        <v>90</v>
      </c>
      <c r="L321" s="3">
        <v>33</v>
      </c>
      <c r="M321" s="4">
        <v>390</v>
      </c>
      <c r="N321" s="4">
        <v>440.7</v>
      </c>
      <c r="O321" s="5">
        <v>13</v>
      </c>
      <c r="P321" s="6">
        <v>12870</v>
      </c>
      <c r="Q321" s="5">
        <v>1673.1</v>
      </c>
      <c r="R321" s="5">
        <v>14543.1</v>
      </c>
    </row>
  </sheetData>
  <autoFilter ref="A1:U321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3"/>
  <sheetViews>
    <sheetView workbookViewId="0">
      <selection activeCell="B7" sqref="B7"/>
    </sheetView>
  </sheetViews>
  <sheetFormatPr defaultColWidth="9" defaultRowHeight="13.5" outlineLevelRow="2"/>
  <cols>
    <col min="7" max="7" width="11.75" customWidth="1"/>
  </cols>
  <sheetData>
    <row r="1" s="1" customFormat="1" ht="15" customHeight="1" spans="1:18">
      <c r="A1" s="1" t="s">
        <v>63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69</v>
      </c>
      <c r="H1" s="1" t="s">
        <v>70</v>
      </c>
      <c r="I1" s="1" t="s">
        <v>24</v>
      </c>
      <c r="J1" s="1" t="s">
        <v>71</v>
      </c>
      <c r="K1" s="1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26</v>
      </c>
    </row>
    <row r="2" s="1" customFormat="1" ht="15" customHeight="1" spans="1:19">
      <c r="A2" s="1" t="s">
        <v>143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134</v>
      </c>
      <c r="H2" s="1" t="s">
        <v>144</v>
      </c>
      <c r="I2" s="1" t="s">
        <v>54</v>
      </c>
      <c r="J2" s="1" t="s">
        <v>123</v>
      </c>
      <c r="K2" s="1" t="s">
        <v>90</v>
      </c>
      <c r="L2" s="3">
        <v>-1</v>
      </c>
      <c r="M2" s="4">
        <v>1853</v>
      </c>
      <c r="N2" s="4">
        <v>2093.89</v>
      </c>
      <c r="O2" s="5">
        <v>13</v>
      </c>
      <c r="P2" s="6">
        <v>-1853</v>
      </c>
      <c r="Q2" s="5">
        <v>-240.89</v>
      </c>
      <c r="R2" s="5">
        <v>-2093.89</v>
      </c>
      <c r="S2" s="6"/>
    </row>
    <row r="3" s="1" customFormat="1" ht="15" customHeight="1" spans="13:19">
      <c r="M3" s="7"/>
      <c r="N3" s="8"/>
      <c r="O3" s="8"/>
      <c r="P3" s="6"/>
      <c r="Q3" s="6"/>
      <c r="R3" s="6"/>
      <c r="S3" s="6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配送费用</vt:lpstr>
      <vt:lpstr>配送明细</vt:lpstr>
      <vt:lpstr>不冲减明细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2021-03-31T01:06:00Z</dcterms:created>
  <dcterms:modified xsi:type="dcterms:W3CDTF">2023-02-08T06:10:56Z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56E0F02DBE284A24B82AE9AEE5D90DAF</vt:lpwstr>
  </property>
  <property fmtid="{D5CDD505-2E9C-101B-9397-08002B2CF9AE}" pid="3" name="KSOProductBuildVer">
    <vt:lpwstr>2052-11.1.0.12980</vt:lpwstr>
  </property>
</Properties>
</file>