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105" tabRatio="926"/>
  </bookViews>
  <sheets>
    <sheet name="建议" sheetId="9" r:id="rId1"/>
  </sheets>
  <definedNames>
    <definedName name="_xlnm.Print_Area" localSheetId="0">建议!$A$1:$N$26</definedName>
  </definedNames>
  <calcPr calcId="162913"/>
</workbook>
</file>

<file path=xl/calcChain.xml><?xml version="1.0" encoding="utf-8"?>
<calcChain xmlns="http://schemas.openxmlformats.org/spreadsheetml/2006/main">
  <c r="K9" i="9" l="1"/>
  <c r="M12" i="9" l="1"/>
  <c r="M13" i="9"/>
  <c r="M11" i="9"/>
  <c r="L12" i="9"/>
  <c r="L13" i="9"/>
  <c r="L11" i="9"/>
  <c r="L10" i="9" l="1"/>
  <c r="L9" i="9"/>
  <c r="K10" i="9"/>
  <c r="J10" i="9" l="1"/>
  <c r="J9" i="9"/>
  <c r="I10" i="9"/>
  <c r="I9" i="9"/>
</calcChain>
</file>

<file path=xl/sharedStrings.xml><?xml version="1.0" encoding="utf-8"?>
<sst xmlns="http://schemas.openxmlformats.org/spreadsheetml/2006/main" count="68" uniqueCount="50">
  <si>
    <t>零部件采购价格协议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</si>
  <si>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</si>
  <si>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family val="3"/>
        <charset val="134"/>
      </rP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</si>
  <si>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</si>
  <si>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</si>
  <si>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</si>
  <si>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</si>
  <si>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</si>
  <si>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</si>
  <si>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</si>
  <si>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</si>
  <si>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</si>
  <si>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</si>
  <si>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</si>
  <si>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模检具总价</t>
  </si>
  <si>
    <t>摊销费</t>
  </si>
  <si>
    <t>摊销方式</t>
  </si>
  <si>
    <r>
      <rPr>
        <sz val="12"/>
        <rFont val="楷体"/>
        <family val="3"/>
        <charset val="134"/>
      </rP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</si>
  <si>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</si>
  <si>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</si>
  <si>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</si>
  <si>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</si>
  <si>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</si>
  <si>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</si>
  <si>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</si>
  <si>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</si>
  <si>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</si>
  <si>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</si>
  <si>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>甲方：河北光华荣昌汽车部件有限公司</t>
    <phoneticPr fontId="15" type="noConversion"/>
  </si>
  <si>
    <t xml:space="preserve">甲方:  河北光华荣昌汽车部件有限公司                                   </t>
    <phoneticPr fontId="15" type="noConversion"/>
  </si>
  <si>
    <t>SHT0010228</t>
    <phoneticPr fontId="15" type="noConversion"/>
  </si>
  <si>
    <t>SHT0010256</t>
    <phoneticPr fontId="15" type="noConversion"/>
  </si>
  <si>
    <t>仰角锁止钣金</t>
    <phoneticPr fontId="15" type="noConversion"/>
  </si>
  <si>
    <t>调节器解锁钣金</t>
    <phoneticPr fontId="15" type="noConversion"/>
  </si>
  <si>
    <t>件</t>
    <phoneticPr fontId="15" type="noConversion"/>
  </si>
  <si>
    <t>2022年</t>
    <phoneticPr fontId="15" type="noConversion"/>
  </si>
  <si>
    <t>2023年</t>
    <phoneticPr fontId="15" type="noConversion"/>
  </si>
  <si>
    <r>
      <t>三、价格执行期从</t>
    </r>
    <r>
      <rPr>
        <u/>
        <sz val="12"/>
        <rFont val="楷体"/>
        <family val="3"/>
        <charset val="134"/>
      </rPr>
      <t>2022 年 01 月 01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年 12 月 31 </t>
    </r>
    <r>
      <rPr>
        <sz val="12"/>
        <rFont val="楷体"/>
        <family val="3"/>
        <charset val="134"/>
      </rPr>
      <t>日(遇市场价格变动经双方协商同意后可调整)。</t>
    </r>
    <phoneticPr fontId="15" type="noConversion"/>
  </si>
  <si>
    <t>60天承兑，
入库结算（产品分摊周期3年或100000件），在规定时间未分摊完毕，一次性支付剩余模具费</t>
    <phoneticPr fontId="15" type="noConversion"/>
  </si>
  <si>
    <t>SHT0014635</t>
    <phoneticPr fontId="15" type="noConversion"/>
  </si>
  <si>
    <t>左圆盘总成</t>
    <phoneticPr fontId="15" type="noConversion"/>
  </si>
  <si>
    <t>SHT0014636</t>
    <phoneticPr fontId="15" type="noConversion"/>
  </si>
  <si>
    <t>右圆盘总成</t>
    <phoneticPr fontId="15" type="noConversion"/>
  </si>
  <si>
    <t>SHT0014637</t>
    <phoneticPr fontId="15" type="noConversion"/>
  </si>
  <si>
    <t>联通杆</t>
    <phoneticPr fontId="15" type="noConversion"/>
  </si>
  <si>
    <t>/</t>
    <phoneticPr fontId="15" type="noConversion"/>
  </si>
  <si>
    <t xml:space="preserve">                                                                                                协议编号：GHRCJGXY-HB-20230504-1-江苏全盛</t>
    <phoneticPr fontId="15" type="noConversion"/>
  </si>
  <si>
    <t>乙方：江苏全盛座舱技术股份有限公司</t>
    <phoneticPr fontId="15" type="noConversion"/>
  </si>
  <si>
    <t>乙方：江苏全盛座舱技术股份有限公司</t>
    <phoneticPr fontId="15" type="noConversion"/>
  </si>
  <si>
    <t>2023年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</si>
</sst>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_);[Red]\(0.0000\)"/>
    <numFmt numFmtId="177" formatCode="0.00_);[Red]\(0.00\)"/>
  </numFmts>
  <fonts count="16" x14ac:knownFonts="1">
    <font>
      <sz val="11"/>
      <color theme="1"/>
      <name val="宋体"/>
      <charset val="134"/>
      <scheme val="minor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color indexed="8"/>
      <name val="楷体"/>
      <family val="3"/>
      <charset val="134"/>
    </font>
    <font>
      <b/>
      <sz val="18"/>
      <name val="楷体"/>
      <family val="3"/>
      <charset val="134"/>
    </font>
    <font>
      <sz val="12"/>
      <name val="楷体"/>
      <family val="3"/>
      <charset val="134"/>
    </font>
    <font>
      <sz val="11"/>
      <name val="楷体"/>
      <family val="3"/>
      <charset val="134"/>
    </font>
    <font>
      <sz val="10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b/>
      <sz val="12"/>
      <name val="楷体"/>
      <family val="3"/>
      <charset val="134"/>
    </font>
    <font>
      <sz val="10"/>
      <name val="楷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u/>
      <sz val="12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8">
    <xf numFmtId="0" fontId="0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 applyProtection="0">
      <alignment vertical="center"/>
    </xf>
    <xf numFmtId="0" fontId="12" fillId="0" borderId="0">
      <alignment vertical="center"/>
    </xf>
    <xf numFmtId="0" fontId="11" fillId="0" borderId="0" applyProtection="0">
      <alignment vertical="center"/>
    </xf>
    <xf numFmtId="0" fontId="14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1" applyFont="1" applyFill="1" applyAlignment="1">
      <alignment vertical="center"/>
    </xf>
    <xf numFmtId="0" fontId="1" fillId="2" borderId="0" xfId="1" applyFont="1" applyFill="1" applyAlignment="1">
      <alignment horizontal="center" vertical="center"/>
    </xf>
    <xf numFmtId="49" fontId="2" fillId="2" borderId="0" xfId="1" applyNumberFormat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176" fontId="1" fillId="2" borderId="0" xfId="1" applyNumberFormat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 shrinkToFit="1"/>
    </xf>
    <xf numFmtId="0" fontId="1" fillId="2" borderId="0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 shrinkToFi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/>
    </xf>
    <xf numFmtId="0" fontId="8" fillId="0" borderId="0" xfId="0" applyFont="1" applyFill="1">
      <alignment vertical="center"/>
    </xf>
    <xf numFmtId="49" fontId="9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10" fillId="0" borderId="1" xfId="6" applyNumberFormat="1" applyFont="1" applyBorder="1" applyAlignment="1">
      <alignment horizontal="center" vertical="center" wrapText="1"/>
    </xf>
    <xf numFmtId="177" fontId="10" fillId="0" borderId="1" xfId="7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176" fontId="10" fillId="0" borderId="1" xfId="6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77" fontId="6" fillId="2" borderId="3" xfId="1" applyNumberFormat="1" applyFont="1" applyFill="1" applyBorder="1" applyAlignment="1">
      <alignment horizontal="center" vertical="center" shrinkToFit="1"/>
    </xf>
    <xf numFmtId="0" fontId="1" fillId="0" borderId="0" xfId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vertical="center" shrinkToFit="1"/>
    </xf>
    <xf numFmtId="176" fontId="1" fillId="0" borderId="0" xfId="1" applyNumberFormat="1" applyFont="1" applyFill="1" applyAlignment="1">
      <alignment vertical="center"/>
    </xf>
    <xf numFmtId="0" fontId="1" fillId="0" borderId="0" xfId="1" applyFont="1" applyFill="1" applyAlignment="1">
      <alignment vertical="center" shrinkToFit="1"/>
    </xf>
    <xf numFmtId="176" fontId="10" fillId="0" borderId="2" xfId="6" applyNumberFormat="1" applyFont="1" applyBorder="1" applyAlignment="1">
      <alignment horizontal="center" vertical="center" wrapText="1"/>
    </xf>
    <xf numFmtId="177" fontId="6" fillId="2" borderId="0" xfId="1" applyNumberFormat="1" applyFont="1" applyFill="1" applyBorder="1" applyAlignment="1">
      <alignment horizontal="center" vertical="center" shrinkToFit="1"/>
    </xf>
    <xf numFmtId="176" fontId="10" fillId="0" borderId="1" xfId="6" applyNumberFormat="1" applyFont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 wrapText="1"/>
    </xf>
    <xf numFmtId="177" fontId="10" fillId="0" borderId="1" xfId="6" applyNumberFormat="1" applyFont="1" applyFill="1" applyBorder="1" applyAlignment="1">
      <alignment horizontal="center" vertical="center" wrapText="1"/>
    </xf>
    <xf numFmtId="176" fontId="10" fillId="0" borderId="1" xfId="6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177" fontId="10" fillId="2" borderId="1" xfId="1" applyNumberFormat="1" applyFont="1" applyFill="1" applyBorder="1" applyAlignment="1">
      <alignment horizontal="center" vertical="center" shrinkToFit="1"/>
    </xf>
    <xf numFmtId="176" fontId="6" fillId="0" borderId="1" xfId="6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177" fontId="6" fillId="2" borderId="1" xfId="1" applyNumberFormat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0" fontId="5" fillId="2" borderId="0" xfId="1" applyFont="1" applyFill="1" applyBorder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 shrinkToFit="1"/>
    </xf>
    <xf numFmtId="176" fontId="10" fillId="0" borderId="1" xfId="6" applyNumberFormat="1" applyFont="1" applyBorder="1" applyAlignment="1">
      <alignment horizontal="center" vertical="center" wrapText="1"/>
    </xf>
    <xf numFmtId="0" fontId="10" fillId="0" borderId="1" xfId="7" applyFont="1" applyFill="1" applyBorder="1" applyAlignment="1">
      <alignment horizontal="center" vertical="center" wrapText="1"/>
    </xf>
    <xf numFmtId="176" fontId="10" fillId="0" borderId="1" xfId="6" applyNumberFormat="1" applyFont="1" applyFill="1" applyBorder="1" applyAlignment="1">
      <alignment horizontal="center" vertical="center" wrapText="1"/>
    </xf>
    <xf numFmtId="177" fontId="10" fillId="2" borderId="1" xfId="1" applyNumberFormat="1" applyFont="1" applyFill="1" applyBorder="1" applyAlignment="1">
      <alignment horizontal="center" vertical="center" wrapText="1" shrinkToFit="1"/>
    </xf>
    <xf numFmtId="177" fontId="10" fillId="2" borderId="1" xfId="1" applyNumberFormat="1" applyFont="1" applyFill="1" applyBorder="1" applyAlignment="1">
      <alignment horizontal="center" vertical="center" shrinkToFit="1"/>
    </xf>
  </cellXfs>
  <cellStyles count="8">
    <cellStyle name="常规" xfId="0" builtinId="0"/>
    <cellStyle name="常规 2" xfId="1"/>
    <cellStyle name="常规 2 10" xfId="5"/>
    <cellStyle name="常规 2 2" xfId="3"/>
    <cellStyle name="常规 2 2 10" xfId="2"/>
    <cellStyle name="常规 2 2 3" xfId="4"/>
    <cellStyle name="常规 2 2 6" xfId="6"/>
    <cellStyle name="常规 3" xfId="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8"/>
  <sheetViews>
    <sheetView tabSelected="1" zoomScale="85" zoomScaleNormal="85" workbookViewId="0">
      <selection activeCell="Q11" sqref="Q11"/>
    </sheetView>
  </sheetViews>
  <sheetFormatPr defaultColWidth="9" defaultRowHeight="14.25" x14ac:dyDescent="0.15"/>
  <cols>
    <col min="1" max="1" width="6.5" style="2" customWidth="1"/>
    <col min="2" max="2" width="12.25" style="3" customWidth="1"/>
    <col min="3" max="3" width="16.25" style="2" customWidth="1"/>
    <col min="4" max="4" width="13.5" style="4" customWidth="1"/>
    <col min="5" max="5" width="5.625" style="5" customWidth="1"/>
    <col min="6" max="7" width="9.375" style="6" customWidth="1"/>
    <col min="8" max="10" width="10.75" style="6" customWidth="1"/>
    <col min="11" max="11" width="12.875" style="6" customWidth="1"/>
    <col min="12" max="12" width="11.625" style="6" customWidth="1"/>
    <col min="13" max="13" width="14.25" style="6" customWidth="1"/>
    <col min="14" max="14" width="17.625" style="7" customWidth="1"/>
    <col min="15" max="15" width="5.875" style="7" customWidth="1"/>
    <col min="16" max="16" width="9" style="8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spans="1:16" ht="22.5" x14ac:dyDescent="0.1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9"/>
    </row>
    <row r="2" spans="1:16" ht="26.25" customHeight="1" x14ac:dyDescent="0.15">
      <c r="A2" s="56" t="s">
        <v>46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10"/>
    </row>
    <row r="3" spans="1:16" x14ac:dyDescent="0.15">
      <c r="A3" s="57" t="s">
        <v>28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11"/>
    </row>
    <row r="4" spans="1:16" ht="21" customHeight="1" x14ac:dyDescent="0.15">
      <c r="A4" s="57" t="s">
        <v>48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11"/>
    </row>
    <row r="5" spans="1:16" x14ac:dyDescent="0.15">
      <c r="A5" s="58" t="s">
        <v>1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12"/>
    </row>
    <row r="6" spans="1:16" x14ac:dyDescent="0.15">
      <c r="A6" s="59" t="s">
        <v>2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13"/>
    </row>
    <row r="7" spans="1:16" ht="60" customHeight="1" x14ac:dyDescent="0.15">
      <c r="A7" s="47" t="s">
        <v>3</v>
      </c>
      <c r="B7" s="48" t="s">
        <v>4</v>
      </c>
      <c r="C7" s="49" t="s">
        <v>5</v>
      </c>
      <c r="D7" s="49" t="s">
        <v>6</v>
      </c>
      <c r="E7" s="50" t="s">
        <v>7</v>
      </c>
      <c r="F7" s="60" t="s">
        <v>8</v>
      </c>
      <c r="G7" s="60"/>
      <c r="H7" s="61" t="s">
        <v>9</v>
      </c>
      <c r="I7" s="61"/>
      <c r="J7" s="61"/>
      <c r="K7" s="26" t="s">
        <v>10</v>
      </c>
      <c r="L7" s="26" t="s">
        <v>11</v>
      </c>
      <c r="M7" s="26" t="s">
        <v>12</v>
      </c>
      <c r="N7" s="51" t="s">
        <v>13</v>
      </c>
      <c r="O7" s="28"/>
    </row>
    <row r="8" spans="1:16" ht="27.75" customHeight="1" x14ac:dyDescent="0.15">
      <c r="A8" s="47"/>
      <c r="B8" s="48"/>
      <c r="C8" s="49"/>
      <c r="D8" s="49"/>
      <c r="E8" s="50"/>
      <c r="F8" s="22" t="s">
        <v>35</v>
      </c>
      <c r="G8" s="22" t="s">
        <v>36</v>
      </c>
      <c r="H8" s="23" t="s">
        <v>14</v>
      </c>
      <c r="I8" s="23" t="s">
        <v>15</v>
      </c>
      <c r="J8" s="23" t="s">
        <v>16</v>
      </c>
      <c r="K8" s="62" t="s">
        <v>49</v>
      </c>
      <c r="L8" s="62"/>
      <c r="M8" s="62"/>
      <c r="N8" s="51"/>
      <c r="O8" s="28"/>
    </row>
    <row r="9" spans="1:16" ht="36.75" customHeight="1" x14ac:dyDescent="0.15">
      <c r="A9" s="37">
        <v>1</v>
      </c>
      <c r="B9" s="41" t="s">
        <v>30</v>
      </c>
      <c r="C9" s="41" t="s">
        <v>32</v>
      </c>
      <c r="D9" s="41" t="s">
        <v>30</v>
      </c>
      <c r="E9" s="24" t="s">
        <v>34</v>
      </c>
      <c r="F9" s="36">
        <v>3.99</v>
      </c>
      <c r="G9" s="40">
        <v>3.9302000000000001</v>
      </c>
      <c r="H9" s="23">
        <v>132743</v>
      </c>
      <c r="I9" s="23">
        <f>H9/2</f>
        <v>66371.5</v>
      </c>
      <c r="J9" s="23">
        <f>I9/2</f>
        <v>33185.75</v>
      </c>
      <c r="K9" s="36">
        <f>G9+0.66</f>
        <v>4.5902000000000003</v>
      </c>
      <c r="L9" s="39">
        <f>M9-K9</f>
        <v>0.59980000000000011</v>
      </c>
      <c r="M9" s="39">
        <v>5.19</v>
      </c>
      <c r="N9" s="63" t="s">
        <v>38</v>
      </c>
      <c r="O9" s="35"/>
    </row>
    <row r="10" spans="1:16" ht="36.75" customHeight="1" x14ac:dyDescent="0.15">
      <c r="A10" s="37">
        <v>2</v>
      </c>
      <c r="B10" s="41" t="s">
        <v>31</v>
      </c>
      <c r="C10" s="41" t="s">
        <v>33</v>
      </c>
      <c r="D10" s="41" t="s">
        <v>31</v>
      </c>
      <c r="E10" s="24" t="s">
        <v>34</v>
      </c>
      <c r="F10" s="36">
        <v>1.19</v>
      </c>
      <c r="G10" s="40">
        <v>1.1721999999999999</v>
      </c>
      <c r="H10" s="23">
        <v>141593</v>
      </c>
      <c r="I10" s="23">
        <f>H10/2</f>
        <v>70796.5</v>
      </c>
      <c r="J10" s="23">
        <f>I10/2</f>
        <v>35398.25</v>
      </c>
      <c r="K10" s="34">
        <f>G10+0.71</f>
        <v>1.8821999999999999</v>
      </c>
      <c r="L10" s="39">
        <f>M10-K10</f>
        <v>0.24780000000000002</v>
      </c>
      <c r="M10" s="39">
        <v>2.13</v>
      </c>
      <c r="N10" s="64"/>
      <c r="O10" s="35"/>
    </row>
    <row r="11" spans="1:16" ht="36.75" customHeight="1" x14ac:dyDescent="0.15">
      <c r="A11" s="42">
        <v>3</v>
      </c>
      <c r="B11" s="43" t="s">
        <v>39</v>
      </c>
      <c r="C11" s="43" t="s">
        <v>40</v>
      </c>
      <c r="D11" s="43" t="s">
        <v>39</v>
      </c>
      <c r="E11" s="24" t="s">
        <v>34</v>
      </c>
      <c r="F11" s="45">
        <v>14.5</v>
      </c>
      <c r="G11" s="45">
        <v>14.5</v>
      </c>
      <c r="H11" s="23" t="s">
        <v>45</v>
      </c>
      <c r="I11" s="23" t="s">
        <v>45</v>
      </c>
      <c r="J11" s="23" t="s">
        <v>45</v>
      </c>
      <c r="K11" s="45">
        <v>14.5</v>
      </c>
      <c r="L11" s="39">
        <f>K11*0.13</f>
        <v>1.885</v>
      </c>
      <c r="M11" s="39">
        <f>K11*1.13</f>
        <v>16.384999999999998</v>
      </c>
      <c r="N11" s="44"/>
      <c r="O11" s="35"/>
    </row>
    <row r="12" spans="1:16" ht="36.75" customHeight="1" x14ac:dyDescent="0.15">
      <c r="A12" s="42">
        <v>4</v>
      </c>
      <c r="B12" s="43" t="s">
        <v>41</v>
      </c>
      <c r="C12" s="43" t="s">
        <v>42</v>
      </c>
      <c r="D12" s="43" t="s">
        <v>41</v>
      </c>
      <c r="E12" s="24" t="s">
        <v>34</v>
      </c>
      <c r="F12" s="45">
        <v>15.4</v>
      </c>
      <c r="G12" s="45">
        <v>15.4</v>
      </c>
      <c r="H12" s="23" t="s">
        <v>45</v>
      </c>
      <c r="I12" s="23" t="s">
        <v>45</v>
      </c>
      <c r="J12" s="23" t="s">
        <v>45</v>
      </c>
      <c r="K12" s="45">
        <v>15.4</v>
      </c>
      <c r="L12" s="39">
        <f t="shared" ref="L12:L13" si="0">K12*0.13</f>
        <v>2.0020000000000002</v>
      </c>
      <c r="M12" s="39">
        <f t="shared" ref="M12:M13" si="1">K12*1.13</f>
        <v>17.401999999999997</v>
      </c>
      <c r="N12" s="44"/>
      <c r="O12" s="35"/>
    </row>
    <row r="13" spans="1:16" ht="36.75" customHeight="1" x14ac:dyDescent="0.15">
      <c r="A13" s="42">
        <v>5</v>
      </c>
      <c r="B13" s="43" t="s">
        <v>43</v>
      </c>
      <c r="C13" s="43" t="s">
        <v>44</v>
      </c>
      <c r="D13" s="43" t="s">
        <v>43</v>
      </c>
      <c r="E13" s="24" t="s">
        <v>34</v>
      </c>
      <c r="F13" s="45">
        <v>3.6</v>
      </c>
      <c r="G13" s="45">
        <v>3.6</v>
      </c>
      <c r="H13" s="23" t="s">
        <v>45</v>
      </c>
      <c r="I13" s="23" t="s">
        <v>45</v>
      </c>
      <c r="J13" s="23" t="s">
        <v>45</v>
      </c>
      <c r="K13" s="45">
        <v>3.6</v>
      </c>
      <c r="L13" s="39">
        <f t="shared" si="0"/>
        <v>0.46800000000000003</v>
      </c>
      <c r="M13" s="39">
        <f t="shared" si="1"/>
        <v>4.0679999999999996</v>
      </c>
      <c r="N13" s="44"/>
      <c r="O13" s="35"/>
    </row>
    <row r="14" spans="1:16" s="1" customFormat="1" ht="35.25" customHeight="1" x14ac:dyDescent="0.15">
      <c r="A14" s="53" t="s">
        <v>17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38"/>
      <c r="P14" s="29"/>
    </row>
    <row r="15" spans="1:16" s="1" customFormat="1" ht="35.25" customHeight="1" x14ac:dyDescent="0.15">
      <c r="A15" s="52" t="s">
        <v>37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14"/>
      <c r="P15" s="29"/>
    </row>
    <row r="16" spans="1:16" s="1" customFormat="1" ht="35.25" customHeight="1" x14ac:dyDescent="0.15">
      <c r="A16" s="53" t="s">
        <v>18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14"/>
      <c r="P16" s="29"/>
    </row>
    <row r="17" spans="1:16" s="1" customFormat="1" ht="35.25" customHeight="1" x14ac:dyDescent="0.15">
      <c r="A17" s="54" t="s">
        <v>19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14"/>
      <c r="P17" s="29"/>
    </row>
    <row r="18" spans="1:16" s="1" customFormat="1" ht="35.25" customHeight="1" x14ac:dyDescent="0.15">
      <c r="A18" s="52" t="s">
        <v>20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14"/>
      <c r="P18" s="29"/>
    </row>
    <row r="19" spans="1:16" s="1" customFormat="1" ht="35.25" customHeight="1" x14ac:dyDescent="0.15">
      <c r="A19" s="52" t="s">
        <v>21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14"/>
      <c r="P19" s="29"/>
    </row>
    <row r="20" spans="1:16" s="1" customFormat="1" ht="35.25" customHeight="1" x14ac:dyDescent="0.15">
      <c r="A20" s="46" t="s">
        <v>22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15"/>
      <c r="P20" s="29"/>
    </row>
    <row r="21" spans="1:16" s="1" customFormat="1" ht="35.25" customHeight="1" x14ac:dyDescent="0.1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29"/>
    </row>
    <row r="22" spans="1:16" s="1" customFormat="1" ht="21.75" customHeight="1" x14ac:dyDescent="0.15">
      <c r="A22" s="16" t="s">
        <v>29</v>
      </c>
      <c r="B22" s="17"/>
      <c r="C22" s="18"/>
      <c r="H22" s="25" t="s">
        <v>47</v>
      </c>
      <c r="I22" s="27"/>
      <c r="J22" s="18"/>
      <c r="K22" s="20"/>
      <c r="L22" s="20"/>
      <c r="M22" s="20"/>
      <c r="N22" s="30"/>
      <c r="O22" s="31"/>
      <c r="P22" s="29"/>
    </row>
    <row r="23" spans="1:16" s="1" customFormat="1" ht="21.75" customHeight="1" x14ac:dyDescent="0.15">
      <c r="A23" s="18" t="s">
        <v>23</v>
      </c>
      <c r="B23" s="17"/>
      <c r="C23" s="18"/>
      <c r="H23" s="1" t="s">
        <v>24</v>
      </c>
      <c r="I23" s="18"/>
      <c r="J23" s="18"/>
      <c r="K23" s="20"/>
      <c r="L23" s="18"/>
      <c r="M23" s="18"/>
      <c r="N23" s="32"/>
      <c r="O23" s="33"/>
      <c r="P23" s="29"/>
    </row>
    <row r="24" spans="1:16" s="1" customFormat="1" ht="21.75" customHeight="1" x14ac:dyDescent="0.15">
      <c r="A24" s="18"/>
      <c r="B24" s="17"/>
      <c r="C24" s="18"/>
      <c r="I24" s="18"/>
      <c r="J24" s="18"/>
      <c r="K24" s="20"/>
      <c r="L24" s="18"/>
      <c r="M24" s="18"/>
      <c r="N24" s="32"/>
      <c r="O24" s="33"/>
      <c r="P24" s="29"/>
    </row>
    <row r="25" spans="1:16" s="1" customFormat="1" ht="21.75" customHeight="1" x14ac:dyDescent="0.15">
      <c r="A25" s="16" t="s">
        <v>25</v>
      </c>
      <c r="B25" s="16"/>
      <c r="C25" s="19"/>
      <c r="H25" s="1" t="s">
        <v>26</v>
      </c>
      <c r="I25" s="16"/>
      <c r="J25" s="19"/>
      <c r="K25" s="20"/>
      <c r="L25" s="20"/>
      <c r="M25" s="20"/>
      <c r="N25" s="32"/>
      <c r="O25" s="33"/>
      <c r="P25" s="29"/>
    </row>
    <row r="26" spans="1:16" s="1" customFormat="1" ht="14.25" customHeight="1" x14ac:dyDescent="0.15">
      <c r="A26" s="20"/>
      <c r="B26" s="21" t="s">
        <v>27</v>
      </c>
      <c r="C26" s="20"/>
      <c r="I26" s="20" t="s">
        <v>27</v>
      </c>
      <c r="J26" s="20"/>
      <c r="K26" s="20"/>
      <c r="L26" s="20"/>
      <c r="M26" s="20"/>
      <c r="N26" s="32"/>
      <c r="O26" s="33"/>
      <c r="P26" s="29"/>
    </row>
    <row r="27" spans="1:16" x14ac:dyDescent="0.15">
      <c r="B27" s="2"/>
    </row>
    <row r="28" spans="1:16" x14ac:dyDescent="0.15">
      <c r="B28" s="2"/>
    </row>
    <row r="29" spans="1:16" x14ac:dyDescent="0.15">
      <c r="B29" s="2"/>
    </row>
    <row r="30" spans="1:16" x14ac:dyDescent="0.15">
      <c r="B30" s="2"/>
    </row>
    <row r="31" spans="1:16" x14ac:dyDescent="0.15">
      <c r="B31" s="2"/>
    </row>
    <row r="32" spans="1:16" x14ac:dyDescent="0.15">
      <c r="B32" s="2"/>
    </row>
    <row r="33" spans="2:2" x14ac:dyDescent="0.15">
      <c r="B33" s="2"/>
    </row>
    <row r="34" spans="2:2" x14ac:dyDescent="0.15">
      <c r="B34" s="2"/>
    </row>
    <row r="35" spans="2:2" x14ac:dyDescent="0.15">
      <c r="B35" s="2"/>
    </row>
    <row r="36" spans="2:2" x14ac:dyDescent="0.15">
      <c r="B36" s="2"/>
    </row>
    <row r="37" spans="2:2" x14ac:dyDescent="0.15">
      <c r="B37" s="2"/>
    </row>
    <row r="38" spans="2:2" x14ac:dyDescent="0.15">
      <c r="B38" s="2"/>
    </row>
    <row r="39" spans="2:2" x14ac:dyDescent="0.15">
      <c r="B39" s="2"/>
    </row>
    <row r="40" spans="2:2" x14ac:dyDescent="0.15">
      <c r="B40" s="2"/>
    </row>
    <row r="41" spans="2:2" x14ac:dyDescent="0.15">
      <c r="B41" s="2"/>
    </row>
    <row r="42" spans="2:2" x14ac:dyDescent="0.15">
      <c r="B42" s="2"/>
    </row>
    <row r="43" spans="2:2" x14ac:dyDescent="0.15">
      <c r="B43" s="2"/>
    </row>
    <row r="44" spans="2:2" x14ac:dyDescent="0.15">
      <c r="B44" s="2"/>
    </row>
    <row r="45" spans="2:2" x14ac:dyDescent="0.15">
      <c r="B45" s="2"/>
    </row>
    <row r="46" spans="2:2" x14ac:dyDescent="0.15">
      <c r="B46" s="2"/>
    </row>
    <row r="47" spans="2:2" x14ac:dyDescent="0.15">
      <c r="B47" s="2"/>
    </row>
    <row r="48" spans="2:2" x14ac:dyDescent="0.15">
      <c r="B48" s="2"/>
    </row>
  </sheetData>
  <mergeCells count="23">
    <mergeCell ref="A6:N6"/>
    <mergeCell ref="F7:G7"/>
    <mergeCell ref="H7:J7"/>
    <mergeCell ref="K8:M8"/>
    <mergeCell ref="N9:N10"/>
    <mergeCell ref="A1:N1"/>
    <mergeCell ref="A2:N2"/>
    <mergeCell ref="A3:N3"/>
    <mergeCell ref="A4:N4"/>
    <mergeCell ref="A5:N5"/>
    <mergeCell ref="A20:N20"/>
    <mergeCell ref="A7:A8"/>
    <mergeCell ref="B7:B8"/>
    <mergeCell ref="C7:C8"/>
    <mergeCell ref="D7:D8"/>
    <mergeCell ref="E7:E8"/>
    <mergeCell ref="N7:N8"/>
    <mergeCell ref="A15:N15"/>
    <mergeCell ref="A16:N16"/>
    <mergeCell ref="A17:N17"/>
    <mergeCell ref="A18:N18"/>
    <mergeCell ref="A19:N19"/>
    <mergeCell ref="A14:N14"/>
  </mergeCells>
  <phoneticPr fontId="15" type="noConversion"/>
  <conditionalFormatting sqref="D27:D1048576 D1:D8 I22:I26 D14:D21">
    <cfRule type="duplicateValues" dxfId="0" priority="15"/>
  </conditionalFormatting>
  <printOptions horizontalCentered="1"/>
  <pageMargins left="0.25" right="0.25" top="0.75" bottom="0.75" header="0.3" footer="0.3"/>
  <pageSetup paperSize="9" scale="86" orientation="landscape" horizontalDpi="200" verticalDpi="3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2021-10-14T07:11:00Z</cp:lastPrinted>
  <dcterms:created xsi:type="dcterms:W3CDTF">2006-09-14T11:21:00Z</dcterms:created>
  <dcterms:modified xsi:type="dcterms:W3CDTF">2023-05-04T08:15:14Z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2052-3.9.2.6301</vt:lpwstr>
  </property>
</Properties>
</file>