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50"/>
  </bookViews>
  <sheets>
    <sheet name="Sheet1" sheetId="1" r:id="rId1"/>
  </sheets>
  <definedNames>
    <definedName name="_xlnm._FilterDatabase" localSheetId="0" hidden="1">Sheet1!$A$1:$J$20</definedName>
    <definedName name="_xlnm.Print_Titles" localSheetId="0">Sheet1!$1:$1</definedName>
    <definedName name="_xlnm.Print_Area" localSheetId="0">Sheet1!$A$1:$J$20</definedName>
  </definedNames>
  <calcPr calcId="144525"/>
</workbook>
</file>

<file path=xl/sharedStrings.xml><?xml version="1.0" encoding="utf-8"?>
<sst xmlns="http://schemas.openxmlformats.org/spreadsheetml/2006/main" count="74">
  <si>
    <t>序号</t>
  </si>
  <si>
    <t>项目编码</t>
  </si>
  <si>
    <t>项目名称</t>
  </si>
  <si>
    <t>物料编码</t>
  </si>
  <si>
    <t>物料名称</t>
  </si>
  <si>
    <t>原采购供应商</t>
  </si>
  <si>
    <t>数量</t>
  </si>
  <si>
    <t>单价</t>
  </si>
  <si>
    <t>价格</t>
  </si>
  <si>
    <t>备注</t>
  </si>
  <si>
    <t>ZY2002</t>
  </si>
  <si>
    <t>H4-2.2</t>
  </si>
  <si>
    <t>BFA0010097</t>
  </si>
  <si>
    <t>圆头开口抽芯铆钉</t>
  </si>
  <si>
    <t>上锐</t>
  </si>
  <si>
    <t>ZY2246</t>
  </si>
  <si>
    <t>铁马军车</t>
  </si>
  <si>
    <t>TAT0010108</t>
  </si>
  <si>
    <t>铁马-小纸箱</t>
  </si>
  <si>
    <t>天津博容</t>
  </si>
  <si>
    <t>TAT0010109</t>
  </si>
  <si>
    <t>隔板</t>
  </si>
  <si>
    <t>SLT0011620</t>
  </si>
  <si>
    <t>减震器上盖板分总成</t>
  </si>
  <si>
    <t>委外喷涂完的</t>
  </si>
  <si>
    <t>SLT0011656</t>
  </si>
  <si>
    <t>阻尼器总成</t>
  </si>
  <si>
    <t>路得坦摩</t>
  </si>
  <si>
    <t>ZY2215</t>
  </si>
  <si>
    <t>北奔H20</t>
  </si>
  <si>
    <t>SHT0000147</t>
  </si>
  <si>
    <t>X3000滑轨总成</t>
  </si>
  <si>
    <t>厦门鑫荣飞</t>
  </si>
  <si>
    <t>ZY2216</t>
  </si>
  <si>
    <t>SHT0014431</t>
  </si>
  <si>
    <t>主驾驶底支架</t>
  </si>
  <si>
    <t>文安恒德</t>
  </si>
  <si>
    <t>ZY2217</t>
  </si>
  <si>
    <t>SHT0014430</t>
  </si>
  <si>
    <t>主驾驶换挡支架总成</t>
  </si>
  <si>
    <t>ZY2218</t>
  </si>
  <si>
    <t>SHT0014258</t>
  </si>
  <si>
    <t>主驾驶底支架焊接总成</t>
  </si>
  <si>
    <t>ZY2211</t>
  </si>
  <si>
    <t>SHT0014319</t>
  </si>
  <si>
    <t>主驾驶换挡支架焊接总成</t>
  </si>
  <si>
    <t>SHT0014429</t>
  </si>
  <si>
    <t>副驾驶底支架</t>
  </si>
  <si>
    <t>ZY2165</t>
  </si>
  <si>
    <t>轻卡减震</t>
  </si>
  <si>
    <t>SLT0011546</t>
  </si>
  <si>
    <t>扶手旋转轴</t>
  </si>
  <si>
    <t>沧州旭兴</t>
  </si>
  <si>
    <t>SLT0010629</t>
  </si>
  <si>
    <t>扶手安装支架</t>
  </si>
  <si>
    <t>泊头捷润</t>
  </si>
  <si>
    <t>SLT0010242</t>
  </si>
  <si>
    <t>右侧支撑钢丝</t>
  </si>
  <si>
    <t>海兴中盛</t>
  </si>
  <si>
    <t>检验合格</t>
  </si>
  <si>
    <t>SLT0010531</t>
  </si>
  <si>
    <t>绞架连杆２</t>
  </si>
  <si>
    <t>黄骅兴岳</t>
  </si>
  <si>
    <t>SLT0010533</t>
  </si>
  <si>
    <t>上限位块</t>
  </si>
  <si>
    <t>日照浩利</t>
  </si>
  <si>
    <t>SHT0014803</t>
  </si>
  <si>
    <t>轻卡座椅悬浮阀总成无腰托一汽轻卡减震CA95</t>
  </si>
  <si>
    <t>安路普</t>
  </si>
  <si>
    <t>ZY2129</t>
  </si>
  <si>
    <t>汕德卡座椅</t>
  </si>
  <si>
    <t>SHT0013123</t>
  </si>
  <si>
    <t>仰角拉线</t>
  </si>
  <si>
    <t>芜湖星火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</si>
</sst>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view="pageBreakPreview" zoomScaleNormal="90" zoomScaleSheetLayoutView="100" workbookViewId="0">
      <selection activeCell="F22" sqref="F22"/>
    </sheetView>
  </sheetViews>
  <sheetFormatPr defaultColWidth="9" defaultRowHeight="14"/>
  <cols>
    <col min="1" max="1" width="5.72727272727273" style="1" customWidth="1"/>
    <col min="2" max="2" width="9.90909090909091" style="1" customWidth="1"/>
    <col min="3" max="3" width="10.6363636363636" style="1" customWidth="1"/>
    <col min="4" max="4" width="11.8181818181818" style="1" customWidth="1"/>
    <col min="5" max="5" width="23" style="1" customWidth="1"/>
    <col min="6" max="6" width="20.8181818181818" style="1" customWidth="1"/>
    <col min="7" max="7" width="9" style="1"/>
    <col min="8" max="8" width="10.6363636363636" style="3" customWidth="1"/>
    <col min="9" max="9" width="14.9272727272727" style="3" customWidth="1"/>
    <col min="10" max="10" width="22.5" style="1" customWidth="1"/>
    <col min="11" max="11" width="38.8181818181818" style="1" customWidth="1"/>
    <col min="12" max="16384" width="9" style="1"/>
  </cols>
  <sheetData>
    <row r="1" ht="25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4" t="s">
        <v>9</v>
      </c>
    </row>
    <row r="2" s="1" customFormat="1" ht="25" customHeight="1" spans="1:10">
      <c r="A2" s="6">
        <f>ROW()-1</f>
        <v>1</v>
      </c>
      <c r="B2" s="4" t="s">
        <v>10</v>
      </c>
      <c r="C2" s="4" t="s">
        <v>11</v>
      </c>
      <c r="D2" s="4" t="s">
        <v>12</v>
      </c>
      <c r="E2" s="4" t="s">
        <v>13</v>
      </c>
      <c r="F2" s="7" t="s">
        <v>14</v>
      </c>
      <c r="G2" s="8">
        <v>1000</v>
      </c>
      <c r="H2" s="9">
        <v>0.1</v>
      </c>
      <c r="I2" s="9">
        <f>H2*G2</f>
        <v>100</v>
      </c>
      <c r="J2" s="8"/>
    </row>
    <row r="3" s="1" customFormat="1" ht="25" customHeight="1" spans="1:10">
      <c r="A3" s="6">
        <f>ROW()-1</f>
        <v>2</v>
      </c>
      <c r="B3" s="4" t="s">
        <v>15</v>
      </c>
      <c r="C3" s="4" t="s">
        <v>16</v>
      </c>
      <c r="D3" s="4" t="s">
        <v>17</v>
      </c>
      <c r="E3" s="4" t="s">
        <v>18</v>
      </c>
      <c r="F3" s="7" t="s">
        <v>19</v>
      </c>
      <c r="G3" s="8">
        <v>12</v>
      </c>
      <c r="H3" s="9">
        <v>12.5</v>
      </c>
      <c r="I3" s="9">
        <f>H3*G3</f>
        <v>150</v>
      </c>
      <c r="J3" s="8"/>
    </row>
    <row r="4" s="1" customFormat="1" ht="25" customHeight="1" spans="1:10">
      <c r="A4" s="6">
        <f t="shared" ref="A4:A18" si="0">ROW()-1</f>
        <v>3</v>
      </c>
      <c r="B4" s="4" t="s">
        <v>15</v>
      </c>
      <c r="C4" s="4" t="s">
        <v>16</v>
      </c>
      <c r="D4" s="4" t="s">
        <v>20</v>
      </c>
      <c r="E4" s="4" t="s">
        <v>21</v>
      </c>
      <c r="F4" s="7" t="s">
        <v>19</v>
      </c>
      <c r="G4" s="8">
        <v>45</v>
      </c>
      <c r="H4" s="9">
        <v>1.35</v>
      </c>
      <c r="I4" s="9">
        <f>H4*G4</f>
        <v>60.75</v>
      </c>
      <c r="J4" s="8"/>
    </row>
    <row r="5" s="1" customFormat="1" ht="25" customHeight="1" spans="1:10">
      <c r="A5" s="6">
        <f t="shared" si="0"/>
        <v>4</v>
      </c>
      <c r="B5" s="4" t="s">
        <v>15</v>
      </c>
      <c r="C5" s="4" t="s">
        <v>16</v>
      </c>
      <c r="D5" s="4" t="s">
        <v>22</v>
      </c>
      <c r="E5" s="4" t="s">
        <v>23</v>
      </c>
      <c r="F5" s="7" t="s">
        <v>24</v>
      </c>
      <c r="G5" s="8">
        <v>4</v>
      </c>
      <c r="H5" s="9">
        <v>70</v>
      </c>
      <c r="I5" s="9">
        <f>H5*G5</f>
        <v>280</v>
      </c>
      <c r="J5" s="8"/>
    </row>
    <row r="6" s="1" customFormat="1" ht="25" customHeight="1" spans="1:10">
      <c r="A6" s="6">
        <f t="shared" si="0"/>
        <v>5</v>
      </c>
      <c r="B6" s="4" t="s">
        <v>15</v>
      </c>
      <c r="C6" s="4" t="s">
        <v>16</v>
      </c>
      <c r="D6" s="4" t="s">
        <v>25</v>
      </c>
      <c r="E6" s="4" t="s">
        <v>26</v>
      </c>
      <c r="F6" s="7" t="s">
        <v>27</v>
      </c>
      <c r="G6" s="8">
        <v>10</v>
      </c>
      <c r="H6" s="9">
        <v>26.92</v>
      </c>
      <c r="I6" s="9">
        <f>H6*G6</f>
        <v>269.2</v>
      </c>
      <c r="J6" s="8"/>
    </row>
    <row r="7" s="1" customFormat="1" ht="25" customHeight="1" spans="1:10">
      <c r="A7" s="6">
        <f t="shared" si="0"/>
        <v>6</v>
      </c>
      <c r="B7" s="4" t="s">
        <v>28</v>
      </c>
      <c r="C7" s="4" t="s">
        <v>29</v>
      </c>
      <c r="D7" s="4" t="s">
        <v>30</v>
      </c>
      <c r="E7" s="4" t="s">
        <v>31</v>
      </c>
      <c r="F7" s="7" t="s">
        <v>32</v>
      </c>
      <c r="G7" s="8">
        <v>10</v>
      </c>
      <c r="H7" s="9">
        <v>43</v>
      </c>
      <c r="I7" s="9">
        <f t="shared" ref="I7:I12" si="1">H7*G7</f>
        <v>430</v>
      </c>
      <c r="J7" s="8"/>
    </row>
    <row r="8" s="1" customFormat="1" ht="25" customHeight="1" spans="1:10">
      <c r="A8" s="6">
        <f t="shared" si="0"/>
        <v>7</v>
      </c>
      <c r="B8" s="4" t="s">
        <v>33</v>
      </c>
      <c r="C8" s="4" t="s">
        <v>29</v>
      </c>
      <c r="D8" s="4" t="s">
        <v>34</v>
      </c>
      <c r="E8" s="4" t="s">
        <v>35</v>
      </c>
      <c r="F8" s="4" t="s">
        <v>36</v>
      </c>
      <c r="G8" s="8">
        <v>8</v>
      </c>
      <c r="H8" s="9">
        <v>59</v>
      </c>
      <c r="I8" s="9">
        <f t="shared" si="1"/>
        <v>472</v>
      </c>
      <c r="J8" s="8"/>
    </row>
    <row r="9" s="1" customFormat="1" ht="25" customHeight="1" spans="1:10">
      <c r="A9" s="6">
        <f t="shared" si="0"/>
        <v>8</v>
      </c>
      <c r="B9" s="4" t="s">
        <v>37</v>
      </c>
      <c r="C9" s="4" t="s">
        <v>29</v>
      </c>
      <c r="D9" s="4" t="s">
        <v>38</v>
      </c>
      <c r="E9" s="4" t="s">
        <v>39</v>
      </c>
      <c r="F9" s="4" t="s">
        <v>36</v>
      </c>
      <c r="G9" s="8">
        <v>19</v>
      </c>
      <c r="H9" s="9">
        <v>47.0448</v>
      </c>
      <c r="I9" s="9">
        <f t="shared" si="1"/>
        <v>893.8512</v>
      </c>
      <c r="J9" s="8"/>
    </row>
    <row r="10" s="1" customFormat="1" ht="25" customHeight="1" spans="1:10">
      <c r="A10" s="6">
        <f t="shared" si="0"/>
        <v>9</v>
      </c>
      <c r="B10" s="4" t="s">
        <v>40</v>
      </c>
      <c r="C10" s="4" t="s">
        <v>29</v>
      </c>
      <c r="D10" s="4" t="s">
        <v>41</v>
      </c>
      <c r="E10" s="4" t="s">
        <v>42</v>
      </c>
      <c r="F10" s="4" t="s">
        <v>36</v>
      </c>
      <c r="G10" s="8">
        <v>4</v>
      </c>
      <c r="H10" s="9">
        <v>61.5</v>
      </c>
      <c r="I10" s="9">
        <f t="shared" si="1"/>
        <v>246</v>
      </c>
      <c r="J10" s="8"/>
    </row>
    <row r="11" s="1" customFormat="1" ht="25" customHeight="1" spans="1:10">
      <c r="A11" s="6">
        <f t="shared" si="0"/>
        <v>10</v>
      </c>
      <c r="B11" s="10" t="s">
        <v>43</v>
      </c>
      <c r="C11" s="11" t="s">
        <v>29</v>
      </c>
      <c r="D11" s="11" t="s">
        <v>44</v>
      </c>
      <c r="E11" s="10" t="s">
        <v>45</v>
      </c>
      <c r="F11" s="10" t="s">
        <v>36</v>
      </c>
      <c r="G11" s="10">
        <v>13</v>
      </c>
      <c r="H11" s="12">
        <v>17.6</v>
      </c>
      <c r="I11" s="12">
        <f t="shared" si="1"/>
        <v>228.8</v>
      </c>
      <c r="J11" s="8"/>
    </row>
    <row r="12" s="1" customFormat="1" ht="25" customHeight="1" spans="1:10">
      <c r="A12" s="6">
        <f t="shared" si="0"/>
        <v>11</v>
      </c>
      <c r="B12" s="10" t="s">
        <v>43</v>
      </c>
      <c r="C12" s="11" t="s">
        <v>29</v>
      </c>
      <c r="D12" s="11" t="s">
        <v>46</v>
      </c>
      <c r="E12" s="10" t="s">
        <v>47</v>
      </c>
      <c r="F12" s="13" t="s">
        <v>36</v>
      </c>
      <c r="G12" s="10">
        <v>8</v>
      </c>
      <c r="H12" s="12">
        <v>65</v>
      </c>
      <c r="I12" s="12">
        <f t="shared" si="1"/>
        <v>520</v>
      </c>
      <c r="J12" s="8"/>
    </row>
    <row r="13" s="1" customFormat="1" ht="25" customHeight="1" spans="1:10">
      <c r="A13" s="6">
        <f>ROW()-1</f>
        <v>12</v>
      </c>
      <c r="B13" s="8" t="s">
        <v>48</v>
      </c>
      <c r="C13" s="8" t="s">
        <v>49</v>
      </c>
      <c r="D13" s="8" t="s">
        <v>50</v>
      </c>
      <c r="E13" s="8" t="s">
        <v>51</v>
      </c>
      <c r="F13" s="7" t="s">
        <v>52</v>
      </c>
      <c r="G13" s="8">
        <v>14</v>
      </c>
      <c r="H13" s="9">
        <v>2.2</v>
      </c>
      <c r="I13" s="9">
        <f t="shared" ref="I13:I18" si="2">H13*G13</f>
        <v>30.8</v>
      </c>
      <c r="J13" s="8"/>
    </row>
    <row r="14" s="1" customFormat="1" ht="25" customHeight="1" spans="1:10">
      <c r="A14" s="6">
        <f>ROW()-1</f>
        <v>13</v>
      </c>
      <c r="B14" s="8" t="s">
        <v>48</v>
      </c>
      <c r="C14" s="8" t="s">
        <v>49</v>
      </c>
      <c r="D14" s="8" t="s">
        <v>53</v>
      </c>
      <c r="E14" s="8" t="s">
        <v>54</v>
      </c>
      <c r="F14" s="8" t="s">
        <v>55</v>
      </c>
      <c r="G14" s="8">
        <v>7</v>
      </c>
      <c r="H14" s="9">
        <v>1.4708</v>
      </c>
      <c r="I14" s="9">
        <f t="shared" si="2"/>
        <v>10.2956</v>
      </c>
      <c r="J14" s="8"/>
    </row>
    <row r="15" s="1" customFormat="1" ht="25" customHeight="1" spans="1:10">
      <c r="A15" s="6">
        <f>ROW()-1</f>
        <v>14</v>
      </c>
      <c r="B15" s="8" t="s">
        <v>48</v>
      </c>
      <c r="C15" s="4" t="s">
        <v>49</v>
      </c>
      <c r="D15" s="4" t="s">
        <v>56</v>
      </c>
      <c r="E15" s="4" t="s">
        <v>57</v>
      </c>
      <c r="F15" s="7" t="s">
        <v>58</v>
      </c>
      <c r="G15" s="4">
        <v>240</v>
      </c>
      <c r="H15" s="5">
        <v>0.78</v>
      </c>
      <c r="I15" s="21">
        <f t="shared" si="2"/>
        <v>187.2</v>
      </c>
      <c r="J15" s="8" t="s">
        <v>59</v>
      </c>
    </row>
    <row r="16" s="1" customFormat="1" ht="25" customHeight="1" spans="1:10">
      <c r="A16" s="6">
        <f>ROW()-1</f>
        <v>15</v>
      </c>
      <c r="B16" s="8" t="s">
        <v>48</v>
      </c>
      <c r="C16" s="4" t="s">
        <v>49</v>
      </c>
      <c r="D16" s="4" t="s">
        <v>60</v>
      </c>
      <c r="E16" s="4" t="s">
        <v>61</v>
      </c>
      <c r="F16" s="7" t="s">
        <v>62</v>
      </c>
      <c r="G16" s="4">
        <v>97</v>
      </c>
      <c r="H16" s="5">
        <v>4.0255</v>
      </c>
      <c r="I16" s="21">
        <f t="shared" si="2"/>
        <v>390.4735</v>
      </c>
      <c r="J16" s="8" t="s">
        <v>59</v>
      </c>
    </row>
    <row r="17" s="1" customFormat="1" ht="25" customHeight="1" spans="1:10">
      <c r="A17" s="6">
        <f>ROW()-1</f>
        <v>16</v>
      </c>
      <c r="B17" s="8" t="s">
        <v>48</v>
      </c>
      <c r="C17" s="4" t="s">
        <v>49</v>
      </c>
      <c r="D17" s="4" t="s">
        <v>63</v>
      </c>
      <c r="E17" s="4" t="s">
        <v>64</v>
      </c>
      <c r="F17" s="7" t="s">
        <v>65</v>
      </c>
      <c r="G17" s="4">
        <v>207</v>
      </c>
      <c r="H17" s="5">
        <v>1.1</v>
      </c>
      <c r="I17" s="21">
        <f t="shared" si="2"/>
        <v>227.7</v>
      </c>
      <c r="J17" s="8" t="s">
        <v>59</v>
      </c>
    </row>
    <row r="18" s="1" customFormat="1" ht="25" customHeight="1" spans="1:10">
      <c r="A18" s="6">
        <f>ROW()-1</f>
        <v>17</v>
      </c>
      <c r="B18" s="8" t="s">
        <v>48</v>
      </c>
      <c r="C18" s="4" t="s">
        <v>49</v>
      </c>
      <c r="D18" s="14" t="s">
        <v>66</v>
      </c>
      <c r="E18" s="14" t="s">
        <v>67</v>
      </c>
      <c r="F18" s="11" t="s">
        <v>68</v>
      </c>
      <c r="G18" s="15">
        <v>20</v>
      </c>
      <c r="H18" s="16">
        <v>12.06</v>
      </c>
      <c r="I18" s="12">
        <f t="shared" si="2"/>
        <v>241.2</v>
      </c>
      <c r="J18" s="8"/>
    </row>
    <row r="19" s="1" customFormat="1" ht="25" customHeight="1" spans="1:10">
      <c r="A19" s="6">
        <f>ROW()-1</f>
        <v>18</v>
      </c>
      <c r="B19" s="10" t="s">
        <v>69</v>
      </c>
      <c r="C19" s="11" t="s">
        <v>70</v>
      </c>
      <c r="D19" s="11" t="s">
        <v>71</v>
      </c>
      <c r="E19" s="11" t="s">
        <v>72</v>
      </c>
      <c r="F19" s="11" t="s">
        <v>73</v>
      </c>
      <c r="G19" s="10">
        <v>20</v>
      </c>
      <c r="H19" s="12">
        <v>4.47</v>
      </c>
      <c r="I19" s="12">
        <f>H19*G19</f>
        <v>89.4</v>
      </c>
      <c r="J19" s="8"/>
    </row>
    <row r="20" s="1" customFormat="1" ht="25" customHeight="1" spans="1:10">
      <c r="A20" s="6"/>
      <c r="B20" s="10"/>
      <c r="C20" s="11"/>
      <c r="D20" s="11"/>
      <c r="E20" s="11"/>
      <c r="F20" s="11"/>
      <c r="G20" s="10"/>
      <c r="H20" s="12"/>
      <c r="I20" s="22">
        <f>SUM(I2:I19)</f>
        <v>4827.6703</v>
      </c>
      <c r="J20" s="8"/>
    </row>
    <row r="21" s="2" customFormat="1" ht="30" customHeight="1" spans="1:9">
      <c r="A21" s="17"/>
      <c r="D21" s="18"/>
      <c r="E21" s="17"/>
      <c r="F21" s="19"/>
      <c r="H21" s="20"/>
      <c r="I21" s="20"/>
    </row>
  </sheetData>
  <autoFilter ref="A1:J20">
    <extLst/>
  </autoFilter>
  <conditionalFormatting sqref="D15:D17">
    <cfRule type="duplicateValues" dxfId="0" priority="1"/>
  </conditionalFormatting>
  <conditionalFormatting sqref="D1:D10 D22:D1048576">
    <cfRule type="duplicateValues" dxfId="0" priority="2"/>
  </conditionalFormatting>
  <pageMargins left="0.700694444444445" right="0.700694444444445" top="0.751388888888889" bottom="0.751388888888889" header="0.297916666666667" footer="0.297916666666667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2023-04-11T00:23:00Z</dcterms:created>
  <dcterms:modified xsi:type="dcterms:W3CDTF">2023-04-20T05:08:09Z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