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总表" sheetId="15" r:id="rId1"/>
    <sheet name="2022.1.31库存" sheetId="1" r:id="rId2"/>
    <sheet name="2月入库" sheetId="3" r:id="rId3"/>
    <sheet name="2月出库" sheetId="2" r:id="rId4"/>
    <sheet name="2023.2.28库存" sheetId="4" r:id="rId5"/>
  </sheets>
  <definedNames>
    <definedName name="_xlnm._FilterDatabase" localSheetId="1" hidden="1">'2022.1.31库存'!$A$1:$H$1</definedName>
    <definedName name="_xlnm._FilterDatabase" localSheetId="2" hidden="1">'2月入库'!$A$1:$W$2</definedName>
    <definedName name="_xlnm._FilterDatabase" localSheetId="4" hidden="1">'2023.2.28库存'!#REF!</definedName>
    <definedName name="_xlnm._FilterDatabase" localSheetId="3" hidden="1">'2月出库'!$A$1:$W$2</definedName>
    <definedName name="_xlnm.Print_Area" localSheetId="0">总表!$A$1:$H$12</definedName>
  </definedNames>
  <calcPr calcId="144525"/>
</workbook>
</file>

<file path=xl/sharedStrings.xml><?xml version="1.0" encoding="utf-8"?>
<sst xmlns="http://schemas.openxmlformats.org/spreadsheetml/2006/main" count="158" uniqueCount="59">
  <si>
    <r>
      <rPr>
        <b/>
        <sz val="18"/>
        <color rgb="FF000000"/>
        <rFont val="宋体"/>
        <charset val="134"/>
      </rPr>
      <t>中国外运</t>
    </r>
    <r>
      <rPr>
        <b/>
        <sz val="18"/>
        <color rgb="FF000000"/>
        <rFont val="Arial"/>
        <charset val="134"/>
      </rPr>
      <t>—</t>
    </r>
    <r>
      <rPr>
        <b/>
        <sz val="18"/>
        <color rgb="FF000000"/>
        <rFont val="宋体"/>
        <charset val="134"/>
      </rPr>
      <t>重汽海西项目组</t>
    </r>
    <r>
      <rPr>
        <b/>
        <sz val="18"/>
        <color rgb="FF000000"/>
        <rFont val="Arial"/>
        <charset val="134"/>
      </rPr>
      <t>2023</t>
    </r>
    <r>
      <rPr>
        <b/>
        <sz val="18"/>
        <color rgb="FF000000"/>
        <rFont val="宋体"/>
        <charset val="134"/>
      </rPr>
      <t>年2月出入库汇总</t>
    </r>
    <r>
      <rPr>
        <b/>
        <sz val="18"/>
        <color rgb="FF000000"/>
        <rFont val="Arial"/>
        <charset val="134"/>
      </rPr>
      <t>/</t>
    </r>
    <r>
      <rPr>
        <b/>
        <sz val="18"/>
        <color rgb="FF000000"/>
        <rFont val="宋体"/>
        <charset val="134"/>
      </rPr>
      <t>明细</t>
    </r>
  </si>
  <si>
    <r>
      <rPr>
        <b/>
        <sz val="11"/>
        <color indexed="8"/>
        <rFont val="宋体"/>
        <charset val="134"/>
      </rPr>
      <t>序号</t>
    </r>
  </si>
  <si>
    <r>
      <rPr>
        <b/>
        <sz val="11"/>
        <color indexed="8"/>
        <rFont val="宋体"/>
        <charset val="134"/>
      </rPr>
      <t>编码</t>
    </r>
  </si>
  <si>
    <r>
      <rPr>
        <b/>
        <sz val="11"/>
        <color indexed="8"/>
        <rFont val="宋体"/>
        <charset val="134"/>
      </rPr>
      <t>名称</t>
    </r>
  </si>
  <si>
    <r>
      <rPr>
        <b/>
        <sz val="11"/>
        <color indexed="8"/>
        <rFont val="宋体"/>
        <charset val="134"/>
      </rPr>
      <t>厂家</t>
    </r>
  </si>
  <si>
    <r>
      <rPr>
        <b/>
        <sz val="11"/>
        <color rgb="FF000000"/>
        <rFont val="Arial"/>
        <charset val="134"/>
      </rPr>
      <t>22.1.31</t>
    </r>
    <r>
      <rPr>
        <b/>
        <sz val="11"/>
        <color rgb="FF000000"/>
        <rFont val="宋体"/>
        <charset val="134"/>
      </rPr>
      <t>库存</t>
    </r>
  </si>
  <si>
    <t>2月入库</t>
  </si>
  <si>
    <t>2月出库</t>
  </si>
  <si>
    <r>
      <rPr>
        <b/>
        <sz val="11"/>
        <color rgb="FF000000"/>
        <rFont val="Arial"/>
        <charset val="134"/>
      </rPr>
      <t>23.2.28</t>
    </r>
    <r>
      <rPr>
        <b/>
        <sz val="11"/>
        <color rgb="FF000000"/>
        <rFont val="宋体"/>
        <charset val="134"/>
      </rPr>
      <t>库存</t>
    </r>
  </si>
  <si>
    <t>712W63730-6573/1</t>
  </si>
  <si>
    <t>补盲镜（ECE）（北京荣昌）</t>
  </si>
  <si>
    <t>光华荣昌</t>
  </si>
  <si>
    <t>LG1611771003/1</t>
  </si>
  <si>
    <t>补盲外后视镜总成(北京光华荣昌 )</t>
  </si>
  <si>
    <t>LG1611771004/1</t>
  </si>
  <si>
    <t>内后视镜总成(北京光华荣昌）</t>
  </si>
  <si>
    <t>LG1616770057/1</t>
  </si>
  <si>
    <t>前下视镜总成(右置车)(ECE)（北京荣昌）</t>
  </si>
  <si>
    <r>
      <rPr>
        <sz val="11"/>
        <color theme="1"/>
        <rFont val="宋体"/>
        <charset val="134"/>
      </rPr>
      <t>合计</t>
    </r>
  </si>
  <si>
    <t>制单（中国外运盖章）：</t>
  </si>
  <si>
    <t>供应商（盖章）：</t>
  </si>
  <si>
    <t>如确认无误请盖章回传！</t>
  </si>
  <si>
    <t>特殊库存</t>
  </si>
  <si>
    <t>工厂</t>
  </si>
  <si>
    <t>制造商</t>
  </si>
  <si>
    <t>供应商名称</t>
  </si>
  <si>
    <t>物料</t>
  </si>
  <si>
    <t>物料描述</t>
  </si>
  <si>
    <t>存储地点</t>
  </si>
  <si>
    <t>仓储地点的描述</t>
  </si>
  <si>
    <t>非限制使用的库存</t>
  </si>
  <si>
    <t>K</t>
  </si>
  <si>
    <t>河北光华荣昌汽车部件有限公司</t>
  </si>
  <si>
    <t>三方内饰库</t>
  </si>
  <si>
    <t>三方不合格品库</t>
  </si>
  <si>
    <t>供应商</t>
  </si>
  <si>
    <t>移动类型</t>
  </si>
  <si>
    <t>数量</t>
  </si>
  <si>
    <t>收货库存地点</t>
  </si>
  <si>
    <t>过账日期</t>
  </si>
  <si>
    <t>输入时间</t>
  </si>
  <si>
    <t>物料凭证</t>
  </si>
  <si>
    <t>移动类型文本</t>
  </si>
  <si>
    <t>凭证抬头文本</t>
  </si>
  <si>
    <t>文本</t>
  </si>
  <si>
    <t>用户名</t>
  </si>
  <si>
    <t>收货/发货单编号</t>
  </si>
  <si>
    <t>参考</t>
  </si>
  <si>
    <t>采购订单</t>
  </si>
  <si>
    <t>以本币计的金额</t>
  </si>
  <si>
    <t>名称 1</t>
  </si>
  <si>
    <t/>
  </si>
  <si>
    <t>寄售库存的收货</t>
  </si>
  <si>
    <t>HXWL015</t>
  </si>
  <si>
    <t>福建海西汽车有限公司</t>
  </si>
  <si>
    <t>TF部件从库到库存地</t>
  </si>
  <si>
    <t>FJ1320230208HN01</t>
  </si>
  <si>
    <t>8号18台</t>
  </si>
  <si>
    <t>制造商名称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</si>
</sst>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"/>
    <numFmt numFmtId="177" formatCode="[$-F400]h:mm:ss\ AM/PM"/>
  </numFmts>
  <fonts count="4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Arial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Arial"/>
      <charset val="134"/>
    </font>
    <font>
      <b/>
      <sz val="11"/>
      <color indexed="8"/>
      <name val="Arial"/>
      <charset val="134"/>
    </font>
    <font>
      <b/>
      <sz val="11"/>
      <color rgb="FF000000"/>
      <name val="Arial"/>
      <charset val="134"/>
    </font>
    <font>
      <b/>
      <sz val="11"/>
      <color rgb="FF000000"/>
      <name val="宋体"/>
      <charset val="134"/>
    </font>
    <font>
      <sz val="12"/>
      <color theme="1"/>
      <name val="Arial"/>
      <charset val="134"/>
    </font>
    <font>
      <sz val="10"/>
      <name val="Arial"/>
      <charset val="0"/>
    </font>
    <font>
      <sz val="10"/>
      <name val="宋体"/>
      <charset val="0"/>
    </font>
    <font>
      <sz val="11"/>
      <color rgb="FF000000"/>
      <name val="宋体"/>
      <charset val="134"/>
    </font>
    <font>
      <sz val="11"/>
      <color theme="1"/>
      <name val="Arial"/>
      <charset val="134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Arial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1" fillId="12" borderId="11" applyNumberFormat="0" applyAlignment="0" applyProtection="0">
      <alignment vertical="center"/>
    </xf>
    <xf numFmtId="0" fontId="32" fillId="12" borderId="7" applyNumberFormat="0" applyAlignment="0" applyProtection="0">
      <alignment vertical="center"/>
    </xf>
    <xf numFmtId="0" fontId="33" fillId="13" borderId="12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horizontal="right" vertical="center"/>
    </xf>
    <xf numFmtId="14" fontId="2" fillId="0" borderId="0" xfId="0" applyNumberFormat="1" applyFont="1" applyFill="1" applyAlignment="1">
      <alignment horizontal="right" vertical="center"/>
    </xf>
    <xf numFmtId="177" fontId="2" fillId="0" borderId="0" xfId="0" applyNumberFormat="1" applyFont="1" applyFill="1" applyAlignment="1">
      <alignment horizontal="right" vertical="center"/>
    </xf>
    <xf numFmtId="0" fontId="2" fillId="2" borderId="1" xfId="0" applyFont="1" applyFill="1" applyBorder="1" applyAlignment="1">
      <alignment vertical="top"/>
    </xf>
    <xf numFmtId="4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vertical="top"/>
    </xf>
    <xf numFmtId="0" fontId="4" fillId="0" borderId="0" xfId="0" applyFont="1" applyFill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41" fontId="0" fillId="0" borderId="0" xfId="0" applyNumberFormat="1" applyAlignment="1">
      <alignment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41" fontId="8" fillId="0" borderId="3" xfId="0" applyNumberFormat="1" applyFont="1" applyFill="1" applyBorder="1" applyAlignment="1" applyProtection="1">
      <alignment horizontal="center" vertical="center"/>
    </xf>
    <xf numFmtId="41" fontId="8" fillId="0" borderId="4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/>
    </xf>
    <xf numFmtId="41" fontId="10" fillId="0" borderId="6" xfId="0" applyNumberFormat="1" applyFont="1" applyFill="1" applyBorder="1" applyAlignment="1" applyProtection="1">
      <alignment horizontal="center" vertical="center"/>
    </xf>
    <xf numFmtId="41" fontId="11" fillId="0" borderId="6" xfId="0" applyNumberFormat="1" applyFont="1" applyFill="1" applyBorder="1" applyAlignment="1" applyProtection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41" fontId="12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vertical="center"/>
    </xf>
    <xf numFmtId="41" fontId="18" fillId="0" borderId="0" xfId="0" applyNumberFormat="1" applyFont="1" applyFill="1" applyBorder="1" applyAlignment="1" applyProtection="1">
      <alignment vertical="center"/>
    </xf>
    <xf numFmtId="41" fontId="17" fillId="0" borderId="0" xfId="0" applyNumberFormat="1" applyFont="1" applyFill="1" applyBorder="1" applyAlignment="1" applyProtection="1">
      <alignment horizontal="center" vertical="center"/>
    </xf>
    <xf numFmtId="41" fontId="5" fillId="0" borderId="0" xfId="0" applyNumberFormat="1" applyFont="1" applyFill="1" applyBorder="1" applyAlignment="1" applyProtection="1">
      <alignment vertical="center"/>
    </xf>
    <xf numFmtId="0" fontId="17" fillId="0" borderId="0" xfId="0" applyNumberFormat="1" applyFont="1" applyFill="1" applyBorder="1" applyAlignment="1" applyProtection="1">
      <alignment horizontal="right" vertical="center"/>
    </xf>
    <xf numFmtId="41" fontId="5" fillId="0" borderId="0" xfId="0" applyNumberFormat="1" applyFont="1" applyFill="1" applyBorder="1" applyAlignment="1" applyProtection="1">
      <alignment horizontal="center" vertical="center"/>
    </xf>
    <xf numFmtId="41" fontId="6" fillId="0" borderId="0" xfId="0" applyNumberFormat="1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zoomScale="90" zoomScaleNormal="90" workbookViewId="0">
      <selection activeCell="G17" sqref="G17"/>
    </sheetView>
  </sheetViews>
  <sheetFormatPr defaultColWidth="9" defaultRowHeight="20" customHeight="1"/>
  <cols>
    <col min="1" max="1" width="5.375" style="23" customWidth="1"/>
    <col min="2" max="2" width="18.6083333333333" style="1" customWidth="1"/>
    <col min="3" max="3" width="31.25" style="23" customWidth="1"/>
    <col min="4" max="4" width="10.825" style="23" customWidth="1"/>
    <col min="5" max="5" width="12" style="24" customWidth="1"/>
    <col min="6" max="6" width="11.525" style="24" customWidth="1"/>
    <col min="7" max="7" width="12.125" style="24" customWidth="1"/>
    <col min="8" max="8" width="13.125" style="24" customWidth="1"/>
    <col min="9" max="9" width="9" style="24"/>
    <col min="10" max="10" width="7.375" style="24" customWidth="1"/>
    <col min="11" max="16384" width="9" style="23"/>
  </cols>
  <sheetData>
    <row r="1" s="20" customFormat="1" ht="31" customHeight="1" spans="1:10">
      <c r="A1" s="25" t="s">
        <v>0</v>
      </c>
      <c r="B1" s="26"/>
      <c r="C1" s="26"/>
      <c r="D1" s="26"/>
      <c r="E1" s="27"/>
      <c r="F1" s="27"/>
      <c r="G1" s="27"/>
      <c r="H1" s="28"/>
      <c r="I1" s="46"/>
      <c r="J1" s="46"/>
    </row>
    <row r="2" s="21" customFormat="1" customHeight="1" spans="1:10">
      <c r="A2" s="29" t="s">
        <v>1</v>
      </c>
      <c r="B2" s="30" t="s">
        <v>2</v>
      </c>
      <c r="C2" s="30" t="s">
        <v>3</v>
      </c>
      <c r="D2" s="30" t="s">
        <v>4</v>
      </c>
      <c r="E2" s="31" t="s">
        <v>5</v>
      </c>
      <c r="F2" s="32" t="s">
        <v>6</v>
      </c>
      <c r="G2" s="32" t="s">
        <v>7</v>
      </c>
      <c r="H2" s="31" t="s">
        <v>8</v>
      </c>
      <c r="I2" s="48"/>
      <c r="J2" s="48"/>
    </row>
    <row r="3" s="22" customFormat="1" customHeight="1" spans="1:10">
      <c r="A3" s="33">
        <v>1</v>
      </c>
      <c r="B3" s="34" t="s">
        <v>9</v>
      </c>
      <c r="C3" s="35" t="s">
        <v>10</v>
      </c>
      <c r="D3" s="36" t="s">
        <v>11</v>
      </c>
      <c r="E3" s="37">
        <f>SUMIF('2022.1.31库存'!E:E,B:B,'2022.1.31库存'!I:I)</f>
        <v>40</v>
      </c>
      <c r="F3" s="37">
        <f>SUMIF('2月入库'!C:C,B:B,'2月入库'!G:G)</f>
        <v>0</v>
      </c>
      <c r="G3" s="37">
        <f>SUMIF('2月出库'!C:C,B:B,'2月出库'!G:G)</f>
        <v>-18</v>
      </c>
      <c r="H3" s="37">
        <f>SUMIF('2023.2.28库存'!E:E,B:B,'2023.2.28库存'!I:I)</f>
        <v>22</v>
      </c>
      <c r="I3" s="49"/>
      <c r="J3" s="49">
        <f>E3+F3+G3-H3</f>
        <v>0</v>
      </c>
    </row>
    <row r="4" s="22" customFormat="1" customHeight="1" spans="1:10">
      <c r="A4" s="33">
        <v>2</v>
      </c>
      <c r="B4" s="34" t="s">
        <v>12</v>
      </c>
      <c r="C4" s="38" t="s">
        <v>13</v>
      </c>
      <c r="D4" s="36" t="s">
        <v>11</v>
      </c>
      <c r="E4" s="37">
        <f>SUMIF('2022.1.31库存'!E:E,B:B,'2022.1.31库存'!I:I)</f>
        <v>1</v>
      </c>
      <c r="F4" s="37">
        <f>SUMIF('2月入库'!C:C,B:B,'2月入库'!G:G)</f>
        <v>0</v>
      </c>
      <c r="G4" s="37">
        <f>SUMIF('2月出库'!C:C,B:B,'2月出库'!G:G)</f>
        <v>0</v>
      </c>
      <c r="H4" s="37">
        <f>SUMIF('2023.2.28库存'!E:E,B:B,'2023.2.28库存'!I:I)</f>
        <v>1</v>
      </c>
      <c r="I4" s="49"/>
      <c r="J4" s="49">
        <f>E4+F4+G4-H4</f>
        <v>0</v>
      </c>
    </row>
    <row r="5" s="22" customFormat="1" customHeight="1" spans="1:10">
      <c r="A5" s="33">
        <v>3</v>
      </c>
      <c r="B5" s="34" t="s">
        <v>14</v>
      </c>
      <c r="C5" s="38" t="s">
        <v>15</v>
      </c>
      <c r="D5" s="36" t="s">
        <v>11</v>
      </c>
      <c r="E5" s="37">
        <f>SUMIF('2022.1.31库存'!E:E,B:B,'2022.1.31库存'!I:I)</f>
        <v>14</v>
      </c>
      <c r="F5" s="37">
        <f>SUMIF('2月入库'!C:C,B:B,'2月入库'!G:G)</f>
        <v>500</v>
      </c>
      <c r="G5" s="37">
        <f>SUMIF('2月出库'!C:C,B:B,'2月出库'!G:G)</f>
        <v>0</v>
      </c>
      <c r="H5" s="37">
        <f>SUMIF('2023.2.28库存'!E:E,B:B,'2023.2.28库存'!I:I)</f>
        <v>514</v>
      </c>
      <c r="I5" s="49"/>
      <c r="J5" s="49">
        <f>E5+F5+G5-H5</f>
        <v>0</v>
      </c>
    </row>
    <row r="6" s="22" customFormat="1" customHeight="1" spans="1:10">
      <c r="A6" s="33">
        <v>4</v>
      </c>
      <c r="B6" s="34" t="s">
        <v>16</v>
      </c>
      <c r="C6" s="38" t="s">
        <v>17</v>
      </c>
      <c r="D6" s="36" t="s">
        <v>11</v>
      </c>
      <c r="E6" s="37">
        <f>SUMIF('2022.1.31库存'!E:E,B:B,'2022.1.31库存'!I:I)</f>
        <v>2</v>
      </c>
      <c r="F6" s="37">
        <f>SUMIF('2月入库'!C:C,B:B,'2月入库'!G:G)</f>
        <v>0</v>
      </c>
      <c r="G6" s="37">
        <f>SUMIF('2月出库'!C:C,B:B,'2月出库'!G:G)</f>
        <v>0</v>
      </c>
      <c r="H6" s="37">
        <f>SUMIF('2023.2.28库存'!E:E,B:B,'2023.2.28库存'!I:I)</f>
        <v>2</v>
      </c>
      <c r="I6" s="49"/>
      <c r="J6" s="49">
        <f>E6+F6+G6-H6</f>
        <v>0</v>
      </c>
    </row>
    <row r="7" customHeight="1" spans="2:10">
      <c r="B7" s="39" t="s">
        <v>18</v>
      </c>
      <c r="C7" s="40"/>
      <c r="D7" s="41"/>
      <c r="E7" s="37">
        <f>SUM(E3:E6)</f>
        <v>57</v>
      </c>
      <c r="F7" s="37">
        <f>SUM(F3:F6)</f>
        <v>500</v>
      </c>
      <c r="G7" s="37">
        <f>SUM(G3:G6)</f>
        <v>-18</v>
      </c>
      <c r="H7" s="37">
        <f>SUM(H3:H6)</f>
        <v>539</v>
      </c>
      <c r="J7" s="49">
        <f>E7+F7+G7-H7</f>
        <v>0</v>
      </c>
    </row>
    <row r="10" s="20" customFormat="1" customHeight="1" spans="2:10">
      <c r="B10" s="42" t="s">
        <v>19</v>
      </c>
      <c r="D10" s="43"/>
      <c r="E10" s="44"/>
      <c r="F10" s="45" t="s">
        <v>20</v>
      </c>
      <c r="G10" s="46"/>
      <c r="H10" s="46"/>
      <c r="I10" s="46"/>
      <c r="J10" s="46"/>
    </row>
    <row r="11" s="20" customFormat="1" customHeight="1" spans="2:10">
      <c r="B11" s="21"/>
      <c r="C11" s="43"/>
      <c r="D11" s="43"/>
      <c r="E11" s="44"/>
      <c r="F11" s="44"/>
      <c r="G11" s="46"/>
      <c r="H11" s="44"/>
      <c r="I11" s="46"/>
      <c r="J11" s="46"/>
    </row>
    <row r="12" s="20" customFormat="1" customHeight="1" spans="2:10">
      <c r="B12" s="21"/>
      <c r="C12" s="47" t="s">
        <v>21</v>
      </c>
      <c r="E12" s="46"/>
      <c r="F12" s="46"/>
      <c r="G12" s="46"/>
      <c r="H12" s="46"/>
      <c r="I12" s="46"/>
      <c r="J12" s="46"/>
    </row>
    <row r="13" ht="19" customHeight="1"/>
  </sheetData>
  <mergeCells count="2">
    <mergeCell ref="A1:H1"/>
    <mergeCell ref="B7:D7"/>
  </mergeCells>
  <conditionalFormatting sqref="B3:B6">
    <cfRule type="duplicateValues" dxfId="0" priority="1"/>
  </conditionalFormatting>
  <printOptions horizontalCentered="1"/>
  <pageMargins left="0.700694444444445" right="0.700694444444445" top="0.432638888888889" bottom="0.354166666666667" header="0.298611111111111" footer="0.11805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D28" sqref="D28"/>
    </sheetView>
  </sheetViews>
  <sheetFormatPr defaultColWidth="10.75" defaultRowHeight="13.5" outlineLevelRow="4"/>
  <cols>
    <col min="1" max="1" width="7.875" customWidth="1"/>
    <col min="2" max="2" width="4.875" customWidth="1"/>
    <col min="3" max="3" width="6.625" customWidth="1"/>
    <col min="4" max="4" width="25.75" customWidth="1"/>
    <col min="5" max="5" width="16" customWidth="1"/>
    <col min="6" max="6" width="33.5" customWidth="1"/>
    <col min="7" max="7" width="7.875" customWidth="1"/>
    <col min="8" max="8" width="13.125" style="1" customWidth="1"/>
    <col min="9" max="9" width="14.875" customWidth="1"/>
    <col min="10" max="16375" width="10.75" customWidth="1"/>
  </cols>
  <sheetData>
    <row r="1" s="1" customFormat="1" spans="1:9">
      <c r="A1" s="4" t="s">
        <v>22</v>
      </c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 t="s">
        <v>30</v>
      </c>
    </row>
    <row r="2" spans="1:9">
      <c r="A2" s="5" t="s">
        <v>31</v>
      </c>
      <c r="B2" s="6">
        <v>3320</v>
      </c>
      <c r="C2" s="6">
        <v>101253</v>
      </c>
      <c r="D2" s="5" t="s">
        <v>32</v>
      </c>
      <c r="E2" s="5" t="s">
        <v>9</v>
      </c>
      <c r="F2" s="5" t="s">
        <v>10</v>
      </c>
      <c r="G2" s="6">
        <v>1004</v>
      </c>
      <c r="H2" s="5" t="s">
        <v>33</v>
      </c>
      <c r="I2" s="7">
        <v>40</v>
      </c>
    </row>
    <row r="3" spans="1:9">
      <c r="A3" s="5" t="s">
        <v>31</v>
      </c>
      <c r="B3" s="6">
        <v>3320</v>
      </c>
      <c r="C3" s="6">
        <v>101253</v>
      </c>
      <c r="D3" s="5" t="s">
        <v>32</v>
      </c>
      <c r="E3" s="5" t="s">
        <v>12</v>
      </c>
      <c r="F3" s="5" t="s">
        <v>13</v>
      </c>
      <c r="G3" s="6">
        <v>1015</v>
      </c>
      <c r="H3" s="5" t="s">
        <v>34</v>
      </c>
      <c r="I3" s="7">
        <v>1</v>
      </c>
    </row>
    <row r="4" spans="1:9">
      <c r="A4" s="5" t="s">
        <v>31</v>
      </c>
      <c r="B4" s="6">
        <v>3320</v>
      </c>
      <c r="C4" s="6">
        <v>101253</v>
      </c>
      <c r="D4" s="5" t="s">
        <v>32</v>
      </c>
      <c r="E4" s="5" t="s">
        <v>14</v>
      </c>
      <c r="F4" s="5" t="s">
        <v>15</v>
      </c>
      <c r="G4" s="6">
        <v>1015</v>
      </c>
      <c r="H4" s="5" t="s">
        <v>34</v>
      </c>
      <c r="I4" s="7">
        <v>14</v>
      </c>
    </row>
    <row r="5" spans="1:9">
      <c r="A5" s="5" t="s">
        <v>31</v>
      </c>
      <c r="B5" s="6">
        <v>3320</v>
      </c>
      <c r="C5" s="6">
        <v>101253</v>
      </c>
      <c r="D5" s="5" t="s">
        <v>32</v>
      </c>
      <c r="E5" s="5" t="s">
        <v>16</v>
      </c>
      <c r="F5" s="5" t="s">
        <v>17</v>
      </c>
      <c r="G5" s="6">
        <v>1015</v>
      </c>
      <c r="H5" s="5" t="s">
        <v>34</v>
      </c>
      <c r="I5" s="7">
        <v>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workbookViewId="0">
      <selection activeCell="D28" sqref="D28"/>
    </sheetView>
  </sheetViews>
  <sheetFormatPr defaultColWidth="9" defaultRowHeight="14" customHeight="1" outlineLevelRow="1"/>
  <cols>
    <col min="1" max="1" width="7.875" style="1" customWidth="1"/>
    <col min="2" max="2" width="4.875" style="1" customWidth="1"/>
    <col min="3" max="3" width="14" style="1" customWidth="1"/>
    <col min="4" max="4" width="24.5" style="1" customWidth="1"/>
    <col min="5" max="5" width="6.625" style="1" customWidth="1"/>
    <col min="6" max="6" width="7.875" style="1" customWidth="1"/>
    <col min="7" max="7" width="7.125" style="1" customWidth="1"/>
    <col min="8" max="8" width="7.875" style="1" customWidth="1"/>
    <col min="9" max="9" width="11.25" style="1" customWidth="1"/>
    <col min="10" max="10" width="8.5" style="1" customWidth="1"/>
    <col min="11" max="11" width="7.875" style="1" customWidth="1"/>
    <col min="12" max="12" width="10.125" style="1" customWidth="1"/>
    <col min="13" max="13" width="13.125" style="1" customWidth="1"/>
    <col min="14" max="14" width="11.25" style="1" customWidth="1"/>
    <col min="15" max="15" width="4.625" style="1" customWidth="1"/>
    <col min="16" max="16" width="8.5" style="1" customWidth="1"/>
    <col min="17" max="17" width="13.625" style="1" customWidth="1"/>
    <col min="18" max="18" width="9.25" style="1" customWidth="1"/>
    <col min="19" max="19" width="10.125" style="1" customWidth="1"/>
    <col min="20" max="20" width="13.125" style="1" customWidth="1"/>
    <col min="21" max="22" width="18.5" style="1" customWidth="1"/>
    <col min="23" max="23" width="13.625" style="1" customWidth="1"/>
  </cols>
  <sheetData>
    <row r="1" s="19" customFormat="1" customHeight="1" spans="1:23">
      <c r="A1" s="10" t="s">
        <v>22</v>
      </c>
      <c r="B1" s="10" t="s">
        <v>23</v>
      </c>
      <c r="C1" s="10" t="s">
        <v>26</v>
      </c>
      <c r="D1" s="10" t="s">
        <v>27</v>
      </c>
      <c r="E1" s="10" t="s">
        <v>35</v>
      </c>
      <c r="F1" s="10" t="s">
        <v>36</v>
      </c>
      <c r="G1" s="10" t="s">
        <v>37</v>
      </c>
      <c r="H1" s="10" t="s">
        <v>28</v>
      </c>
      <c r="I1" s="10" t="s">
        <v>38</v>
      </c>
      <c r="J1" s="10" t="s">
        <v>39</v>
      </c>
      <c r="K1" s="10" t="s">
        <v>40</v>
      </c>
      <c r="L1" s="10" t="s">
        <v>41</v>
      </c>
      <c r="M1" s="10" t="s">
        <v>42</v>
      </c>
      <c r="N1" s="10" t="s">
        <v>43</v>
      </c>
      <c r="O1" s="10" t="s">
        <v>44</v>
      </c>
      <c r="P1" s="10" t="s">
        <v>45</v>
      </c>
      <c r="Q1" s="10" t="s">
        <v>46</v>
      </c>
      <c r="R1" s="10" t="s">
        <v>47</v>
      </c>
      <c r="S1" s="10" t="s">
        <v>48</v>
      </c>
      <c r="T1" s="10" t="s">
        <v>49</v>
      </c>
      <c r="U1" s="10" t="s">
        <v>50</v>
      </c>
      <c r="V1" s="16" t="s">
        <v>50</v>
      </c>
      <c r="W1" s="16" t="s">
        <v>46</v>
      </c>
    </row>
    <row r="2" customHeight="1" spans="1:23">
      <c r="A2" s="11" t="s">
        <v>31</v>
      </c>
      <c r="B2" s="12">
        <v>3320</v>
      </c>
      <c r="C2" s="11" t="s">
        <v>14</v>
      </c>
      <c r="D2" s="11" t="s">
        <v>15</v>
      </c>
      <c r="E2" s="12">
        <v>101253</v>
      </c>
      <c r="F2" s="12">
        <v>101</v>
      </c>
      <c r="G2" s="13">
        <v>500</v>
      </c>
      <c r="H2" s="12">
        <v>1004</v>
      </c>
      <c r="I2" s="11" t="s">
        <v>51</v>
      </c>
      <c r="J2" s="14">
        <v>44984</v>
      </c>
      <c r="K2" s="15">
        <v>0.64962962962963</v>
      </c>
      <c r="L2" s="12">
        <v>5005918195</v>
      </c>
      <c r="M2" s="11" t="s">
        <v>52</v>
      </c>
      <c r="N2" s="11" t="s">
        <v>51</v>
      </c>
      <c r="O2" s="11" t="s">
        <v>51</v>
      </c>
      <c r="P2" s="11" t="s">
        <v>53</v>
      </c>
      <c r="Q2" s="11" t="s">
        <v>51</v>
      </c>
      <c r="R2" s="12">
        <v>187615177</v>
      </c>
      <c r="S2" s="12">
        <v>4501152096</v>
      </c>
      <c r="T2" s="17">
        <v>0</v>
      </c>
      <c r="U2" s="11" t="s">
        <v>54</v>
      </c>
      <c r="V2" s="18" t="s">
        <v>54</v>
      </c>
      <c r="W2" s="18" t="s">
        <v>51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workbookViewId="0">
      <selection activeCell="D27" sqref="D27"/>
    </sheetView>
  </sheetViews>
  <sheetFormatPr defaultColWidth="9" defaultRowHeight="13.5" outlineLevelRow="1"/>
  <cols>
    <col min="1" max="1" width="7.875" style="9" customWidth="1"/>
    <col min="2" max="2" width="4.875" style="9" customWidth="1"/>
    <col min="3" max="3" width="16" style="9" customWidth="1"/>
    <col min="4" max="4" width="24" style="9" customWidth="1"/>
    <col min="5" max="5" width="6.625" style="9" customWidth="1"/>
    <col min="6" max="6" width="7.875" style="9" customWidth="1"/>
    <col min="7" max="7" width="6.75" style="9" customWidth="1"/>
    <col min="8" max="8" width="7.875" style="9" customWidth="1"/>
    <col min="9" max="9" width="11.25" style="9" customWidth="1"/>
    <col min="10" max="11" width="7.875" style="9" customWidth="1"/>
    <col min="12" max="12" width="10.125" style="9" customWidth="1"/>
    <col min="13" max="13" width="17" style="9" customWidth="1"/>
    <col min="14" max="14" width="16.5" style="9" customWidth="1"/>
    <col min="15" max="15" width="7.25" style="9" customWidth="1"/>
    <col min="16" max="16" width="8.5" style="9" customWidth="1"/>
    <col min="17" max="17" width="13.625" style="9" customWidth="1"/>
    <col min="18" max="18" width="8.375" style="9" customWidth="1"/>
    <col min="19" max="19" width="7.875" style="9" customWidth="1"/>
    <col min="20" max="20" width="13.125" style="9" customWidth="1"/>
    <col min="21" max="22" width="18.5" style="9" customWidth="1"/>
    <col min="23" max="23" width="13.625" style="9" customWidth="1"/>
    <col min="24" max="16384" width="9" style="9"/>
  </cols>
  <sheetData>
    <row r="1" s="8" customFormat="1" ht="18" customHeight="1" spans="1:23">
      <c r="A1" s="10" t="s">
        <v>22</v>
      </c>
      <c r="B1" s="10" t="s">
        <v>23</v>
      </c>
      <c r="C1" s="10" t="s">
        <v>26</v>
      </c>
      <c r="D1" s="10" t="s">
        <v>27</v>
      </c>
      <c r="E1" s="10" t="s">
        <v>35</v>
      </c>
      <c r="F1" s="10" t="s">
        <v>36</v>
      </c>
      <c r="G1" s="10" t="s">
        <v>37</v>
      </c>
      <c r="H1" s="10" t="s">
        <v>28</v>
      </c>
      <c r="I1" s="10" t="s">
        <v>38</v>
      </c>
      <c r="J1" s="10" t="s">
        <v>39</v>
      </c>
      <c r="K1" s="10" t="s">
        <v>40</v>
      </c>
      <c r="L1" s="10" t="s">
        <v>41</v>
      </c>
      <c r="M1" s="10" t="s">
        <v>42</v>
      </c>
      <c r="N1" s="10" t="s">
        <v>43</v>
      </c>
      <c r="O1" s="10" t="s">
        <v>44</v>
      </c>
      <c r="P1" s="10" t="s">
        <v>45</v>
      </c>
      <c r="Q1" s="10" t="s">
        <v>46</v>
      </c>
      <c r="R1" s="10" t="s">
        <v>47</v>
      </c>
      <c r="S1" s="10" t="s">
        <v>48</v>
      </c>
      <c r="T1" s="10" t="s">
        <v>49</v>
      </c>
      <c r="U1" s="10" t="s">
        <v>50</v>
      </c>
      <c r="V1" s="16" t="s">
        <v>50</v>
      </c>
      <c r="W1" s="16" t="s">
        <v>46</v>
      </c>
    </row>
    <row r="2" spans="1:23">
      <c r="A2" s="11" t="s">
        <v>31</v>
      </c>
      <c r="B2" s="12">
        <v>3320</v>
      </c>
      <c r="C2" s="11" t="s">
        <v>9</v>
      </c>
      <c r="D2" s="11" t="s">
        <v>10</v>
      </c>
      <c r="E2" s="12">
        <v>101253</v>
      </c>
      <c r="F2" s="12">
        <v>313</v>
      </c>
      <c r="G2" s="13">
        <v>-18</v>
      </c>
      <c r="H2" s="12">
        <v>1004</v>
      </c>
      <c r="I2" s="12">
        <v>5002</v>
      </c>
      <c r="J2" s="14">
        <v>44960</v>
      </c>
      <c r="K2" s="15">
        <v>0.46293981481481</v>
      </c>
      <c r="L2" s="12">
        <v>4973495193</v>
      </c>
      <c r="M2" s="11" t="s">
        <v>55</v>
      </c>
      <c r="N2" s="11" t="s">
        <v>56</v>
      </c>
      <c r="O2" s="11" t="s">
        <v>57</v>
      </c>
      <c r="P2" s="11" t="s">
        <v>53</v>
      </c>
      <c r="Q2" s="11" t="s">
        <v>51</v>
      </c>
      <c r="R2" s="12">
        <v>88407356</v>
      </c>
      <c r="S2" s="11" t="s">
        <v>51</v>
      </c>
      <c r="T2" s="17">
        <v>0</v>
      </c>
      <c r="U2" s="11" t="s">
        <v>54</v>
      </c>
      <c r="V2" s="18" t="s">
        <v>54</v>
      </c>
      <c r="W2" s="18" t="s">
        <v>51</v>
      </c>
    </row>
  </sheetData>
  <sortState ref="A1:Z1048574">
    <sortCondition ref="N1"/>
  </sortState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E16" sqref="E16"/>
    </sheetView>
  </sheetViews>
  <sheetFormatPr defaultColWidth="9" defaultRowHeight="13.5" outlineLevelRow="5"/>
  <cols>
    <col min="1" max="1" width="7.875" style="1" customWidth="1"/>
    <col min="2" max="2" width="4.875" style="2" customWidth="1"/>
    <col min="3" max="3" width="6.625" style="1" customWidth="1"/>
    <col min="4" max="4" width="25.75" style="3" customWidth="1"/>
    <col min="5" max="5" width="16" style="1" customWidth="1"/>
    <col min="6" max="6" width="33.5" style="1" customWidth="1"/>
    <col min="7" max="7" width="7.875" style="1" customWidth="1"/>
    <col min="8" max="8" width="13.125" customWidth="1"/>
    <col min="9" max="9" width="14.875" style="1" customWidth="1"/>
    <col min="10" max="16384" width="9" style="2"/>
  </cols>
  <sheetData>
    <row r="1" spans="1:9">
      <c r="A1" s="4" t="s">
        <v>22</v>
      </c>
      <c r="B1" s="4" t="s">
        <v>23</v>
      </c>
      <c r="C1" s="4" t="s">
        <v>24</v>
      </c>
      <c r="D1" s="4" t="s">
        <v>58</v>
      </c>
      <c r="E1" s="4" t="s">
        <v>26</v>
      </c>
      <c r="F1" s="4" t="s">
        <v>27</v>
      </c>
      <c r="G1" s="4" t="s">
        <v>28</v>
      </c>
      <c r="H1" s="4" t="s">
        <v>29</v>
      </c>
      <c r="I1" s="4" t="s">
        <v>30</v>
      </c>
    </row>
    <row r="2" spans="1:9">
      <c r="A2" s="5" t="s">
        <v>31</v>
      </c>
      <c r="B2" s="6">
        <v>3320</v>
      </c>
      <c r="C2" s="6">
        <v>101253</v>
      </c>
      <c r="D2" s="5" t="s">
        <v>32</v>
      </c>
      <c r="E2" s="5" t="s">
        <v>9</v>
      </c>
      <c r="F2" s="5" t="s">
        <v>10</v>
      </c>
      <c r="G2" s="6">
        <v>1004</v>
      </c>
      <c r="H2" s="5" t="s">
        <v>33</v>
      </c>
      <c r="I2" s="7">
        <v>22</v>
      </c>
    </row>
    <row r="3" spans="1:9">
      <c r="A3" s="5" t="s">
        <v>31</v>
      </c>
      <c r="B3" s="6">
        <v>3320</v>
      </c>
      <c r="C3" s="6">
        <v>101253</v>
      </c>
      <c r="D3" s="5" t="s">
        <v>32</v>
      </c>
      <c r="E3" s="5" t="s">
        <v>12</v>
      </c>
      <c r="F3" s="5" t="s">
        <v>13</v>
      </c>
      <c r="G3" s="6">
        <v>1015</v>
      </c>
      <c r="H3" s="5" t="s">
        <v>34</v>
      </c>
      <c r="I3" s="7">
        <v>1</v>
      </c>
    </row>
    <row r="4" spans="1:9">
      <c r="A4" s="5" t="s">
        <v>31</v>
      </c>
      <c r="B4" s="6">
        <v>3320</v>
      </c>
      <c r="C4" s="6">
        <v>101253</v>
      </c>
      <c r="D4" s="5" t="s">
        <v>32</v>
      </c>
      <c r="E4" s="5" t="s">
        <v>14</v>
      </c>
      <c r="F4" s="5" t="s">
        <v>15</v>
      </c>
      <c r="G4" s="6">
        <v>1004</v>
      </c>
      <c r="H4" s="5" t="s">
        <v>33</v>
      </c>
      <c r="I4" s="7">
        <v>500</v>
      </c>
    </row>
    <row r="5" spans="1:9">
      <c r="A5" s="5" t="s">
        <v>31</v>
      </c>
      <c r="B5" s="6">
        <v>3320</v>
      </c>
      <c r="C5" s="6">
        <v>101253</v>
      </c>
      <c r="D5" s="5" t="s">
        <v>32</v>
      </c>
      <c r="E5" s="5" t="s">
        <v>14</v>
      </c>
      <c r="F5" s="5" t="s">
        <v>15</v>
      </c>
      <c r="G5" s="6">
        <v>1015</v>
      </c>
      <c r="H5" s="5" t="s">
        <v>34</v>
      </c>
      <c r="I5" s="7">
        <v>14</v>
      </c>
    </row>
    <row r="6" spans="1:9">
      <c r="A6" s="5" t="s">
        <v>31</v>
      </c>
      <c r="B6" s="6">
        <v>3320</v>
      </c>
      <c r="C6" s="6">
        <v>101253</v>
      </c>
      <c r="D6" s="5" t="s">
        <v>32</v>
      </c>
      <c r="E6" s="5" t="s">
        <v>16</v>
      </c>
      <c r="F6" s="5" t="s">
        <v>17</v>
      </c>
      <c r="G6" s="6">
        <v>1015</v>
      </c>
      <c r="H6" s="5" t="s">
        <v>34</v>
      </c>
      <c r="I6" s="7">
        <v>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总表</vt:lpstr>
      <vt:lpstr>2022.1.31库存</vt:lpstr>
      <vt:lpstr>2月入库</vt:lpstr>
      <vt:lpstr>2月出库</vt:lpstr>
      <vt:lpstr>2023.2.28库存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陈如滨</cp:lastModifiedBy>
  <dcterms:created xsi:type="dcterms:W3CDTF">2019-04-01T01:57:00Z</dcterms:created>
  <dcterms:modified xsi:type="dcterms:W3CDTF">2023-03-17T09:09:08Z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72C66A592A144AEA850C95281AE04BE9</vt:lpwstr>
  </property>
</Properties>
</file>