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jnm\项目共用合同 订单 价格协议\价格审批、价格协议\"/>
    </mc:Choice>
  </mc:AlternateContent>
  <bookViews>
    <workbookView xWindow="-120" yWindow="-120" windowWidth="20730" windowHeight="11760" tabRatio="926"/>
  </bookViews>
  <sheets>
    <sheet name="建议" sheetId="9" r:id="rId1"/>
    <sheet name="建议 (2)" sheetId="11" r:id="rId2"/>
    <sheet name="Sheet1" sheetId="10" r:id="rId3"/>
  </sheets>
  <definedNames>
    <definedName name="_xlnm.Print_Area" localSheetId="0">建议!$B$2:$O$110</definedName>
    <definedName name="_xlnm.Print_Area" localSheetId="1">'建议 (2)'!$A$1:$L$24</definedName>
    <definedName name="_xlnm.Print_Titles" localSheetId="0">建议!$8:$9</definedName>
  </definedNames>
  <calcPr calcId="162913"/>
</workbook>
</file>

<file path=xl/calcChain.xml><?xml version="1.0" encoding="utf-8"?>
<calcChain xmlns="http://schemas.openxmlformats.org/spreadsheetml/2006/main">
  <c r="L30" i="9" l="1"/>
  <c r="L31" i="9"/>
  <c r="L29" i="9"/>
  <c r="L11" i="9"/>
  <c r="M11" i="9" s="1"/>
  <c r="L10" i="9"/>
  <c r="M95" i="9" l="1"/>
  <c r="N95" i="9"/>
  <c r="M96" i="9"/>
  <c r="N96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M58" i="9"/>
  <c r="N58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N68" i="9" l="1"/>
  <c r="N80" i="9"/>
  <c r="N84" i="9"/>
  <c r="M94" i="9"/>
  <c r="N12" i="9"/>
  <c r="M68" i="9"/>
  <c r="N69" i="9"/>
  <c r="M70" i="9"/>
  <c r="N71" i="9"/>
  <c r="M72" i="9"/>
  <c r="N73" i="9"/>
  <c r="M74" i="9"/>
  <c r="N75" i="9"/>
  <c r="M76" i="9"/>
  <c r="N77" i="9"/>
  <c r="N78" i="9"/>
  <c r="N79" i="9"/>
  <c r="M80" i="9"/>
  <c r="N81" i="9"/>
  <c r="N82" i="9"/>
  <c r="N83" i="9"/>
  <c r="M84" i="9"/>
  <c r="N85" i="9"/>
  <c r="M86" i="9"/>
  <c r="N87" i="9"/>
  <c r="M88" i="9"/>
  <c r="M89" i="9"/>
  <c r="N90" i="9"/>
  <c r="M91" i="9"/>
  <c r="N92" i="9"/>
  <c r="M93" i="9"/>
  <c r="N94" i="9"/>
  <c r="N10" i="9"/>
  <c r="N91" i="9" l="1"/>
  <c r="N76" i="9"/>
  <c r="N88" i="9"/>
  <c r="N72" i="9"/>
  <c r="N74" i="9"/>
  <c r="N70" i="9"/>
  <c r="M92" i="9"/>
  <c r="M90" i="9"/>
  <c r="M87" i="9"/>
  <c r="M85" i="9"/>
  <c r="M83" i="9"/>
  <c r="M81" i="9"/>
  <c r="M79" i="9"/>
  <c r="M77" i="9"/>
  <c r="M75" i="9"/>
  <c r="M73" i="9"/>
  <c r="M71" i="9"/>
  <c r="M69" i="9"/>
  <c r="M12" i="9"/>
  <c r="N11" i="9"/>
  <c r="N89" i="9"/>
  <c r="N86" i="9"/>
  <c r="M10" i="9"/>
  <c r="N93" i="9"/>
  <c r="M82" i="9"/>
  <c r="M78" i="9"/>
  <c r="I106" i="9" l="1"/>
  <c r="J13" i="11"/>
  <c r="K13" i="11"/>
  <c r="J12" i="11"/>
  <c r="K12" i="11"/>
  <c r="J11" i="11"/>
  <c r="K11" i="11"/>
  <c r="K10" i="11"/>
  <c r="J10" i="11"/>
  <c r="J9" i="11"/>
  <c r="K9" i="11"/>
  <c r="M23" i="10"/>
  <c r="N23" i="10"/>
  <c r="M22" i="10"/>
  <c r="N22" i="10"/>
  <c r="M21" i="10"/>
  <c r="N21" i="10"/>
  <c r="M20" i="10"/>
  <c r="N20" i="10"/>
  <c r="M19" i="10"/>
  <c r="N19" i="10"/>
</calcChain>
</file>

<file path=xl/sharedStrings.xml><?xml version="1.0" encoding="utf-8"?>
<sst xmlns="http://schemas.openxmlformats.org/spreadsheetml/2006/main" count="381" uniqueCount="246">
  <si>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</si>
  <si>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</si>
  <si>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</si>
  <si>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</si>
  <si>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</si>
  <si>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</si>
  <si>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</si>
  <si>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</si>
  <si>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</si>
  <si>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</si>
  <si>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</si>
  <si>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</si>
  <si>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</si>
  <si>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</si>
  <si>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</si>
  <si>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</si>
  <si>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</si>
  <si>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</si>
  <si>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</si>
  <si>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</si>
  <si>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</si>
  <si>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</si>
  <si>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</si>
  <si>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</si>
  <si>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</si>
  <si>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</si>
  <si>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</si>
  <si>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</si>
  <si>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驾驶员左侧滑轨总成</t>
    <phoneticPr fontId="4" type="noConversion"/>
  </si>
  <si>
    <t>件</t>
    <phoneticPr fontId="4" type="noConversion"/>
  </si>
  <si>
    <t>SLT0010840</t>
    <phoneticPr fontId="4" type="noConversion"/>
  </si>
  <si>
    <t>SLT0010841</t>
  </si>
  <si>
    <t>驾驶员右侧滑轨总成</t>
    <phoneticPr fontId="4" type="noConversion"/>
  </si>
  <si>
    <t>件</t>
    <phoneticPr fontId="4" type="noConversion"/>
  </si>
  <si>
    <t>SLT0010844</t>
    <phoneticPr fontId="5" type="noConversion"/>
  </si>
  <si>
    <t>SLT0010845</t>
    <phoneticPr fontId="5" type="noConversion"/>
  </si>
  <si>
    <t>驾驶员右侧滑轨总成</t>
    <phoneticPr fontId="4" type="noConversion"/>
  </si>
  <si>
    <t>SLT0010839</t>
    <phoneticPr fontId="5" type="noConversion"/>
  </si>
  <si>
    <t>驾驶员滑轨U型把手</t>
    <phoneticPr fontId="5" type="noConversion"/>
  </si>
  <si>
    <t>模具费部分分摊10万件</t>
    <phoneticPr fontId="5" type="noConversion"/>
  </si>
  <si>
    <t>SLT0010925</t>
    <phoneticPr fontId="4" type="noConversion"/>
  </si>
  <si>
    <t>左滑轨总成</t>
    <phoneticPr fontId="4" type="noConversion"/>
  </si>
  <si>
    <t>SLT0010926</t>
    <phoneticPr fontId="4" type="noConversion"/>
  </si>
  <si>
    <t>右滑轨总成</t>
    <phoneticPr fontId="4" type="noConversion"/>
  </si>
  <si>
    <t>SLT0010927</t>
    <phoneticPr fontId="4" type="noConversion"/>
  </si>
  <si>
    <t>滑轨解锁手把</t>
    <phoneticPr fontId="4" type="noConversion"/>
  </si>
  <si>
    <t>SLT0011267</t>
    <phoneticPr fontId="4" type="noConversion"/>
  </si>
  <si>
    <t>SLT0011270</t>
    <phoneticPr fontId="4" type="noConversion"/>
  </si>
  <si>
    <t>2年分摊10万件</t>
    <phoneticPr fontId="5" type="noConversion"/>
  </si>
  <si>
    <t>ZY2130</t>
    <phoneticPr fontId="5" type="noConversion"/>
  </si>
  <si>
    <t>年  5月 24日</t>
    <phoneticPr fontId="5" type="noConversion"/>
  </si>
  <si>
    <t>年  5月24日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</si>
  <si>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 年 5月24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</si>
  <si>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协议编号：20220302</t>
    <phoneticPr fontId="7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</si>
  <si>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</si>
  <si>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</si>
  <si>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</si>
  <si>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四、产品的数量依据甲方具体采购产品时另行向乙方发出的采购订单。</t>
    <phoneticPr fontId="5" type="noConversion"/>
  </si>
  <si>
    <t>五、运输费用及运输过程中的风险由乙方承担。</t>
    <phoneticPr fontId="5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</si>
  <si>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</si>
  <si>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</si>
  <si>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</si>
  <si>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</si>
  <si>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</si>
  <si>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</si>
  <si>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2023年</t>
    <phoneticPr fontId="7" type="noConversion"/>
  </si>
  <si>
    <t>2023年</t>
    <phoneticPr fontId="7" type="noConversion"/>
  </si>
  <si>
    <t>未税产品价格
（不含模摊费）</t>
    <phoneticPr fontId="7" type="noConversion"/>
  </si>
  <si>
    <t>含税产品价格
（不含模摊费）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</si>
  <si>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2023年5月1日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日(遇市场材料价格浮动须配合甲方进行降本)。</t>
    </r>
    <phoneticPr fontId="7" type="noConversion"/>
  </si>
  <si>
    <t>件</t>
    <phoneticPr fontId="5" type="noConversion"/>
  </si>
  <si>
    <t>SCS0003321</t>
  </si>
  <si>
    <t>U201六分背包装膜</t>
  </si>
  <si>
    <t>SCS0003400</t>
  </si>
  <si>
    <t>U201六分垫包装膜</t>
  </si>
  <si>
    <t>SCS0004044</t>
  </si>
  <si>
    <t>B40L地锁解锁拉带总成</t>
  </si>
  <si>
    <t>SCS0004046</t>
  </si>
  <si>
    <t>B40L四六分座椅挂钩拉带</t>
  </si>
  <si>
    <t>SCS0004049</t>
  </si>
  <si>
    <t>B40前排头枕包装膜</t>
  </si>
  <si>
    <t>SCS0004074</t>
  </si>
  <si>
    <t>B40前排靠背包装膜</t>
  </si>
  <si>
    <t>SCS0004075</t>
  </si>
  <si>
    <t>B40前排座垫包装膜</t>
  </si>
  <si>
    <t>SCS0004117</t>
  </si>
  <si>
    <t>B40后排座椅头枕包装膜</t>
  </si>
  <si>
    <t>SCS0004118</t>
  </si>
  <si>
    <t>B40后排座椅坐垫包装膜</t>
  </si>
  <si>
    <t>SCS0004119</t>
  </si>
  <si>
    <t>B40V后排座椅靠背包装膜</t>
  </si>
  <si>
    <t>SCS0004181</t>
  </si>
  <si>
    <t>B40L中改座垫织带组合件</t>
  </si>
  <si>
    <t>SCS0004182</t>
  </si>
  <si>
    <t>左座椅靠背防护罩</t>
  </si>
  <si>
    <t>SCS0004183</t>
  </si>
  <si>
    <t>左座椅坐垫防护罩</t>
  </si>
  <si>
    <t>SCS0004191</t>
  </si>
  <si>
    <t>地锁解锁拉带总成</t>
  </si>
  <si>
    <t>SCS0004196</t>
  </si>
  <si>
    <t>侧头枕防护罩</t>
  </si>
  <si>
    <t>SCS0004245</t>
  </si>
  <si>
    <t>右座椅坐垫防护罩</t>
  </si>
  <si>
    <t>SCS0004246</t>
  </si>
  <si>
    <t>右座椅靠背防护罩</t>
  </si>
  <si>
    <t>SCS0004332</t>
  </si>
  <si>
    <t>B40四分座（无纺布）</t>
  </si>
  <si>
    <t>SCS0004333</t>
  </si>
  <si>
    <t>B40六分座（无纺布）</t>
  </si>
  <si>
    <t>SCS0005168</t>
  </si>
  <si>
    <t>C50E二排座垫包装膜</t>
  </si>
  <si>
    <t>SCS0005179</t>
  </si>
  <si>
    <t>C50E四分左背包装膜</t>
  </si>
  <si>
    <t>SCS0005183</t>
  </si>
  <si>
    <t>C50E四分右背包装膜</t>
  </si>
  <si>
    <t>SHT0000087</t>
  </si>
  <si>
    <t>M4重卡司机背包装膜</t>
  </si>
  <si>
    <t>SHT0000420</t>
  </si>
  <si>
    <t>重卡中间背包装膜</t>
  </si>
  <si>
    <t>SHT0000421</t>
  </si>
  <si>
    <t>重卡中间坐包装膜</t>
  </si>
  <si>
    <t>SHT0000488</t>
  </si>
  <si>
    <t>H4上卧铺总成包装膜</t>
  </si>
  <si>
    <t>SHT0000495</t>
  </si>
  <si>
    <t>H4正副司机靠背包装膜</t>
  </si>
  <si>
    <t>SHT0000501</t>
  </si>
  <si>
    <t>H4正副司机坐垫包装膜</t>
  </si>
  <si>
    <t>SHT0000526</t>
  </si>
  <si>
    <t>欧曼升级正副靠背包装膜</t>
  </si>
  <si>
    <t>SHT0000527</t>
  </si>
  <si>
    <t>欧曼升级正副坐垫包装膜</t>
  </si>
  <si>
    <t>SHT0000558</t>
  </si>
  <si>
    <t>欧曼升级扶手包装膜</t>
  </si>
  <si>
    <t>SHT0000627</t>
  </si>
  <si>
    <t>H4下卧铺总成包装袋膜</t>
  </si>
  <si>
    <t>SHT0000692</t>
  </si>
  <si>
    <t>H4下卧铺加宽包装膜</t>
  </si>
  <si>
    <t>SHT0011029</t>
  </si>
  <si>
    <t>副驾标配无纺布</t>
  </si>
  <si>
    <t>SHT0011148</t>
  </si>
  <si>
    <t>靠背防护罩</t>
  </si>
  <si>
    <t>SHT0011149</t>
  </si>
  <si>
    <t>坐垫防护罩</t>
  </si>
  <si>
    <t>SHT0011466</t>
  </si>
  <si>
    <t>靠背左侧无纺布</t>
  </si>
  <si>
    <t>SHT0012488</t>
  </si>
  <si>
    <t>扶手包装膜</t>
  </si>
  <si>
    <t>SHT0012961</t>
  </si>
  <si>
    <t>上卧铺护网总成</t>
  </si>
  <si>
    <t>SHT0013275</t>
  </si>
  <si>
    <t>靠背右侧无纺布</t>
  </si>
  <si>
    <t>SHT0013881</t>
  </si>
  <si>
    <t>驾驶员靠背包装膜</t>
  </si>
  <si>
    <t>SHT0013883</t>
  </si>
  <si>
    <t>座垫包装膜</t>
  </si>
  <si>
    <t>SHT0013935</t>
  </si>
  <si>
    <t>分体头枕包装膜</t>
  </si>
  <si>
    <t>SHT0013936</t>
  </si>
  <si>
    <t>分体靠背包装膜</t>
  </si>
  <si>
    <t>SHT0014963</t>
  </si>
  <si>
    <t>副驾靠背防尘罩</t>
  </si>
  <si>
    <t>SHT0015074</t>
  </si>
  <si>
    <t>M3000座垫无纺布</t>
  </si>
  <si>
    <t>SHT0015331</t>
  </si>
  <si>
    <t>左侧翼无纺布</t>
  </si>
  <si>
    <t>SHT0015395</t>
  </si>
  <si>
    <t>右侧翼无纺布</t>
  </si>
  <si>
    <t>SLT0000008</t>
  </si>
  <si>
    <t>k1连体座包装膜</t>
  </si>
  <si>
    <t>SLT0000011</t>
  </si>
  <si>
    <t>副驾驶员座垫包装膜</t>
  </si>
  <si>
    <t>SLT0000024</t>
  </si>
  <si>
    <t>驾驶员座垫包装膜</t>
  </si>
  <si>
    <t>SLT0000231</t>
  </si>
  <si>
    <t>6486折叠背塑料（膜）</t>
  </si>
  <si>
    <t>SLT0000232</t>
  </si>
  <si>
    <t>6486跨座（膜）</t>
  </si>
  <si>
    <t>SLT0000244</t>
  </si>
  <si>
    <t>k1头枕包装膜</t>
  </si>
  <si>
    <t>SLT0000245</t>
  </si>
  <si>
    <t>k1单人背包装膜</t>
  </si>
  <si>
    <t>SLT0000246</t>
  </si>
  <si>
    <t>k1单人座包装膜</t>
  </si>
  <si>
    <t>SLT0000322</t>
  </si>
  <si>
    <t>k1司机背包装膜宽车</t>
  </si>
  <si>
    <t>SLT0000323</t>
  </si>
  <si>
    <t>k1司机座包装膜宽车</t>
  </si>
  <si>
    <t>SLT0000340</t>
  </si>
  <si>
    <t>k1司机背包装膜窄车</t>
  </si>
  <si>
    <t>SLT0000341</t>
  </si>
  <si>
    <t>k1司机座包装膜窄车</t>
  </si>
  <si>
    <t>SLT0000392</t>
  </si>
  <si>
    <t>k1双人座包装膜</t>
  </si>
  <si>
    <t>SLT0000425</t>
  </si>
  <si>
    <t>k1翻滚背包装膜</t>
  </si>
  <si>
    <t>SLT0000426</t>
  </si>
  <si>
    <t>k1翻滚座包装膜</t>
  </si>
  <si>
    <t>SLT0000447</t>
  </si>
  <si>
    <t>k1双人连体背包装膜</t>
  </si>
  <si>
    <t>SLT0000469</t>
  </si>
  <si>
    <t>k1三人座包装膜</t>
  </si>
  <si>
    <t>SLT0000482</t>
  </si>
  <si>
    <t>k1三人背包装膜</t>
  </si>
  <si>
    <t>SLT0000515</t>
  </si>
  <si>
    <t>k1侧翻背包装膜</t>
  </si>
  <si>
    <t>SLT0000516</t>
  </si>
  <si>
    <t>k1侧翻座包装膜</t>
  </si>
  <si>
    <t>SLT0000550</t>
  </si>
  <si>
    <t>卧铺包装膜</t>
  </si>
  <si>
    <t>SLT0000696</t>
  </si>
  <si>
    <t>M4司机背无纺布</t>
  </si>
  <si>
    <t>SLT0000780</t>
  </si>
  <si>
    <t>SLT0000800</t>
  </si>
  <si>
    <t>副驾驶员小背包装膜</t>
  </si>
  <si>
    <t>SLT0000822</t>
  </si>
  <si>
    <t>SLT0001706</t>
  </si>
  <si>
    <t>M31RB副驾塑料防尘罩总成</t>
  </si>
  <si>
    <t>SLT0002566</t>
  </si>
  <si>
    <t>驾驶员靠背泡沫无纺布</t>
  </si>
  <si>
    <t>SLT0010446</t>
  </si>
  <si>
    <t>副驾靠背无纺布</t>
  </si>
  <si>
    <t>SLT0010471</t>
  </si>
  <si>
    <t>驾驶员座垫泡沫无纺布</t>
  </si>
  <si>
    <t>SLT0010597</t>
  </si>
  <si>
    <t>SLT0010625</t>
  </si>
  <si>
    <t>副靠背总成包装袋</t>
  </si>
  <si>
    <t>SLT0010685</t>
  </si>
  <si>
    <t>扶手包装袋</t>
  </si>
  <si>
    <t>SLT0010965</t>
  </si>
  <si>
    <t>主驾靠背泡沫无纺布LH</t>
  </si>
  <si>
    <t>SLT0011001</t>
  </si>
  <si>
    <t>主驾座垫泡沫无纺布</t>
  </si>
  <si>
    <t>SLT0011214</t>
  </si>
  <si>
    <t>主驾靠背泡沫无纺布RH</t>
  </si>
  <si>
    <t>TMA0000064</t>
  </si>
  <si>
    <t>珍珠棉袋</t>
  </si>
  <si>
    <t>TMA0000555</t>
  </si>
  <si>
    <t>软布袋</t>
  </si>
  <si>
    <t>TST0001577</t>
  </si>
  <si>
    <t>M20无纺布包装袋</t>
  </si>
  <si>
    <t>TSY0000147</t>
    <phoneticPr fontId="5" type="noConversion"/>
  </si>
  <si>
    <t>H4网-护网1762mm</t>
  </si>
  <si>
    <t>乙方：黄骅市建昌塑料制品有限公司</t>
    <phoneticPr fontId="4" type="noConversion"/>
  </si>
  <si>
    <t xml:space="preserve">                                                协议编号：GHRCJGXY-HB-20230267</t>
    <phoneticPr fontId="7" type="noConversion"/>
  </si>
  <si>
    <t xml:space="preserve">       2023年 5月8日</t>
    <phoneticPr fontId="5" type="noConversion"/>
  </si>
  <si>
    <t xml:space="preserve">         2023年 5月8日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</si>
</sst>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楷体"/>
      <family val="3"/>
      <charset val="134"/>
    </font>
    <font>
      <sz val="10"/>
      <color rgb="FFFF000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2" fontId="17" fillId="0" borderId="1" xfId="7" applyNumberFormat="1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6" fontId="15" fillId="0" borderId="1" xfId="7" applyNumberFormat="1" applyFont="1" applyFill="1" applyBorder="1" applyAlignment="1">
      <alignment horizontal="center" vertical="center" wrapText="1"/>
    </xf>
    <xf numFmtId="0" fontId="19" fillId="0" borderId="0" xfId="6" applyFont="1" applyFill="1" applyAlignment="1">
      <alignment vertical="center"/>
    </xf>
    <xf numFmtId="177" fontId="19" fillId="2" borderId="0" xfId="6" applyNumberFormat="1" applyFont="1" applyFill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2" borderId="0" xfId="6" applyFont="1" applyFill="1" applyBorder="1" applyAlignment="1">
      <alignment horizontal="center" vertical="center" wrapText="1"/>
    </xf>
    <xf numFmtId="0" fontId="9" fillId="0" borderId="0" xfId="6" applyFont="1" applyFill="1" applyBorder="1" applyAlignment="1">
      <alignment vertical="center" shrinkToFit="1"/>
    </xf>
    <xf numFmtId="0" fontId="9" fillId="2" borderId="0" xfId="6" applyFont="1" applyFill="1" applyBorder="1" applyAlignment="1">
      <alignment horizontal="center" vertical="center" shrinkToFit="1"/>
    </xf>
    <xf numFmtId="0" fontId="14" fillId="3" borderId="1" xfId="6" applyFont="1" applyFill="1" applyBorder="1" applyAlignment="1">
      <alignment horizontal="center" vertical="center"/>
    </xf>
    <xf numFmtId="0" fontId="21" fillId="2" borderId="3" xfId="6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178" fontId="14" fillId="3" borderId="1" xfId="6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4" fillId="0" borderId="0" xfId="6" applyFont="1" applyFill="1" applyAlignment="1">
      <alignment horizontal="center" vertical="center" wrapText="1"/>
    </xf>
    <xf numFmtId="0" fontId="11" fillId="0" borderId="0" xfId="6" applyFont="1" applyFill="1" applyAlignment="1">
      <alignment vertical="center"/>
    </xf>
    <xf numFmtId="0" fontId="11" fillId="0" borderId="0" xfId="6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horizontal="center" vertical="center" shrinkToFi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1">
      <alignment vertical="center"/>
    </xf>
    <xf numFmtId="0" fontId="6" fillId="0" borderId="0" xfId="6">
      <alignment vertical="center"/>
    </xf>
    <xf numFmtId="0" fontId="0" fillId="0" borderId="0" xfId="0" applyBorder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vertical="center" wrapText="1"/>
    </xf>
    <xf numFmtId="0" fontId="8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center" vertical="center"/>
    </xf>
    <xf numFmtId="0" fontId="11" fillId="0" borderId="0" xfId="6" applyFont="1" applyFill="1" applyAlignment="1">
      <alignment horizontal="left" vertical="center"/>
    </xf>
    <xf numFmtId="0" fontId="11" fillId="0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shrinkToFit="1"/>
    </xf>
    <xf numFmtId="0" fontId="15" fillId="0" borderId="1" xfId="7" applyFont="1" applyFill="1" applyBorder="1" applyAlignment="1">
      <alignment horizontal="center" vertical="center" wrapText="1"/>
    </xf>
    <xf numFmtId="176" fontId="14" fillId="0" borderId="1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 wrapText="1"/>
    </xf>
    <xf numFmtId="49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176" fontId="15" fillId="0" borderId="4" xfId="7" applyNumberFormat="1" applyFont="1" applyFill="1" applyBorder="1" applyAlignment="1">
      <alignment horizontal="center" vertical="center" wrapText="1"/>
    </xf>
    <xf numFmtId="176" fontId="15" fillId="0" borderId="5" xfId="7" applyNumberFormat="1" applyFont="1" applyFill="1" applyBorder="1" applyAlignment="1">
      <alignment horizontal="center" vertical="center" wrapText="1"/>
    </xf>
    <xf numFmtId="176" fontId="15" fillId="0" borderId="6" xfId="7" applyNumberFormat="1" applyFont="1" applyFill="1" applyBorder="1" applyAlignment="1">
      <alignment horizontal="center" vertical="center" wrapText="1"/>
    </xf>
    <xf numFmtId="0" fontId="17" fillId="0" borderId="4" xfId="6" applyFont="1" applyFill="1" applyBorder="1" applyAlignment="1">
      <alignment horizontal="center" vertical="center" wrapText="1"/>
    </xf>
    <xf numFmtId="0" fontId="17" fillId="0" borderId="5" xfId="6" applyFont="1" applyFill="1" applyBorder="1" applyAlignment="1">
      <alignment horizontal="center" vertical="center" wrapText="1"/>
    </xf>
    <xf numFmtId="0" fontId="17" fillId="0" borderId="6" xfId="6" applyFont="1" applyFill="1" applyBorder="1" applyAlignment="1">
      <alignment horizontal="center" vertical="center" wrapTex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0" fillId="0" borderId="1" xfId="0" applyBorder="1">
      <alignment vertical="center"/>
    </xf>
    <xf numFmtId="177" fontId="22" fillId="0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21"/>
  <sheetViews>
    <sheetView showGridLines="0" tabSelected="1" zoomScale="115" zoomScaleNormal="115" zoomScaleSheetLayoutView="70" workbookViewId="0">
      <selection activeCell="D109" sqref="D109"/>
    </sheetView>
  </sheetViews>
  <sheetFormatPr defaultRowHeight="14.25" x14ac:dyDescent="0.15"/>
  <cols>
    <col min="1" max="1" width="4.75" style="2" customWidth="1"/>
    <col min="2" max="2" width="4.875" style="2" customWidth="1"/>
    <col min="3" max="3" width="12.125" style="23" customWidth="1"/>
    <col min="4" max="4" width="27.25" style="2" bestFit="1" customWidth="1"/>
    <col min="5" max="5" width="11.75" style="51" customWidth="1"/>
    <col min="6" max="6" width="6.25" style="20" customWidth="1"/>
    <col min="7" max="7" width="8.875" style="21" customWidth="1"/>
    <col min="8" max="8" width="8.375" style="21" customWidth="1"/>
    <col min="9" max="9" width="5.875" style="21" customWidth="1"/>
    <col min="10" max="10" width="5.125" style="21" customWidth="1"/>
    <col min="11" max="11" width="5.25" style="21" customWidth="1"/>
    <col min="12" max="12" width="9.75" style="21" customWidth="1"/>
    <col min="13" max="13" width="9.375" style="21" bestFit="1" customWidth="1"/>
    <col min="14" max="14" width="8.5" style="21" customWidth="1"/>
    <col min="15" max="15" width="10.375" style="22" customWidth="1"/>
    <col min="16" max="16" width="5.25" style="22" customWidth="1"/>
    <col min="17" max="17" width="9" style="1"/>
    <col min="18" max="179" width="9" style="2"/>
    <col min="180" max="180" width="5" style="2" customWidth="1"/>
    <col min="181" max="181" width="15" style="2" customWidth="1"/>
    <col min="182" max="183" width="14.625" style="2" customWidth="1"/>
    <col min="184" max="184" width="6.25" style="2" customWidth="1"/>
    <col min="185" max="187" width="10.125" style="2" customWidth="1"/>
    <col min="188" max="188" width="10.5" style="2" customWidth="1"/>
    <col min="189" max="206" width="9" style="2"/>
    <col min="207" max="207" width="6.5" style="2" customWidth="1"/>
    <col min="208" max="208" width="12.25" style="2" customWidth="1"/>
    <col min="209" max="209" width="28.25" style="2" customWidth="1"/>
    <col min="210" max="210" width="13.75" style="2" customWidth="1"/>
    <col min="211" max="211" width="5.625" style="2" customWidth="1"/>
    <col min="212" max="213" width="9.375" style="2" customWidth="1"/>
    <col min="214" max="214" width="13.125" style="2" customWidth="1"/>
    <col min="215" max="435" width="9" style="2"/>
    <col min="436" max="436" width="5" style="2" customWidth="1"/>
    <col min="437" max="437" width="15" style="2" customWidth="1"/>
    <col min="438" max="439" width="14.625" style="2" customWidth="1"/>
    <col min="440" max="440" width="6.25" style="2" customWidth="1"/>
    <col min="441" max="443" width="10.125" style="2" customWidth="1"/>
    <col min="444" max="444" width="10.5" style="2" customWidth="1"/>
    <col min="445" max="462" width="9" style="2"/>
    <col min="463" max="463" width="6.5" style="2" customWidth="1"/>
    <col min="464" max="464" width="12.25" style="2" customWidth="1"/>
    <col min="465" max="465" width="28.25" style="2" customWidth="1"/>
    <col min="466" max="466" width="13.75" style="2" customWidth="1"/>
    <col min="467" max="467" width="5.625" style="2" customWidth="1"/>
    <col min="468" max="469" width="9.375" style="2" customWidth="1"/>
    <col min="470" max="470" width="13.125" style="2" customWidth="1"/>
    <col min="471" max="691" width="9" style="2"/>
    <col min="692" max="692" width="5" style="2" customWidth="1"/>
    <col min="693" max="693" width="15" style="2" customWidth="1"/>
    <col min="694" max="695" width="14.625" style="2" customWidth="1"/>
    <col min="696" max="696" width="6.25" style="2" customWidth="1"/>
    <col min="697" max="699" width="10.125" style="2" customWidth="1"/>
    <col min="700" max="700" width="10.5" style="2" customWidth="1"/>
    <col min="701" max="718" width="9" style="2"/>
    <col min="719" max="719" width="6.5" style="2" customWidth="1"/>
    <col min="720" max="720" width="12.25" style="2" customWidth="1"/>
    <col min="721" max="721" width="28.25" style="2" customWidth="1"/>
    <col min="722" max="722" width="13.75" style="2" customWidth="1"/>
    <col min="723" max="723" width="5.625" style="2" customWidth="1"/>
    <col min="724" max="725" width="9.375" style="2" customWidth="1"/>
    <col min="726" max="726" width="13.125" style="2" customWidth="1"/>
    <col min="727" max="947" width="9" style="2"/>
    <col min="948" max="948" width="5" style="2" customWidth="1"/>
    <col min="949" max="949" width="15" style="2" customWidth="1"/>
    <col min="950" max="951" width="14.625" style="2" customWidth="1"/>
    <col min="952" max="952" width="6.25" style="2" customWidth="1"/>
    <col min="953" max="955" width="10.125" style="2" customWidth="1"/>
    <col min="956" max="956" width="10.5" style="2" customWidth="1"/>
    <col min="957" max="974" width="9" style="2"/>
    <col min="975" max="975" width="6.5" style="2" customWidth="1"/>
    <col min="976" max="976" width="12.25" style="2" customWidth="1"/>
    <col min="977" max="977" width="28.25" style="2" customWidth="1"/>
    <col min="978" max="978" width="13.75" style="2" customWidth="1"/>
    <col min="979" max="979" width="5.625" style="2" customWidth="1"/>
    <col min="980" max="981" width="9.375" style="2" customWidth="1"/>
    <col min="982" max="982" width="13.125" style="2" customWidth="1"/>
    <col min="983" max="1203" width="9" style="2"/>
    <col min="1204" max="1204" width="5" style="2" customWidth="1"/>
    <col min="1205" max="1205" width="15" style="2" customWidth="1"/>
    <col min="1206" max="1207" width="14.625" style="2" customWidth="1"/>
    <col min="1208" max="1208" width="6.25" style="2" customWidth="1"/>
    <col min="1209" max="1211" width="10.125" style="2" customWidth="1"/>
    <col min="1212" max="1212" width="10.5" style="2" customWidth="1"/>
    <col min="1213" max="1230" width="9" style="2"/>
    <col min="1231" max="1231" width="6.5" style="2" customWidth="1"/>
    <col min="1232" max="1232" width="12.25" style="2" customWidth="1"/>
    <col min="1233" max="1233" width="28.25" style="2" customWidth="1"/>
    <col min="1234" max="1234" width="13.75" style="2" customWidth="1"/>
    <col min="1235" max="1235" width="5.625" style="2" customWidth="1"/>
    <col min="1236" max="1237" width="9.375" style="2" customWidth="1"/>
    <col min="1238" max="1238" width="13.125" style="2" customWidth="1"/>
    <col min="1239" max="1459" width="9" style="2"/>
    <col min="1460" max="1460" width="5" style="2" customWidth="1"/>
    <col min="1461" max="1461" width="15" style="2" customWidth="1"/>
    <col min="1462" max="1463" width="14.625" style="2" customWidth="1"/>
    <col min="1464" max="1464" width="6.25" style="2" customWidth="1"/>
    <col min="1465" max="1467" width="10.125" style="2" customWidth="1"/>
    <col min="1468" max="1468" width="10.5" style="2" customWidth="1"/>
    <col min="1469" max="1486" width="9" style="2"/>
    <col min="1487" max="1487" width="6.5" style="2" customWidth="1"/>
    <col min="1488" max="1488" width="12.25" style="2" customWidth="1"/>
    <col min="1489" max="1489" width="28.25" style="2" customWidth="1"/>
    <col min="1490" max="1490" width="13.75" style="2" customWidth="1"/>
    <col min="1491" max="1491" width="5.625" style="2" customWidth="1"/>
    <col min="1492" max="1493" width="9.375" style="2" customWidth="1"/>
    <col min="1494" max="1494" width="13.125" style="2" customWidth="1"/>
    <col min="1495" max="1715" width="9" style="2"/>
    <col min="1716" max="1716" width="5" style="2" customWidth="1"/>
    <col min="1717" max="1717" width="15" style="2" customWidth="1"/>
    <col min="1718" max="1719" width="14.625" style="2" customWidth="1"/>
    <col min="1720" max="1720" width="6.25" style="2" customWidth="1"/>
    <col min="1721" max="1723" width="10.125" style="2" customWidth="1"/>
    <col min="1724" max="1724" width="10.5" style="2" customWidth="1"/>
    <col min="1725" max="1742" width="9" style="2"/>
    <col min="1743" max="1743" width="6.5" style="2" customWidth="1"/>
    <col min="1744" max="1744" width="12.25" style="2" customWidth="1"/>
    <col min="1745" max="1745" width="28.25" style="2" customWidth="1"/>
    <col min="1746" max="1746" width="13.75" style="2" customWidth="1"/>
    <col min="1747" max="1747" width="5.625" style="2" customWidth="1"/>
    <col min="1748" max="1749" width="9.375" style="2" customWidth="1"/>
    <col min="1750" max="1750" width="13.125" style="2" customWidth="1"/>
    <col min="1751" max="1971" width="9" style="2"/>
    <col min="1972" max="1972" width="5" style="2" customWidth="1"/>
    <col min="1973" max="1973" width="15" style="2" customWidth="1"/>
    <col min="1974" max="1975" width="14.625" style="2" customWidth="1"/>
    <col min="1976" max="1976" width="6.25" style="2" customWidth="1"/>
    <col min="1977" max="1979" width="10.125" style="2" customWidth="1"/>
    <col min="1980" max="1980" width="10.5" style="2" customWidth="1"/>
    <col min="1981" max="1998" width="9" style="2"/>
    <col min="1999" max="1999" width="6.5" style="2" customWidth="1"/>
    <col min="2000" max="2000" width="12.25" style="2" customWidth="1"/>
    <col min="2001" max="2001" width="28.25" style="2" customWidth="1"/>
    <col min="2002" max="2002" width="13.75" style="2" customWidth="1"/>
    <col min="2003" max="2003" width="5.625" style="2" customWidth="1"/>
    <col min="2004" max="2005" width="9.375" style="2" customWidth="1"/>
    <col min="2006" max="2006" width="13.125" style="2" customWidth="1"/>
    <col min="2007" max="2227" width="9" style="2"/>
    <col min="2228" max="2228" width="5" style="2" customWidth="1"/>
    <col min="2229" max="2229" width="15" style="2" customWidth="1"/>
    <col min="2230" max="2231" width="14.625" style="2" customWidth="1"/>
    <col min="2232" max="2232" width="6.25" style="2" customWidth="1"/>
    <col min="2233" max="2235" width="10.125" style="2" customWidth="1"/>
    <col min="2236" max="2236" width="10.5" style="2" customWidth="1"/>
    <col min="2237" max="2254" width="9" style="2"/>
    <col min="2255" max="2255" width="6.5" style="2" customWidth="1"/>
    <col min="2256" max="2256" width="12.25" style="2" customWidth="1"/>
    <col min="2257" max="2257" width="28.25" style="2" customWidth="1"/>
    <col min="2258" max="2258" width="13.75" style="2" customWidth="1"/>
    <col min="2259" max="2259" width="5.625" style="2" customWidth="1"/>
    <col min="2260" max="2261" width="9.375" style="2" customWidth="1"/>
    <col min="2262" max="2262" width="13.125" style="2" customWidth="1"/>
    <col min="2263" max="2483" width="9" style="2"/>
    <col min="2484" max="2484" width="5" style="2" customWidth="1"/>
    <col min="2485" max="2485" width="15" style="2" customWidth="1"/>
    <col min="2486" max="2487" width="14.625" style="2" customWidth="1"/>
    <col min="2488" max="2488" width="6.25" style="2" customWidth="1"/>
    <col min="2489" max="2491" width="10.125" style="2" customWidth="1"/>
    <col min="2492" max="2492" width="10.5" style="2" customWidth="1"/>
    <col min="2493" max="2510" width="9" style="2"/>
    <col min="2511" max="2511" width="6.5" style="2" customWidth="1"/>
    <col min="2512" max="2512" width="12.25" style="2" customWidth="1"/>
    <col min="2513" max="2513" width="28.25" style="2" customWidth="1"/>
    <col min="2514" max="2514" width="13.75" style="2" customWidth="1"/>
    <col min="2515" max="2515" width="5.625" style="2" customWidth="1"/>
    <col min="2516" max="2517" width="9.375" style="2" customWidth="1"/>
    <col min="2518" max="2518" width="13.125" style="2" customWidth="1"/>
    <col min="2519" max="2739" width="9" style="2"/>
    <col min="2740" max="2740" width="5" style="2" customWidth="1"/>
    <col min="2741" max="2741" width="15" style="2" customWidth="1"/>
    <col min="2742" max="2743" width="14.625" style="2" customWidth="1"/>
    <col min="2744" max="2744" width="6.25" style="2" customWidth="1"/>
    <col min="2745" max="2747" width="10.125" style="2" customWidth="1"/>
    <col min="2748" max="2748" width="10.5" style="2" customWidth="1"/>
    <col min="2749" max="2766" width="9" style="2"/>
    <col min="2767" max="2767" width="6.5" style="2" customWidth="1"/>
    <col min="2768" max="2768" width="12.25" style="2" customWidth="1"/>
    <col min="2769" max="2769" width="28.25" style="2" customWidth="1"/>
    <col min="2770" max="2770" width="13.75" style="2" customWidth="1"/>
    <col min="2771" max="2771" width="5.625" style="2" customWidth="1"/>
    <col min="2772" max="2773" width="9.375" style="2" customWidth="1"/>
    <col min="2774" max="2774" width="13.125" style="2" customWidth="1"/>
    <col min="2775" max="2995" width="9" style="2"/>
    <col min="2996" max="2996" width="5" style="2" customWidth="1"/>
    <col min="2997" max="2997" width="15" style="2" customWidth="1"/>
    <col min="2998" max="2999" width="14.625" style="2" customWidth="1"/>
    <col min="3000" max="3000" width="6.25" style="2" customWidth="1"/>
    <col min="3001" max="3003" width="10.125" style="2" customWidth="1"/>
    <col min="3004" max="3004" width="10.5" style="2" customWidth="1"/>
    <col min="3005" max="3022" width="9" style="2"/>
    <col min="3023" max="3023" width="6.5" style="2" customWidth="1"/>
    <col min="3024" max="3024" width="12.25" style="2" customWidth="1"/>
    <col min="3025" max="3025" width="28.25" style="2" customWidth="1"/>
    <col min="3026" max="3026" width="13.75" style="2" customWidth="1"/>
    <col min="3027" max="3027" width="5.625" style="2" customWidth="1"/>
    <col min="3028" max="3029" width="9.375" style="2" customWidth="1"/>
    <col min="3030" max="3030" width="13.125" style="2" customWidth="1"/>
    <col min="3031" max="3251" width="9" style="2"/>
    <col min="3252" max="3252" width="5" style="2" customWidth="1"/>
    <col min="3253" max="3253" width="15" style="2" customWidth="1"/>
    <col min="3254" max="3255" width="14.625" style="2" customWidth="1"/>
    <col min="3256" max="3256" width="6.25" style="2" customWidth="1"/>
    <col min="3257" max="3259" width="10.125" style="2" customWidth="1"/>
    <col min="3260" max="3260" width="10.5" style="2" customWidth="1"/>
    <col min="3261" max="3278" width="9" style="2"/>
    <col min="3279" max="3279" width="6.5" style="2" customWidth="1"/>
    <col min="3280" max="3280" width="12.25" style="2" customWidth="1"/>
    <col min="3281" max="3281" width="28.25" style="2" customWidth="1"/>
    <col min="3282" max="3282" width="13.75" style="2" customWidth="1"/>
    <col min="3283" max="3283" width="5.625" style="2" customWidth="1"/>
    <col min="3284" max="3285" width="9.375" style="2" customWidth="1"/>
    <col min="3286" max="3286" width="13.125" style="2" customWidth="1"/>
    <col min="3287" max="3507" width="9" style="2"/>
    <col min="3508" max="3508" width="5" style="2" customWidth="1"/>
    <col min="3509" max="3509" width="15" style="2" customWidth="1"/>
    <col min="3510" max="3511" width="14.625" style="2" customWidth="1"/>
    <col min="3512" max="3512" width="6.25" style="2" customWidth="1"/>
    <col min="3513" max="3515" width="10.125" style="2" customWidth="1"/>
    <col min="3516" max="3516" width="10.5" style="2" customWidth="1"/>
    <col min="3517" max="3534" width="9" style="2"/>
    <col min="3535" max="3535" width="6.5" style="2" customWidth="1"/>
    <col min="3536" max="3536" width="12.25" style="2" customWidth="1"/>
    <col min="3537" max="3537" width="28.25" style="2" customWidth="1"/>
    <col min="3538" max="3538" width="13.75" style="2" customWidth="1"/>
    <col min="3539" max="3539" width="5.625" style="2" customWidth="1"/>
    <col min="3540" max="3541" width="9.375" style="2" customWidth="1"/>
    <col min="3542" max="3542" width="13.125" style="2" customWidth="1"/>
    <col min="3543" max="3763" width="9" style="2"/>
    <col min="3764" max="3764" width="5" style="2" customWidth="1"/>
    <col min="3765" max="3765" width="15" style="2" customWidth="1"/>
    <col min="3766" max="3767" width="14.625" style="2" customWidth="1"/>
    <col min="3768" max="3768" width="6.25" style="2" customWidth="1"/>
    <col min="3769" max="3771" width="10.125" style="2" customWidth="1"/>
    <col min="3772" max="3772" width="10.5" style="2" customWidth="1"/>
    <col min="3773" max="3790" width="9" style="2"/>
    <col min="3791" max="3791" width="6.5" style="2" customWidth="1"/>
    <col min="3792" max="3792" width="12.25" style="2" customWidth="1"/>
    <col min="3793" max="3793" width="28.25" style="2" customWidth="1"/>
    <col min="3794" max="3794" width="13.75" style="2" customWidth="1"/>
    <col min="3795" max="3795" width="5.625" style="2" customWidth="1"/>
    <col min="3796" max="3797" width="9.375" style="2" customWidth="1"/>
    <col min="3798" max="3798" width="13.125" style="2" customWidth="1"/>
    <col min="3799" max="4019" width="9" style="2"/>
    <col min="4020" max="4020" width="5" style="2" customWidth="1"/>
    <col min="4021" max="4021" width="15" style="2" customWidth="1"/>
    <col min="4022" max="4023" width="14.625" style="2" customWidth="1"/>
    <col min="4024" max="4024" width="6.25" style="2" customWidth="1"/>
    <col min="4025" max="4027" width="10.125" style="2" customWidth="1"/>
    <col min="4028" max="4028" width="10.5" style="2" customWidth="1"/>
    <col min="4029" max="4046" width="9" style="2"/>
    <col min="4047" max="4047" width="6.5" style="2" customWidth="1"/>
    <col min="4048" max="4048" width="12.25" style="2" customWidth="1"/>
    <col min="4049" max="4049" width="28.25" style="2" customWidth="1"/>
    <col min="4050" max="4050" width="13.75" style="2" customWidth="1"/>
    <col min="4051" max="4051" width="5.625" style="2" customWidth="1"/>
    <col min="4052" max="4053" width="9.375" style="2" customWidth="1"/>
    <col min="4054" max="4054" width="13.125" style="2" customWidth="1"/>
    <col min="4055" max="4275" width="9" style="2"/>
    <col min="4276" max="4276" width="5" style="2" customWidth="1"/>
    <col min="4277" max="4277" width="15" style="2" customWidth="1"/>
    <col min="4278" max="4279" width="14.625" style="2" customWidth="1"/>
    <col min="4280" max="4280" width="6.25" style="2" customWidth="1"/>
    <col min="4281" max="4283" width="10.125" style="2" customWidth="1"/>
    <col min="4284" max="4284" width="10.5" style="2" customWidth="1"/>
    <col min="4285" max="4302" width="9" style="2"/>
    <col min="4303" max="4303" width="6.5" style="2" customWidth="1"/>
    <col min="4304" max="4304" width="12.25" style="2" customWidth="1"/>
    <col min="4305" max="4305" width="28.25" style="2" customWidth="1"/>
    <col min="4306" max="4306" width="13.75" style="2" customWidth="1"/>
    <col min="4307" max="4307" width="5.625" style="2" customWidth="1"/>
    <col min="4308" max="4309" width="9.375" style="2" customWidth="1"/>
    <col min="4310" max="4310" width="13.125" style="2" customWidth="1"/>
    <col min="4311" max="4531" width="9" style="2"/>
    <col min="4532" max="4532" width="5" style="2" customWidth="1"/>
    <col min="4533" max="4533" width="15" style="2" customWidth="1"/>
    <col min="4534" max="4535" width="14.625" style="2" customWidth="1"/>
    <col min="4536" max="4536" width="6.25" style="2" customWidth="1"/>
    <col min="4537" max="4539" width="10.125" style="2" customWidth="1"/>
    <col min="4540" max="4540" width="10.5" style="2" customWidth="1"/>
    <col min="4541" max="4558" width="9" style="2"/>
    <col min="4559" max="4559" width="6.5" style="2" customWidth="1"/>
    <col min="4560" max="4560" width="12.25" style="2" customWidth="1"/>
    <col min="4561" max="4561" width="28.25" style="2" customWidth="1"/>
    <col min="4562" max="4562" width="13.75" style="2" customWidth="1"/>
    <col min="4563" max="4563" width="5.625" style="2" customWidth="1"/>
    <col min="4564" max="4565" width="9.375" style="2" customWidth="1"/>
    <col min="4566" max="4566" width="13.125" style="2" customWidth="1"/>
    <col min="4567" max="4787" width="9" style="2"/>
    <col min="4788" max="4788" width="5" style="2" customWidth="1"/>
    <col min="4789" max="4789" width="15" style="2" customWidth="1"/>
    <col min="4790" max="4791" width="14.625" style="2" customWidth="1"/>
    <col min="4792" max="4792" width="6.25" style="2" customWidth="1"/>
    <col min="4793" max="4795" width="10.125" style="2" customWidth="1"/>
    <col min="4796" max="4796" width="10.5" style="2" customWidth="1"/>
    <col min="4797" max="4814" width="9" style="2"/>
    <col min="4815" max="4815" width="6.5" style="2" customWidth="1"/>
    <col min="4816" max="4816" width="12.25" style="2" customWidth="1"/>
    <col min="4817" max="4817" width="28.25" style="2" customWidth="1"/>
    <col min="4818" max="4818" width="13.75" style="2" customWidth="1"/>
    <col min="4819" max="4819" width="5.625" style="2" customWidth="1"/>
    <col min="4820" max="4821" width="9.375" style="2" customWidth="1"/>
    <col min="4822" max="4822" width="13.125" style="2" customWidth="1"/>
    <col min="4823" max="5043" width="9" style="2"/>
    <col min="5044" max="5044" width="5" style="2" customWidth="1"/>
    <col min="5045" max="5045" width="15" style="2" customWidth="1"/>
    <col min="5046" max="5047" width="14.625" style="2" customWidth="1"/>
    <col min="5048" max="5048" width="6.25" style="2" customWidth="1"/>
    <col min="5049" max="5051" width="10.125" style="2" customWidth="1"/>
    <col min="5052" max="5052" width="10.5" style="2" customWidth="1"/>
    <col min="5053" max="5070" width="9" style="2"/>
    <col min="5071" max="5071" width="6.5" style="2" customWidth="1"/>
    <col min="5072" max="5072" width="12.25" style="2" customWidth="1"/>
    <col min="5073" max="5073" width="28.25" style="2" customWidth="1"/>
    <col min="5074" max="5074" width="13.75" style="2" customWidth="1"/>
    <col min="5075" max="5075" width="5.625" style="2" customWidth="1"/>
    <col min="5076" max="5077" width="9.375" style="2" customWidth="1"/>
    <col min="5078" max="5078" width="13.125" style="2" customWidth="1"/>
    <col min="5079" max="5299" width="9" style="2"/>
    <col min="5300" max="5300" width="5" style="2" customWidth="1"/>
    <col min="5301" max="5301" width="15" style="2" customWidth="1"/>
    <col min="5302" max="5303" width="14.625" style="2" customWidth="1"/>
    <col min="5304" max="5304" width="6.25" style="2" customWidth="1"/>
    <col min="5305" max="5307" width="10.125" style="2" customWidth="1"/>
    <col min="5308" max="5308" width="10.5" style="2" customWidth="1"/>
    <col min="5309" max="5326" width="9" style="2"/>
    <col min="5327" max="5327" width="6.5" style="2" customWidth="1"/>
    <col min="5328" max="5328" width="12.25" style="2" customWidth="1"/>
    <col min="5329" max="5329" width="28.25" style="2" customWidth="1"/>
    <col min="5330" max="5330" width="13.75" style="2" customWidth="1"/>
    <col min="5331" max="5331" width="5.625" style="2" customWidth="1"/>
    <col min="5332" max="5333" width="9.375" style="2" customWidth="1"/>
    <col min="5334" max="5334" width="13.125" style="2" customWidth="1"/>
    <col min="5335" max="5555" width="9" style="2"/>
    <col min="5556" max="5556" width="5" style="2" customWidth="1"/>
    <col min="5557" max="5557" width="15" style="2" customWidth="1"/>
    <col min="5558" max="5559" width="14.625" style="2" customWidth="1"/>
    <col min="5560" max="5560" width="6.25" style="2" customWidth="1"/>
    <col min="5561" max="5563" width="10.125" style="2" customWidth="1"/>
    <col min="5564" max="5564" width="10.5" style="2" customWidth="1"/>
    <col min="5565" max="5582" width="9" style="2"/>
    <col min="5583" max="5583" width="6.5" style="2" customWidth="1"/>
    <col min="5584" max="5584" width="12.25" style="2" customWidth="1"/>
    <col min="5585" max="5585" width="28.25" style="2" customWidth="1"/>
    <col min="5586" max="5586" width="13.75" style="2" customWidth="1"/>
    <col min="5587" max="5587" width="5.625" style="2" customWidth="1"/>
    <col min="5588" max="5589" width="9.375" style="2" customWidth="1"/>
    <col min="5590" max="5590" width="13.125" style="2" customWidth="1"/>
    <col min="5591" max="5811" width="9" style="2"/>
    <col min="5812" max="5812" width="5" style="2" customWidth="1"/>
    <col min="5813" max="5813" width="15" style="2" customWidth="1"/>
    <col min="5814" max="5815" width="14.625" style="2" customWidth="1"/>
    <col min="5816" max="5816" width="6.25" style="2" customWidth="1"/>
    <col min="5817" max="5819" width="10.125" style="2" customWidth="1"/>
    <col min="5820" max="5820" width="10.5" style="2" customWidth="1"/>
    <col min="5821" max="5838" width="9" style="2"/>
    <col min="5839" max="5839" width="6.5" style="2" customWidth="1"/>
    <col min="5840" max="5840" width="12.25" style="2" customWidth="1"/>
    <col min="5841" max="5841" width="28.25" style="2" customWidth="1"/>
    <col min="5842" max="5842" width="13.75" style="2" customWidth="1"/>
    <col min="5843" max="5843" width="5.625" style="2" customWidth="1"/>
    <col min="5844" max="5845" width="9.375" style="2" customWidth="1"/>
    <col min="5846" max="5846" width="13.125" style="2" customWidth="1"/>
    <col min="5847" max="6067" width="9" style="2"/>
    <col min="6068" max="6068" width="5" style="2" customWidth="1"/>
    <col min="6069" max="6069" width="15" style="2" customWidth="1"/>
    <col min="6070" max="6071" width="14.625" style="2" customWidth="1"/>
    <col min="6072" max="6072" width="6.25" style="2" customWidth="1"/>
    <col min="6073" max="6075" width="10.125" style="2" customWidth="1"/>
    <col min="6076" max="6076" width="10.5" style="2" customWidth="1"/>
    <col min="6077" max="6094" width="9" style="2"/>
    <col min="6095" max="6095" width="6.5" style="2" customWidth="1"/>
    <col min="6096" max="6096" width="12.25" style="2" customWidth="1"/>
    <col min="6097" max="6097" width="28.25" style="2" customWidth="1"/>
    <col min="6098" max="6098" width="13.75" style="2" customWidth="1"/>
    <col min="6099" max="6099" width="5.625" style="2" customWidth="1"/>
    <col min="6100" max="6101" width="9.375" style="2" customWidth="1"/>
    <col min="6102" max="6102" width="13.125" style="2" customWidth="1"/>
    <col min="6103" max="6323" width="9" style="2"/>
    <col min="6324" max="6324" width="5" style="2" customWidth="1"/>
    <col min="6325" max="6325" width="15" style="2" customWidth="1"/>
    <col min="6326" max="6327" width="14.625" style="2" customWidth="1"/>
    <col min="6328" max="6328" width="6.25" style="2" customWidth="1"/>
    <col min="6329" max="6331" width="10.125" style="2" customWidth="1"/>
    <col min="6332" max="6332" width="10.5" style="2" customWidth="1"/>
    <col min="6333" max="6350" width="9" style="2"/>
    <col min="6351" max="6351" width="6.5" style="2" customWidth="1"/>
    <col min="6352" max="6352" width="12.25" style="2" customWidth="1"/>
    <col min="6353" max="6353" width="28.25" style="2" customWidth="1"/>
    <col min="6354" max="6354" width="13.75" style="2" customWidth="1"/>
    <col min="6355" max="6355" width="5.625" style="2" customWidth="1"/>
    <col min="6356" max="6357" width="9.375" style="2" customWidth="1"/>
    <col min="6358" max="6358" width="13.125" style="2" customWidth="1"/>
    <col min="6359" max="6579" width="9" style="2"/>
    <col min="6580" max="6580" width="5" style="2" customWidth="1"/>
    <col min="6581" max="6581" width="15" style="2" customWidth="1"/>
    <col min="6582" max="6583" width="14.625" style="2" customWidth="1"/>
    <col min="6584" max="6584" width="6.25" style="2" customWidth="1"/>
    <col min="6585" max="6587" width="10.125" style="2" customWidth="1"/>
    <col min="6588" max="6588" width="10.5" style="2" customWidth="1"/>
    <col min="6589" max="6606" width="9" style="2"/>
    <col min="6607" max="6607" width="6.5" style="2" customWidth="1"/>
    <col min="6608" max="6608" width="12.25" style="2" customWidth="1"/>
    <col min="6609" max="6609" width="28.25" style="2" customWidth="1"/>
    <col min="6610" max="6610" width="13.75" style="2" customWidth="1"/>
    <col min="6611" max="6611" width="5.625" style="2" customWidth="1"/>
    <col min="6612" max="6613" width="9.375" style="2" customWidth="1"/>
    <col min="6614" max="6614" width="13.125" style="2" customWidth="1"/>
    <col min="6615" max="6835" width="9" style="2"/>
    <col min="6836" max="6836" width="5" style="2" customWidth="1"/>
    <col min="6837" max="6837" width="15" style="2" customWidth="1"/>
    <col min="6838" max="6839" width="14.625" style="2" customWidth="1"/>
    <col min="6840" max="6840" width="6.25" style="2" customWidth="1"/>
    <col min="6841" max="6843" width="10.125" style="2" customWidth="1"/>
    <col min="6844" max="6844" width="10.5" style="2" customWidth="1"/>
    <col min="6845" max="6862" width="9" style="2"/>
    <col min="6863" max="6863" width="6.5" style="2" customWidth="1"/>
    <col min="6864" max="6864" width="12.25" style="2" customWidth="1"/>
    <col min="6865" max="6865" width="28.25" style="2" customWidth="1"/>
    <col min="6866" max="6866" width="13.75" style="2" customWidth="1"/>
    <col min="6867" max="6867" width="5.625" style="2" customWidth="1"/>
    <col min="6868" max="6869" width="9.375" style="2" customWidth="1"/>
    <col min="6870" max="6870" width="13.125" style="2" customWidth="1"/>
    <col min="6871" max="7091" width="9" style="2"/>
    <col min="7092" max="7092" width="5" style="2" customWidth="1"/>
    <col min="7093" max="7093" width="15" style="2" customWidth="1"/>
    <col min="7094" max="7095" width="14.625" style="2" customWidth="1"/>
    <col min="7096" max="7096" width="6.25" style="2" customWidth="1"/>
    <col min="7097" max="7099" width="10.125" style="2" customWidth="1"/>
    <col min="7100" max="7100" width="10.5" style="2" customWidth="1"/>
    <col min="7101" max="7118" width="9" style="2"/>
    <col min="7119" max="7119" width="6.5" style="2" customWidth="1"/>
    <col min="7120" max="7120" width="12.25" style="2" customWidth="1"/>
    <col min="7121" max="7121" width="28.25" style="2" customWidth="1"/>
    <col min="7122" max="7122" width="13.75" style="2" customWidth="1"/>
    <col min="7123" max="7123" width="5.625" style="2" customWidth="1"/>
    <col min="7124" max="7125" width="9.375" style="2" customWidth="1"/>
    <col min="7126" max="7126" width="13.125" style="2" customWidth="1"/>
    <col min="7127" max="7347" width="9" style="2"/>
    <col min="7348" max="7348" width="5" style="2" customWidth="1"/>
    <col min="7349" max="7349" width="15" style="2" customWidth="1"/>
    <col min="7350" max="7351" width="14.625" style="2" customWidth="1"/>
    <col min="7352" max="7352" width="6.25" style="2" customWidth="1"/>
    <col min="7353" max="7355" width="10.125" style="2" customWidth="1"/>
    <col min="7356" max="7356" width="10.5" style="2" customWidth="1"/>
    <col min="7357" max="7374" width="9" style="2"/>
    <col min="7375" max="7375" width="6.5" style="2" customWidth="1"/>
    <col min="7376" max="7376" width="12.25" style="2" customWidth="1"/>
    <col min="7377" max="7377" width="28.25" style="2" customWidth="1"/>
    <col min="7378" max="7378" width="13.75" style="2" customWidth="1"/>
    <col min="7379" max="7379" width="5.625" style="2" customWidth="1"/>
    <col min="7380" max="7381" width="9.375" style="2" customWidth="1"/>
    <col min="7382" max="7382" width="13.125" style="2" customWidth="1"/>
    <col min="7383" max="7603" width="9" style="2"/>
    <col min="7604" max="7604" width="5" style="2" customWidth="1"/>
    <col min="7605" max="7605" width="15" style="2" customWidth="1"/>
    <col min="7606" max="7607" width="14.625" style="2" customWidth="1"/>
    <col min="7608" max="7608" width="6.25" style="2" customWidth="1"/>
    <col min="7609" max="7611" width="10.125" style="2" customWidth="1"/>
    <col min="7612" max="7612" width="10.5" style="2" customWidth="1"/>
    <col min="7613" max="7630" width="9" style="2"/>
    <col min="7631" max="7631" width="6.5" style="2" customWidth="1"/>
    <col min="7632" max="7632" width="12.25" style="2" customWidth="1"/>
    <col min="7633" max="7633" width="28.25" style="2" customWidth="1"/>
    <col min="7634" max="7634" width="13.75" style="2" customWidth="1"/>
    <col min="7635" max="7635" width="5.625" style="2" customWidth="1"/>
    <col min="7636" max="7637" width="9.375" style="2" customWidth="1"/>
    <col min="7638" max="7638" width="13.125" style="2" customWidth="1"/>
    <col min="7639" max="7859" width="9" style="2"/>
    <col min="7860" max="7860" width="5" style="2" customWidth="1"/>
    <col min="7861" max="7861" width="15" style="2" customWidth="1"/>
    <col min="7862" max="7863" width="14.625" style="2" customWidth="1"/>
    <col min="7864" max="7864" width="6.25" style="2" customWidth="1"/>
    <col min="7865" max="7867" width="10.125" style="2" customWidth="1"/>
    <col min="7868" max="7868" width="10.5" style="2" customWidth="1"/>
    <col min="7869" max="7886" width="9" style="2"/>
    <col min="7887" max="7887" width="6.5" style="2" customWidth="1"/>
    <col min="7888" max="7888" width="12.25" style="2" customWidth="1"/>
    <col min="7889" max="7889" width="28.25" style="2" customWidth="1"/>
    <col min="7890" max="7890" width="13.75" style="2" customWidth="1"/>
    <col min="7891" max="7891" width="5.625" style="2" customWidth="1"/>
    <col min="7892" max="7893" width="9.375" style="2" customWidth="1"/>
    <col min="7894" max="7894" width="13.125" style="2" customWidth="1"/>
    <col min="7895" max="8115" width="9" style="2"/>
    <col min="8116" max="8116" width="5" style="2" customWidth="1"/>
    <col min="8117" max="8117" width="15" style="2" customWidth="1"/>
    <col min="8118" max="8119" width="14.625" style="2" customWidth="1"/>
    <col min="8120" max="8120" width="6.25" style="2" customWidth="1"/>
    <col min="8121" max="8123" width="10.125" style="2" customWidth="1"/>
    <col min="8124" max="8124" width="10.5" style="2" customWidth="1"/>
    <col min="8125" max="8142" width="9" style="2"/>
    <col min="8143" max="8143" width="6.5" style="2" customWidth="1"/>
    <col min="8144" max="8144" width="12.25" style="2" customWidth="1"/>
    <col min="8145" max="8145" width="28.25" style="2" customWidth="1"/>
    <col min="8146" max="8146" width="13.75" style="2" customWidth="1"/>
    <col min="8147" max="8147" width="5.625" style="2" customWidth="1"/>
    <col min="8148" max="8149" width="9.375" style="2" customWidth="1"/>
    <col min="8150" max="8150" width="13.125" style="2" customWidth="1"/>
    <col min="8151" max="8371" width="9" style="2"/>
    <col min="8372" max="8372" width="5" style="2" customWidth="1"/>
    <col min="8373" max="8373" width="15" style="2" customWidth="1"/>
    <col min="8374" max="8375" width="14.625" style="2" customWidth="1"/>
    <col min="8376" max="8376" width="6.25" style="2" customWidth="1"/>
    <col min="8377" max="8379" width="10.125" style="2" customWidth="1"/>
    <col min="8380" max="8380" width="10.5" style="2" customWidth="1"/>
    <col min="8381" max="8398" width="9" style="2"/>
    <col min="8399" max="8399" width="6.5" style="2" customWidth="1"/>
    <col min="8400" max="8400" width="12.25" style="2" customWidth="1"/>
    <col min="8401" max="8401" width="28.25" style="2" customWidth="1"/>
    <col min="8402" max="8402" width="13.75" style="2" customWidth="1"/>
    <col min="8403" max="8403" width="5.625" style="2" customWidth="1"/>
    <col min="8404" max="8405" width="9.375" style="2" customWidth="1"/>
    <col min="8406" max="8406" width="13.125" style="2" customWidth="1"/>
    <col min="8407" max="8627" width="9" style="2"/>
    <col min="8628" max="8628" width="5" style="2" customWidth="1"/>
    <col min="8629" max="8629" width="15" style="2" customWidth="1"/>
    <col min="8630" max="8631" width="14.625" style="2" customWidth="1"/>
    <col min="8632" max="8632" width="6.25" style="2" customWidth="1"/>
    <col min="8633" max="8635" width="10.125" style="2" customWidth="1"/>
    <col min="8636" max="8636" width="10.5" style="2" customWidth="1"/>
    <col min="8637" max="8654" width="9" style="2"/>
    <col min="8655" max="8655" width="6.5" style="2" customWidth="1"/>
    <col min="8656" max="8656" width="12.25" style="2" customWidth="1"/>
    <col min="8657" max="8657" width="28.25" style="2" customWidth="1"/>
    <col min="8658" max="8658" width="13.75" style="2" customWidth="1"/>
    <col min="8659" max="8659" width="5.625" style="2" customWidth="1"/>
    <col min="8660" max="8661" width="9.375" style="2" customWidth="1"/>
    <col min="8662" max="8662" width="13.125" style="2" customWidth="1"/>
    <col min="8663" max="8883" width="9" style="2"/>
    <col min="8884" max="8884" width="5" style="2" customWidth="1"/>
    <col min="8885" max="8885" width="15" style="2" customWidth="1"/>
    <col min="8886" max="8887" width="14.625" style="2" customWidth="1"/>
    <col min="8888" max="8888" width="6.25" style="2" customWidth="1"/>
    <col min="8889" max="8891" width="10.125" style="2" customWidth="1"/>
    <col min="8892" max="8892" width="10.5" style="2" customWidth="1"/>
    <col min="8893" max="8910" width="9" style="2"/>
    <col min="8911" max="8911" width="6.5" style="2" customWidth="1"/>
    <col min="8912" max="8912" width="12.25" style="2" customWidth="1"/>
    <col min="8913" max="8913" width="28.25" style="2" customWidth="1"/>
    <col min="8914" max="8914" width="13.75" style="2" customWidth="1"/>
    <col min="8915" max="8915" width="5.625" style="2" customWidth="1"/>
    <col min="8916" max="8917" width="9.375" style="2" customWidth="1"/>
    <col min="8918" max="8918" width="13.125" style="2" customWidth="1"/>
    <col min="8919" max="9139" width="9" style="2"/>
    <col min="9140" max="9140" width="5" style="2" customWidth="1"/>
    <col min="9141" max="9141" width="15" style="2" customWidth="1"/>
    <col min="9142" max="9143" width="14.625" style="2" customWidth="1"/>
    <col min="9144" max="9144" width="6.25" style="2" customWidth="1"/>
    <col min="9145" max="9147" width="10.125" style="2" customWidth="1"/>
    <col min="9148" max="9148" width="10.5" style="2" customWidth="1"/>
    <col min="9149" max="9166" width="9" style="2"/>
    <col min="9167" max="9167" width="6.5" style="2" customWidth="1"/>
    <col min="9168" max="9168" width="12.25" style="2" customWidth="1"/>
    <col min="9169" max="9169" width="28.25" style="2" customWidth="1"/>
    <col min="9170" max="9170" width="13.75" style="2" customWidth="1"/>
    <col min="9171" max="9171" width="5.625" style="2" customWidth="1"/>
    <col min="9172" max="9173" width="9.375" style="2" customWidth="1"/>
    <col min="9174" max="9174" width="13.125" style="2" customWidth="1"/>
    <col min="9175" max="9395" width="9" style="2"/>
    <col min="9396" max="9396" width="5" style="2" customWidth="1"/>
    <col min="9397" max="9397" width="15" style="2" customWidth="1"/>
    <col min="9398" max="9399" width="14.625" style="2" customWidth="1"/>
    <col min="9400" max="9400" width="6.25" style="2" customWidth="1"/>
    <col min="9401" max="9403" width="10.125" style="2" customWidth="1"/>
    <col min="9404" max="9404" width="10.5" style="2" customWidth="1"/>
    <col min="9405" max="9422" width="9" style="2"/>
    <col min="9423" max="9423" width="6.5" style="2" customWidth="1"/>
    <col min="9424" max="9424" width="12.25" style="2" customWidth="1"/>
    <col min="9425" max="9425" width="28.25" style="2" customWidth="1"/>
    <col min="9426" max="9426" width="13.75" style="2" customWidth="1"/>
    <col min="9427" max="9427" width="5.625" style="2" customWidth="1"/>
    <col min="9428" max="9429" width="9.375" style="2" customWidth="1"/>
    <col min="9430" max="9430" width="13.125" style="2" customWidth="1"/>
    <col min="9431" max="9651" width="9" style="2"/>
    <col min="9652" max="9652" width="5" style="2" customWidth="1"/>
    <col min="9653" max="9653" width="15" style="2" customWidth="1"/>
    <col min="9654" max="9655" width="14.625" style="2" customWidth="1"/>
    <col min="9656" max="9656" width="6.25" style="2" customWidth="1"/>
    <col min="9657" max="9659" width="10.125" style="2" customWidth="1"/>
    <col min="9660" max="9660" width="10.5" style="2" customWidth="1"/>
    <col min="9661" max="9678" width="9" style="2"/>
    <col min="9679" max="9679" width="6.5" style="2" customWidth="1"/>
    <col min="9680" max="9680" width="12.25" style="2" customWidth="1"/>
    <col min="9681" max="9681" width="28.25" style="2" customWidth="1"/>
    <col min="9682" max="9682" width="13.75" style="2" customWidth="1"/>
    <col min="9683" max="9683" width="5.625" style="2" customWidth="1"/>
    <col min="9684" max="9685" width="9.375" style="2" customWidth="1"/>
    <col min="9686" max="9686" width="13.125" style="2" customWidth="1"/>
    <col min="9687" max="9907" width="9" style="2"/>
    <col min="9908" max="9908" width="5" style="2" customWidth="1"/>
    <col min="9909" max="9909" width="15" style="2" customWidth="1"/>
    <col min="9910" max="9911" width="14.625" style="2" customWidth="1"/>
    <col min="9912" max="9912" width="6.25" style="2" customWidth="1"/>
    <col min="9913" max="9915" width="10.125" style="2" customWidth="1"/>
    <col min="9916" max="9916" width="10.5" style="2" customWidth="1"/>
    <col min="9917" max="9934" width="9" style="2"/>
    <col min="9935" max="9935" width="6.5" style="2" customWidth="1"/>
    <col min="9936" max="9936" width="12.25" style="2" customWidth="1"/>
    <col min="9937" max="9937" width="28.25" style="2" customWidth="1"/>
    <col min="9938" max="9938" width="13.75" style="2" customWidth="1"/>
    <col min="9939" max="9939" width="5.625" style="2" customWidth="1"/>
    <col min="9940" max="9941" width="9.375" style="2" customWidth="1"/>
    <col min="9942" max="9942" width="13.125" style="2" customWidth="1"/>
    <col min="9943" max="10163" width="9" style="2"/>
    <col min="10164" max="10164" width="5" style="2" customWidth="1"/>
    <col min="10165" max="10165" width="15" style="2" customWidth="1"/>
    <col min="10166" max="10167" width="14.625" style="2" customWidth="1"/>
    <col min="10168" max="10168" width="6.25" style="2" customWidth="1"/>
    <col min="10169" max="10171" width="10.125" style="2" customWidth="1"/>
    <col min="10172" max="10172" width="10.5" style="2" customWidth="1"/>
    <col min="10173" max="10190" width="9" style="2"/>
    <col min="10191" max="10191" width="6.5" style="2" customWidth="1"/>
    <col min="10192" max="10192" width="12.25" style="2" customWidth="1"/>
    <col min="10193" max="10193" width="28.25" style="2" customWidth="1"/>
    <col min="10194" max="10194" width="13.75" style="2" customWidth="1"/>
    <col min="10195" max="10195" width="5.625" style="2" customWidth="1"/>
    <col min="10196" max="10197" width="9.375" style="2" customWidth="1"/>
    <col min="10198" max="10198" width="13.125" style="2" customWidth="1"/>
    <col min="10199" max="10419" width="9" style="2"/>
    <col min="10420" max="10420" width="5" style="2" customWidth="1"/>
    <col min="10421" max="10421" width="15" style="2" customWidth="1"/>
    <col min="10422" max="10423" width="14.625" style="2" customWidth="1"/>
    <col min="10424" max="10424" width="6.25" style="2" customWidth="1"/>
    <col min="10425" max="10427" width="10.125" style="2" customWidth="1"/>
    <col min="10428" max="10428" width="10.5" style="2" customWidth="1"/>
    <col min="10429" max="10446" width="9" style="2"/>
    <col min="10447" max="10447" width="6.5" style="2" customWidth="1"/>
    <col min="10448" max="10448" width="12.25" style="2" customWidth="1"/>
    <col min="10449" max="10449" width="28.25" style="2" customWidth="1"/>
    <col min="10450" max="10450" width="13.75" style="2" customWidth="1"/>
    <col min="10451" max="10451" width="5.625" style="2" customWidth="1"/>
    <col min="10452" max="10453" width="9.375" style="2" customWidth="1"/>
    <col min="10454" max="10454" width="13.125" style="2" customWidth="1"/>
    <col min="10455" max="10675" width="9" style="2"/>
    <col min="10676" max="10676" width="5" style="2" customWidth="1"/>
    <col min="10677" max="10677" width="15" style="2" customWidth="1"/>
    <col min="10678" max="10679" width="14.625" style="2" customWidth="1"/>
    <col min="10680" max="10680" width="6.25" style="2" customWidth="1"/>
    <col min="10681" max="10683" width="10.125" style="2" customWidth="1"/>
    <col min="10684" max="10684" width="10.5" style="2" customWidth="1"/>
    <col min="10685" max="10702" width="9" style="2"/>
    <col min="10703" max="10703" width="6.5" style="2" customWidth="1"/>
    <col min="10704" max="10704" width="12.25" style="2" customWidth="1"/>
    <col min="10705" max="10705" width="28.25" style="2" customWidth="1"/>
    <col min="10706" max="10706" width="13.75" style="2" customWidth="1"/>
    <col min="10707" max="10707" width="5.625" style="2" customWidth="1"/>
    <col min="10708" max="10709" width="9.375" style="2" customWidth="1"/>
    <col min="10710" max="10710" width="13.125" style="2" customWidth="1"/>
    <col min="10711" max="10931" width="9" style="2"/>
    <col min="10932" max="10932" width="5" style="2" customWidth="1"/>
    <col min="10933" max="10933" width="15" style="2" customWidth="1"/>
    <col min="10934" max="10935" width="14.625" style="2" customWidth="1"/>
    <col min="10936" max="10936" width="6.25" style="2" customWidth="1"/>
    <col min="10937" max="10939" width="10.125" style="2" customWidth="1"/>
    <col min="10940" max="10940" width="10.5" style="2" customWidth="1"/>
    <col min="10941" max="10958" width="9" style="2"/>
    <col min="10959" max="10959" width="6.5" style="2" customWidth="1"/>
    <col min="10960" max="10960" width="12.25" style="2" customWidth="1"/>
    <col min="10961" max="10961" width="28.25" style="2" customWidth="1"/>
    <col min="10962" max="10962" width="13.75" style="2" customWidth="1"/>
    <col min="10963" max="10963" width="5.625" style="2" customWidth="1"/>
    <col min="10964" max="10965" width="9.375" style="2" customWidth="1"/>
    <col min="10966" max="10966" width="13.125" style="2" customWidth="1"/>
    <col min="10967" max="11187" width="9" style="2"/>
    <col min="11188" max="11188" width="5" style="2" customWidth="1"/>
    <col min="11189" max="11189" width="15" style="2" customWidth="1"/>
    <col min="11190" max="11191" width="14.625" style="2" customWidth="1"/>
    <col min="11192" max="11192" width="6.25" style="2" customWidth="1"/>
    <col min="11193" max="11195" width="10.125" style="2" customWidth="1"/>
    <col min="11196" max="11196" width="10.5" style="2" customWidth="1"/>
    <col min="11197" max="11214" width="9" style="2"/>
    <col min="11215" max="11215" width="6.5" style="2" customWidth="1"/>
    <col min="11216" max="11216" width="12.25" style="2" customWidth="1"/>
    <col min="11217" max="11217" width="28.25" style="2" customWidth="1"/>
    <col min="11218" max="11218" width="13.75" style="2" customWidth="1"/>
    <col min="11219" max="11219" width="5.625" style="2" customWidth="1"/>
    <col min="11220" max="11221" width="9.375" style="2" customWidth="1"/>
    <col min="11222" max="11222" width="13.125" style="2" customWidth="1"/>
    <col min="11223" max="11443" width="9" style="2"/>
    <col min="11444" max="11444" width="5" style="2" customWidth="1"/>
    <col min="11445" max="11445" width="15" style="2" customWidth="1"/>
    <col min="11446" max="11447" width="14.625" style="2" customWidth="1"/>
    <col min="11448" max="11448" width="6.25" style="2" customWidth="1"/>
    <col min="11449" max="11451" width="10.125" style="2" customWidth="1"/>
    <col min="11452" max="11452" width="10.5" style="2" customWidth="1"/>
    <col min="11453" max="11470" width="9" style="2"/>
    <col min="11471" max="11471" width="6.5" style="2" customWidth="1"/>
    <col min="11472" max="11472" width="12.25" style="2" customWidth="1"/>
    <col min="11473" max="11473" width="28.25" style="2" customWidth="1"/>
    <col min="11474" max="11474" width="13.75" style="2" customWidth="1"/>
    <col min="11475" max="11475" width="5.625" style="2" customWidth="1"/>
    <col min="11476" max="11477" width="9.375" style="2" customWidth="1"/>
    <col min="11478" max="11478" width="13.125" style="2" customWidth="1"/>
    <col min="11479" max="11699" width="9" style="2"/>
    <col min="11700" max="11700" width="5" style="2" customWidth="1"/>
    <col min="11701" max="11701" width="15" style="2" customWidth="1"/>
    <col min="11702" max="11703" width="14.625" style="2" customWidth="1"/>
    <col min="11704" max="11704" width="6.25" style="2" customWidth="1"/>
    <col min="11705" max="11707" width="10.125" style="2" customWidth="1"/>
    <col min="11708" max="11708" width="10.5" style="2" customWidth="1"/>
    <col min="11709" max="11726" width="9" style="2"/>
    <col min="11727" max="11727" width="6.5" style="2" customWidth="1"/>
    <col min="11728" max="11728" width="12.25" style="2" customWidth="1"/>
    <col min="11729" max="11729" width="28.25" style="2" customWidth="1"/>
    <col min="11730" max="11730" width="13.75" style="2" customWidth="1"/>
    <col min="11731" max="11731" width="5.625" style="2" customWidth="1"/>
    <col min="11732" max="11733" width="9.375" style="2" customWidth="1"/>
    <col min="11734" max="11734" width="13.125" style="2" customWidth="1"/>
    <col min="11735" max="11955" width="9" style="2"/>
    <col min="11956" max="11956" width="5" style="2" customWidth="1"/>
    <col min="11957" max="11957" width="15" style="2" customWidth="1"/>
    <col min="11958" max="11959" width="14.625" style="2" customWidth="1"/>
    <col min="11960" max="11960" width="6.25" style="2" customWidth="1"/>
    <col min="11961" max="11963" width="10.125" style="2" customWidth="1"/>
    <col min="11964" max="11964" width="10.5" style="2" customWidth="1"/>
    <col min="11965" max="11982" width="9" style="2"/>
    <col min="11983" max="11983" width="6.5" style="2" customWidth="1"/>
    <col min="11984" max="11984" width="12.25" style="2" customWidth="1"/>
    <col min="11985" max="11985" width="28.25" style="2" customWidth="1"/>
    <col min="11986" max="11986" width="13.75" style="2" customWidth="1"/>
    <col min="11987" max="11987" width="5.625" style="2" customWidth="1"/>
    <col min="11988" max="11989" width="9.375" style="2" customWidth="1"/>
    <col min="11990" max="11990" width="13.125" style="2" customWidth="1"/>
    <col min="11991" max="12211" width="9" style="2"/>
    <col min="12212" max="12212" width="5" style="2" customWidth="1"/>
    <col min="12213" max="12213" width="15" style="2" customWidth="1"/>
    <col min="12214" max="12215" width="14.625" style="2" customWidth="1"/>
    <col min="12216" max="12216" width="6.25" style="2" customWidth="1"/>
    <col min="12217" max="12219" width="10.125" style="2" customWidth="1"/>
    <col min="12220" max="12220" width="10.5" style="2" customWidth="1"/>
    <col min="12221" max="12238" width="9" style="2"/>
    <col min="12239" max="12239" width="6.5" style="2" customWidth="1"/>
    <col min="12240" max="12240" width="12.25" style="2" customWidth="1"/>
    <col min="12241" max="12241" width="28.25" style="2" customWidth="1"/>
    <col min="12242" max="12242" width="13.75" style="2" customWidth="1"/>
    <col min="12243" max="12243" width="5.625" style="2" customWidth="1"/>
    <col min="12244" max="12245" width="9.375" style="2" customWidth="1"/>
    <col min="12246" max="12246" width="13.125" style="2" customWidth="1"/>
    <col min="12247" max="12467" width="9" style="2"/>
    <col min="12468" max="12468" width="5" style="2" customWidth="1"/>
    <col min="12469" max="12469" width="15" style="2" customWidth="1"/>
    <col min="12470" max="12471" width="14.625" style="2" customWidth="1"/>
    <col min="12472" max="12472" width="6.25" style="2" customWidth="1"/>
    <col min="12473" max="12475" width="10.125" style="2" customWidth="1"/>
    <col min="12476" max="12476" width="10.5" style="2" customWidth="1"/>
    <col min="12477" max="12494" width="9" style="2"/>
    <col min="12495" max="12495" width="6.5" style="2" customWidth="1"/>
    <col min="12496" max="12496" width="12.25" style="2" customWidth="1"/>
    <col min="12497" max="12497" width="28.25" style="2" customWidth="1"/>
    <col min="12498" max="12498" width="13.75" style="2" customWidth="1"/>
    <col min="12499" max="12499" width="5.625" style="2" customWidth="1"/>
    <col min="12500" max="12501" width="9.375" style="2" customWidth="1"/>
    <col min="12502" max="12502" width="13.125" style="2" customWidth="1"/>
    <col min="12503" max="12723" width="9" style="2"/>
    <col min="12724" max="12724" width="5" style="2" customWidth="1"/>
    <col min="12725" max="12725" width="15" style="2" customWidth="1"/>
    <col min="12726" max="12727" width="14.625" style="2" customWidth="1"/>
    <col min="12728" max="12728" width="6.25" style="2" customWidth="1"/>
    <col min="12729" max="12731" width="10.125" style="2" customWidth="1"/>
    <col min="12732" max="12732" width="10.5" style="2" customWidth="1"/>
    <col min="12733" max="12750" width="9" style="2"/>
    <col min="12751" max="12751" width="6.5" style="2" customWidth="1"/>
    <col min="12752" max="12752" width="12.25" style="2" customWidth="1"/>
    <col min="12753" max="12753" width="28.25" style="2" customWidth="1"/>
    <col min="12754" max="12754" width="13.75" style="2" customWidth="1"/>
    <col min="12755" max="12755" width="5.625" style="2" customWidth="1"/>
    <col min="12756" max="12757" width="9.375" style="2" customWidth="1"/>
    <col min="12758" max="12758" width="13.125" style="2" customWidth="1"/>
    <col min="12759" max="12979" width="9" style="2"/>
    <col min="12980" max="12980" width="5" style="2" customWidth="1"/>
    <col min="12981" max="12981" width="15" style="2" customWidth="1"/>
    <col min="12982" max="12983" width="14.625" style="2" customWidth="1"/>
    <col min="12984" max="12984" width="6.25" style="2" customWidth="1"/>
    <col min="12985" max="12987" width="10.125" style="2" customWidth="1"/>
    <col min="12988" max="12988" width="10.5" style="2" customWidth="1"/>
    <col min="12989" max="13006" width="9" style="2"/>
    <col min="13007" max="13007" width="6.5" style="2" customWidth="1"/>
    <col min="13008" max="13008" width="12.25" style="2" customWidth="1"/>
    <col min="13009" max="13009" width="28.25" style="2" customWidth="1"/>
    <col min="13010" max="13010" width="13.75" style="2" customWidth="1"/>
    <col min="13011" max="13011" width="5.625" style="2" customWidth="1"/>
    <col min="13012" max="13013" width="9.375" style="2" customWidth="1"/>
    <col min="13014" max="13014" width="13.125" style="2" customWidth="1"/>
    <col min="13015" max="13235" width="9" style="2"/>
    <col min="13236" max="13236" width="5" style="2" customWidth="1"/>
    <col min="13237" max="13237" width="15" style="2" customWidth="1"/>
    <col min="13238" max="13239" width="14.625" style="2" customWidth="1"/>
    <col min="13240" max="13240" width="6.25" style="2" customWidth="1"/>
    <col min="13241" max="13243" width="10.125" style="2" customWidth="1"/>
    <col min="13244" max="13244" width="10.5" style="2" customWidth="1"/>
    <col min="13245" max="13262" width="9" style="2"/>
    <col min="13263" max="13263" width="6.5" style="2" customWidth="1"/>
    <col min="13264" max="13264" width="12.25" style="2" customWidth="1"/>
    <col min="13265" max="13265" width="28.25" style="2" customWidth="1"/>
    <col min="13266" max="13266" width="13.75" style="2" customWidth="1"/>
    <col min="13267" max="13267" width="5.625" style="2" customWidth="1"/>
    <col min="13268" max="13269" width="9.375" style="2" customWidth="1"/>
    <col min="13270" max="13270" width="13.125" style="2" customWidth="1"/>
    <col min="13271" max="13491" width="9" style="2"/>
    <col min="13492" max="13492" width="5" style="2" customWidth="1"/>
    <col min="13493" max="13493" width="15" style="2" customWidth="1"/>
    <col min="13494" max="13495" width="14.625" style="2" customWidth="1"/>
    <col min="13496" max="13496" width="6.25" style="2" customWidth="1"/>
    <col min="13497" max="13499" width="10.125" style="2" customWidth="1"/>
    <col min="13500" max="13500" width="10.5" style="2" customWidth="1"/>
    <col min="13501" max="13518" width="9" style="2"/>
    <col min="13519" max="13519" width="6.5" style="2" customWidth="1"/>
    <col min="13520" max="13520" width="12.25" style="2" customWidth="1"/>
    <col min="13521" max="13521" width="28.25" style="2" customWidth="1"/>
    <col min="13522" max="13522" width="13.75" style="2" customWidth="1"/>
    <col min="13523" max="13523" width="5.625" style="2" customWidth="1"/>
    <col min="13524" max="13525" width="9.375" style="2" customWidth="1"/>
    <col min="13526" max="13526" width="13.125" style="2" customWidth="1"/>
    <col min="13527" max="13747" width="9" style="2"/>
    <col min="13748" max="13748" width="5" style="2" customWidth="1"/>
    <col min="13749" max="13749" width="15" style="2" customWidth="1"/>
    <col min="13750" max="13751" width="14.625" style="2" customWidth="1"/>
    <col min="13752" max="13752" width="6.25" style="2" customWidth="1"/>
    <col min="13753" max="13755" width="10.125" style="2" customWidth="1"/>
    <col min="13756" max="13756" width="10.5" style="2" customWidth="1"/>
    <col min="13757" max="13774" width="9" style="2"/>
    <col min="13775" max="13775" width="6.5" style="2" customWidth="1"/>
    <col min="13776" max="13776" width="12.25" style="2" customWidth="1"/>
    <col min="13777" max="13777" width="28.25" style="2" customWidth="1"/>
    <col min="13778" max="13778" width="13.75" style="2" customWidth="1"/>
    <col min="13779" max="13779" width="5.625" style="2" customWidth="1"/>
    <col min="13780" max="13781" width="9.375" style="2" customWidth="1"/>
    <col min="13782" max="13782" width="13.125" style="2" customWidth="1"/>
    <col min="13783" max="14003" width="9" style="2"/>
    <col min="14004" max="14004" width="5" style="2" customWidth="1"/>
    <col min="14005" max="14005" width="15" style="2" customWidth="1"/>
    <col min="14006" max="14007" width="14.625" style="2" customWidth="1"/>
    <col min="14008" max="14008" width="6.25" style="2" customWidth="1"/>
    <col min="14009" max="14011" width="10.125" style="2" customWidth="1"/>
    <col min="14012" max="14012" width="10.5" style="2" customWidth="1"/>
    <col min="14013" max="14030" width="9" style="2"/>
    <col min="14031" max="14031" width="6.5" style="2" customWidth="1"/>
    <col min="14032" max="14032" width="12.25" style="2" customWidth="1"/>
    <col min="14033" max="14033" width="28.25" style="2" customWidth="1"/>
    <col min="14034" max="14034" width="13.75" style="2" customWidth="1"/>
    <col min="14035" max="14035" width="5.625" style="2" customWidth="1"/>
    <col min="14036" max="14037" width="9.375" style="2" customWidth="1"/>
    <col min="14038" max="14038" width="13.125" style="2" customWidth="1"/>
    <col min="14039" max="14259" width="9" style="2"/>
    <col min="14260" max="14260" width="5" style="2" customWidth="1"/>
    <col min="14261" max="14261" width="15" style="2" customWidth="1"/>
    <col min="14262" max="14263" width="14.625" style="2" customWidth="1"/>
    <col min="14264" max="14264" width="6.25" style="2" customWidth="1"/>
    <col min="14265" max="14267" width="10.125" style="2" customWidth="1"/>
    <col min="14268" max="14268" width="10.5" style="2" customWidth="1"/>
    <col min="14269" max="14286" width="9" style="2"/>
    <col min="14287" max="14287" width="6.5" style="2" customWidth="1"/>
    <col min="14288" max="14288" width="12.25" style="2" customWidth="1"/>
    <col min="14289" max="14289" width="28.25" style="2" customWidth="1"/>
    <col min="14290" max="14290" width="13.75" style="2" customWidth="1"/>
    <col min="14291" max="14291" width="5.625" style="2" customWidth="1"/>
    <col min="14292" max="14293" width="9.375" style="2" customWidth="1"/>
    <col min="14294" max="14294" width="13.125" style="2" customWidth="1"/>
    <col min="14295" max="14515" width="9" style="2"/>
    <col min="14516" max="14516" width="5" style="2" customWidth="1"/>
    <col min="14517" max="14517" width="15" style="2" customWidth="1"/>
    <col min="14518" max="14519" width="14.625" style="2" customWidth="1"/>
    <col min="14520" max="14520" width="6.25" style="2" customWidth="1"/>
    <col min="14521" max="14523" width="10.125" style="2" customWidth="1"/>
    <col min="14524" max="14524" width="10.5" style="2" customWidth="1"/>
    <col min="14525" max="14542" width="9" style="2"/>
    <col min="14543" max="14543" width="6.5" style="2" customWidth="1"/>
    <col min="14544" max="14544" width="12.25" style="2" customWidth="1"/>
    <col min="14545" max="14545" width="28.25" style="2" customWidth="1"/>
    <col min="14546" max="14546" width="13.75" style="2" customWidth="1"/>
    <col min="14547" max="14547" width="5.625" style="2" customWidth="1"/>
    <col min="14548" max="14549" width="9.375" style="2" customWidth="1"/>
    <col min="14550" max="14550" width="13.125" style="2" customWidth="1"/>
    <col min="14551" max="14771" width="9" style="2"/>
    <col min="14772" max="14772" width="5" style="2" customWidth="1"/>
    <col min="14773" max="14773" width="15" style="2" customWidth="1"/>
    <col min="14774" max="14775" width="14.625" style="2" customWidth="1"/>
    <col min="14776" max="14776" width="6.25" style="2" customWidth="1"/>
    <col min="14777" max="14779" width="10.125" style="2" customWidth="1"/>
    <col min="14780" max="14780" width="10.5" style="2" customWidth="1"/>
    <col min="14781" max="14798" width="9" style="2"/>
    <col min="14799" max="14799" width="6.5" style="2" customWidth="1"/>
    <col min="14800" max="14800" width="12.25" style="2" customWidth="1"/>
    <col min="14801" max="14801" width="28.25" style="2" customWidth="1"/>
    <col min="14802" max="14802" width="13.75" style="2" customWidth="1"/>
    <col min="14803" max="14803" width="5.625" style="2" customWidth="1"/>
    <col min="14804" max="14805" width="9.375" style="2" customWidth="1"/>
    <col min="14806" max="14806" width="13.125" style="2" customWidth="1"/>
    <col min="14807" max="15027" width="9" style="2"/>
    <col min="15028" max="15028" width="5" style="2" customWidth="1"/>
    <col min="15029" max="15029" width="15" style="2" customWidth="1"/>
    <col min="15030" max="15031" width="14.625" style="2" customWidth="1"/>
    <col min="15032" max="15032" width="6.25" style="2" customWidth="1"/>
    <col min="15033" max="15035" width="10.125" style="2" customWidth="1"/>
    <col min="15036" max="15036" width="10.5" style="2" customWidth="1"/>
    <col min="15037" max="15054" width="9" style="2"/>
    <col min="15055" max="15055" width="6.5" style="2" customWidth="1"/>
    <col min="15056" max="15056" width="12.25" style="2" customWidth="1"/>
    <col min="15057" max="15057" width="28.25" style="2" customWidth="1"/>
    <col min="15058" max="15058" width="13.75" style="2" customWidth="1"/>
    <col min="15059" max="15059" width="5.625" style="2" customWidth="1"/>
    <col min="15060" max="15061" width="9.375" style="2" customWidth="1"/>
    <col min="15062" max="15062" width="13.125" style="2" customWidth="1"/>
    <col min="15063" max="15283" width="9" style="2"/>
    <col min="15284" max="15284" width="5" style="2" customWidth="1"/>
    <col min="15285" max="15285" width="15" style="2" customWidth="1"/>
    <col min="15286" max="15287" width="14.625" style="2" customWidth="1"/>
    <col min="15288" max="15288" width="6.25" style="2" customWidth="1"/>
    <col min="15289" max="15291" width="10.125" style="2" customWidth="1"/>
    <col min="15292" max="15292" width="10.5" style="2" customWidth="1"/>
    <col min="15293" max="15310" width="9" style="2"/>
    <col min="15311" max="15311" width="6.5" style="2" customWidth="1"/>
    <col min="15312" max="15312" width="12.25" style="2" customWidth="1"/>
    <col min="15313" max="15313" width="28.25" style="2" customWidth="1"/>
    <col min="15314" max="15314" width="13.75" style="2" customWidth="1"/>
    <col min="15315" max="15315" width="5.625" style="2" customWidth="1"/>
    <col min="15316" max="15317" width="9.375" style="2" customWidth="1"/>
    <col min="15318" max="15318" width="13.125" style="2" customWidth="1"/>
    <col min="15319" max="15539" width="9" style="2"/>
    <col min="15540" max="15540" width="5" style="2" customWidth="1"/>
    <col min="15541" max="15541" width="15" style="2" customWidth="1"/>
    <col min="15542" max="15543" width="14.625" style="2" customWidth="1"/>
    <col min="15544" max="15544" width="6.25" style="2" customWidth="1"/>
    <col min="15545" max="15547" width="10.125" style="2" customWidth="1"/>
    <col min="15548" max="15548" width="10.5" style="2" customWidth="1"/>
    <col min="15549" max="15566" width="9" style="2"/>
    <col min="15567" max="15567" width="6.5" style="2" customWidth="1"/>
    <col min="15568" max="15568" width="12.25" style="2" customWidth="1"/>
    <col min="15569" max="15569" width="28.25" style="2" customWidth="1"/>
    <col min="15570" max="15570" width="13.75" style="2" customWidth="1"/>
    <col min="15571" max="15571" width="5.625" style="2" customWidth="1"/>
    <col min="15572" max="15573" width="9.375" style="2" customWidth="1"/>
    <col min="15574" max="15574" width="13.125" style="2" customWidth="1"/>
    <col min="15575" max="15795" width="9" style="2"/>
    <col min="15796" max="15796" width="5" style="2" customWidth="1"/>
    <col min="15797" max="15797" width="15" style="2" customWidth="1"/>
    <col min="15798" max="15799" width="14.625" style="2" customWidth="1"/>
    <col min="15800" max="15800" width="6.25" style="2" customWidth="1"/>
    <col min="15801" max="15803" width="10.125" style="2" customWidth="1"/>
    <col min="15804" max="15804" width="10.5" style="2" customWidth="1"/>
    <col min="15805" max="15822" width="9" style="2"/>
    <col min="15823" max="15823" width="6.5" style="2" customWidth="1"/>
    <col min="15824" max="15824" width="12.25" style="2" customWidth="1"/>
    <col min="15825" max="15825" width="28.25" style="2" customWidth="1"/>
    <col min="15826" max="15826" width="13.75" style="2" customWidth="1"/>
    <col min="15827" max="15827" width="5.625" style="2" customWidth="1"/>
    <col min="15828" max="15829" width="9.375" style="2" customWidth="1"/>
    <col min="15830" max="15830" width="13.125" style="2" customWidth="1"/>
    <col min="15831" max="16051" width="9" style="2"/>
    <col min="16052" max="16052" width="5" style="2" customWidth="1"/>
    <col min="16053" max="16053" width="15" style="2" customWidth="1"/>
    <col min="16054" max="16055" width="14.625" style="2" customWidth="1"/>
    <col min="16056" max="16056" width="6.25" style="2" customWidth="1"/>
    <col min="16057" max="16059" width="10.125" style="2" customWidth="1"/>
    <col min="16060" max="16060" width="10.5" style="2" customWidth="1"/>
    <col min="16061" max="16078" width="9" style="2"/>
    <col min="16079" max="16079" width="6.5" style="2" customWidth="1"/>
    <col min="16080" max="16080" width="12.25" style="2" customWidth="1"/>
    <col min="16081" max="16081" width="28.25" style="2" customWidth="1"/>
    <col min="16082" max="16082" width="13.75" style="2" customWidth="1"/>
    <col min="16083" max="16083" width="5.625" style="2" customWidth="1"/>
    <col min="16084" max="16085" width="9.375" style="2" customWidth="1"/>
    <col min="16086" max="16086" width="13.125" style="2" customWidth="1"/>
    <col min="16087" max="16307" width="9" style="2"/>
    <col min="16308" max="16308" width="5" style="2" customWidth="1"/>
    <col min="16309" max="16309" width="15" style="2" customWidth="1"/>
    <col min="16310" max="16311" width="14.625" style="2" customWidth="1"/>
    <col min="16312" max="16312" width="6.25" style="2" customWidth="1"/>
    <col min="16313" max="16315" width="10.125" style="2" customWidth="1"/>
    <col min="16316" max="16316" width="10.5" style="2" customWidth="1"/>
    <col min="16317" max="16319" width="9" style="2"/>
    <col min="16320" max="16384" width="9" style="2" customWidth="1"/>
  </cols>
  <sheetData>
    <row r="1" spans="2:15" x14ac:dyDescent="0.15">
      <c r="C1" s="2"/>
    </row>
    <row r="2" spans="2:15" ht="22.5" x14ac:dyDescent="0.15">
      <c r="B2" s="75" t="s">
        <v>26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15" ht="13.5" x14ac:dyDescent="0.15">
      <c r="B3" s="76" t="s">
        <v>243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2:15" x14ac:dyDescent="0.15">
      <c r="B4" s="77" t="s">
        <v>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2:15" x14ac:dyDescent="0.15">
      <c r="B5" s="77" t="s">
        <v>242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x14ac:dyDescent="0.15">
      <c r="B6" s="78" t="s">
        <v>7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5" x14ac:dyDescent="0.15">
      <c r="B7" s="79" t="s">
        <v>19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</row>
    <row r="8" spans="2:15" ht="48" x14ac:dyDescent="0.15">
      <c r="B8" s="82" t="s">
        <v>0</v>
      </c>
      <c r="C8" s="83" t="s">
        <v>1</v>
      </c>
      <c r="D8" s="84" t="s">
        <v>2</v>
      </c>
      <c r="E8" s="84" t="s">
        <v>3</v>
      </c>
      <c r="F8" s="85" t="s">
        <v>4</v>
      </c>
      <c r="G8" s="73" t="s">
        <v>8</v>
      </c>
      <c r="H8" s="73"/>
      <c r="I8" s="80" t="s">
        <v>9</v>
      </c>
      <c r="J8" s="80"/>
      <c r="K8" s="80"/>
      <c r="L8" s="50" t="s">
        <v>67</v>
      </c>
      <c r="M8" s="50" t="s">
        <v>11</v>
      </c>
      <c r="N8" s="50" t="s">
        <v>68</v>
      </c>
      <c r="O8" s="81" t="s">
        <v>5</v>
      </c>
    </row>
    <row r="9" spans="2:15" ht="32.25" customHeight="1" x14ac:dyDescent="0.15">
      <c r="B9" s="82"/>
      <c r="C9" s="83"/>
      <c r="D9" s="84"/>
      <c r="E9" s="84"/>
      <c r="F9" s="85"/>
      <c r="G9" s="50" t="s">
        <v>27</v>
      </c>
      <c r="H9" s="50" t="s">
        <v>65</v>
      </c>
      <c r="I9" s="24" t="s">
        <v>13</v>
      </c>
      <c r="J9" s="24" t="s">
        <v>14</v>
      </c>
      <c r="K9" s="24" t="s">
        <v>15</v>
      </c>
      <c r="L9" s="73" t="s">
        <v>66</v>
      </c>
      <c r="M9" s="73"/>
      <c r="N9" s="73"/>
      <c r="O9" s="81"/>
    </row>
    <row r="10" spans="2:15" ht="18.75" customHeight="1" x14ac:dyDescent="0.15">
      <c r="B10" s="63">
        <v>1</v>
      </c>
      <c r="C10" s="68" t="s">
        <v>71</v>
      </c>
      <c r="D10" s="68" t="s">
        <v>72</v>
      </c>
      <c r="E10" s="64"/>
      <c r="F10" s="69" t="s">
        <v>70</v>
      </c>
      <c r="G10" s="61">
        <v>1.2936000000000001</v>
      </c>
      <c r="H10" s="61"/>
      <c r="I10" s="24"/>
      <c r="J10" s="24"/>
      <c r="K10" s="24"/>
      <c r="L10" s="103">
        <f>G10*0.98</f>
        <v>1.267728</v>
      </c>
      <c r="M10" s="61">
        <f>L10*0.13</f>
        <v>0.16480464</v>
      </c>
      <c r="N10" s="61">
        <f>L10*1.13</f>
        <v>1.4325326399999998</v>
      </c>
      <c r="O10" s="62"/>
    </row>
    <row r="11" spans="2:15" ht="18.75" customHeight="1" x14ac:dyDescent="0.15">
      <c r="B11" s="63">
        <v>2</v>
      </c>
      <c r="C11" s="68" t="s">
        <v>73</v>
      </c>
      <c r="D11" s="68" t="s">
        <v>74</v>
      </c>
      <c r="E11" s="64"/>
      <c r="F11" s="69" t="s">
        <v>70</v>
      </c>
      <c r="G11" s="61">
        <v>1.3817999999999999</v>
      </c>
      <c r="H11" s="61"/>
      <c r="I11" s="24"/>
      <c r="J11" s="24"/>
      <c r="K11" s="24"/>
      <c r="L11" s="103">
        <f>G11*0.98</f>
        <v>1.3541639999999999</v>
      </c>
      <c r="M11" s="68">
        <f>L11*0.13</f>
        <v>0.17604132</v>
      </c>
      <c r="N11" s="61">
        <f>L11*1.13</f>
        <v>1.5302053199999999</v>
      </c>
      <c r="O11" s="62"/>
    </row>
    <row r="12" spans="2:15" ht="18.75" customHeight="1" x14ac:dyDescent="0.15">
      <c r="B12" s="66">
        <v>3</v>
      </c>
      <c r="C12" s="68" t="s">
        <v>75</v>
      </c>
      <c r="D12" s="68" t="s">
        <v>76</v>
      </c>
      <c r="E12" s="64"/>
      <c r="F12" s="69" t="s">
        <v>70</v>
      </c>
      <c r="G12" s="61">
        <v>0.68</v>
      </c>
      <c r="H12" s="61"/>
      <c r="I12" s="24"/>
      <c r="J12" s="24"/>
      <c r="K12" s="24"/>
      <c r="L12" s="61">
        <v>0.68</v>
      </c>
      <c r="M12" s="61">
        <f>L12*0.13</f>
        <v>8.8400000000000006E-2</v>
      </c>
      <c r="N12" s="61">
        <f>L12*1.13</f>
        <v>0.76839999999999997</v>
      </c>
      <c r="O12" s="62"/>
    </row>
    <row r="13" spans="2:15" ht="18.75" customHeight="1" x14ac:dyDescent="0.15">
      <c r="B13" s="66">
        <v>4</v>
      </c>
      <c r="C13" s="68" t="s">
        <v>77</v>
      </c>
      <c r="D13" s="68" t="s">
        <v>78</v>
      </c>
      <c r="E13" s="67"/>
      <c r="F13" s="69" t="s">
        <v>70</v>
      </c>
      <c r="G13" s="68">
        <v>1.03</v>
      </c>
      <c r="H13" s="68"/>
      <c r="I13" s="24"/>
      <c r="J13" s="24"/>
      <c r="K13" s="24"/>
      <c r="L13" s="68">
        <v>1.03</v>
      </c>
      <c r="M13" s="68">
        <f>L13*0.13</f>
        <v>0.13390000000000002</v>
      </c>
      <c r="N13" s="68">
        <f>L13*1.13</f>
        <v>1.1638999999999999</v>
      </c>
      <c r="O13" s="65"/>
    </row>
    <row r="14" spans="2:15" ht="18.75" customHeight="1" x14ac:dyDescent="0.15">
      <c r="B14" s="66">
        <v>5</v>
      </c>
      <c r="C14" s="68" t="s">
        <v>79</v>
      </c>
      <c r="D14" s="68" t="s">
        <v>80</v>
      </c>
      <c r="E14" s="67"/>
      <c r="F14" s="69" t="s">
        <v>70</v>
      </c>
      <c r="G14" s="68">
        <v>0.36020000000000002</v>
      </c>
      <c r="H14" s="68"/>
      <c r="I14" s="24"/>
      <c r="J14" s="24"/>
      <c r="K14" s="24"/>
      <c r="L14" s="68">
        <v>0.36020000000000002</v>
      </c>
      <c r="M14" s="68">
        <f>L14*0.13</f>
        <v>4.6826000000000007E-2</v>
      </c>
      <c r="N14" s="68">
        <f>L14*1.13</f>
        <v>0.407026</v>
      </c>
      <c r="O14" s="65"/>
    </row>
    <row r="15" spans="2:15" ht="18.75" customHeight="1" x14ac:dyDescent="0.15">
      <c r="B15" s="66">
        <v>6</v>
      </c>
      <c r="C15" s="68" t="s">
        <v>81</v>
      </c>
      <c r="D15" s="68" t="s">
        <v>82</v>
      </c>
      <c r="E15" s="67"/>
      <c r="F15" s="69" t="s">
        <v>70</v>
      </c>
      <c r="G15" s="68">
        <v>1.0303</v>
      </c>
      <c r="H15" s="68"/>
      <c r="I15" s="24"/>
      <c r="J15" s="24"/>
      <c r="K15" s="24"/>
      <c r="L15" s="68">
        <v>1.0303</v>
      </c>
      <c r="M15" s="68">
        <f>L15*0.13</f>
        <v>0.133939</v>
      </c>
      <c r="N15" s="68">
        <f>L15*1.13</f>
        <v>1.1642389999999998</v>
      </c>
      <c r="O15" s="65"/>
    </row>
    <row r="16" spans="2:15" ht="18.75" customHeight="1" x14ac:dyDescent="0.15">
      <c r="B16" s="66">
        <v>7</v>
      </c>
      <c r="C16" s="68" t="s">
        <v>83</v>
      </c>
      <c r="D16" s="68" t="s">
        <v>84</v>
      </c>
      <c r="E16" s="67"/>
      <c r="F16" s="69" t="s">
        <v>70</v>
      </c>
      <c r="G16" s="68">
        <v>1.1055999999999999</v>
      </c>
      <c r="H16" s="68"/>
      <c r="I16" s="24"/>
      <c r="J16" s="24"/>
      <c r="K16" s="24"/>
      <c r="L16" s="103">
        <v>1.083</v>
      </c>
      <c r="M16" s="68">
        <f>L16*0.13</f>
        <v>0.14079</v>
      </c>
      <c r="N16" s="68">
        <f>L16*1.13</f>
        <v>1.2237899999999999</v>
      </c>
      <c r="O16" s="65"/>
    </row>
    <row r="17" spans="2:15" ht="18.75" customHeight="1" x14ac:dyDescent="0.15">
      <c r="B17" s="66">
        <v>8</v>
      </c>
      <c r="C17" s="68" t="s">
        <v>85</v>
      </c>
      <c r="D17" s="68" t="s">
        <v>86</v>
      </c>
      <c r="E17" s="67"/>
      <c r="F17" s="69" t="s">
        <v>70</v>
      </c>
      <c r="G17" s="68">
        <v>0.36020000000000002</v>
      </c>
      <c r="H17" s="68"/>
      <c r="I17" s="24"/>
      <c r="J17" s="24"/>
      <c r="K17" s="24"/>
      <c r="L17" s="68">
        <v>0.36020000000000002</v>
      </c>
      <c r="M17" s="68">
        <f>L17*0.13</f>
        <v>4.6826000000000007E-2</v>
      </c>
      <c r="N17" s="68">
        <f>L17*1.13</f>
        <v>0.407026</v>
      </c>
      <c r="O17" s="65"/>
    </row>
    <row r="18" spans="2:15" ht="18.75" customHeight="1" x14ac:dyDescent="0.15">
      <c r="B18" s="66">
        <v>9</v>
      </c>
      <c r="C18" s="68" t="s">
        <v>87</v>
      </c>
      <c r="D18" s="68" t="s">
        <v>88</v>
      </c>
      <c r="E18" s="67"/>
      <c r="F18" s="69" t="s">
        <v>70</v>
      </c>
      <c r="G18" s="68">
        <v>1.4908999999999999</v>
      </c>
      <c r="H18" s="68"/>
      <c r="I18" s="24"/>
      <c r="J18" s="24"/>
      <c r="K18" s="24"/>
      <c r="L18" s="68">
        <v>1.4908999999999999</v>
      </c>
      <c r="M18" s="68">
        <f>L18*0.13</f>
        <v>0.19381699999999999</v>
      </c>
      <c r="N18" s="68">
        <f>L18*1.13</f>
        <v>1.6847169999999998</v>
      </c>
      <c r="O18" s="65"/>
    </row>
    <row r="19" spans="2:15" ht="18.75" customHeight="1" x14ac:dyDescent="0.15">
      <c r="B19" s="66">
        <v>10</v>
      </c>
      <c r="C19" s="68" t="s">
        <v>89</v>
      </c>
      <c r="D19" s="68" t="s">
        <v>90</v>
      </c>
      <c r="E19" s="67"/>
      <c r="F19" s="69" t="s">
        <v>70</v>
      </c>
      <c r="G19" s="68">
        <v>1.248</v>
      </c>
      <c r="H19" s="68"/>
      <c r="I19" s="24"/>
      <c r="J19" s="24"/>
      <c r="K19" s="24"/>
      <c r="L19" s="68">
        <v>1.248</v>
      </c>
      <c r="M19" s="68">
        <f>L19*0.13</f>
        <v>0.16224</v>
      </c>
      <c r="N19" s="68">
        <f>L19*1.13</f>
        <v>1.4102399999999999</v>
      </c>
      <c r="O19" s="65"/>
    </row>
    <row r="20" spans="2:15" ht="18.75" customHeight="1" x14ac:dyDescent="0.15">
      <c r="B20" s="66">
        <v>11</v>
      </c>
      <c r="C20" s="68" t="s">
        <v>91</v>
      </c>
      <c r="D20" s="68" t="s">
        <v>92</v>
      </c>
      <c r="E20" s="67"/>
      <c r="F20" s="69" t="s">
        <v>70</v>
      </c>
      <c r="G20" s="68">
        <v>0.7</v>
      </c>
      <c r="H20" s="68"/>
      <c r="I20" s="24"/>
      <c r="J20" s="24"/>
      <c r="K20" s="24"/>
      <c r="L20" s="68">
        <v>0.7</v>
      </c>
      <c r="M20" s="68">
        <f>L20*0.13</f>
        <v>9.0999999999999998E-2</v>
      </c>
      <c r="N20" s="68">
        <f>L20*1.13</f>
        <v>0.79099999999999993</v>
      </c>
      <c r="O20" s="65"/>
    </row>
    <row r="21" spans="2:15" ht="18.75" customHeight="1" x14ac:dyDescent="0.15">
      <c r="B21" s="66">
        <v>12</v>
      </c>
      <c r="C21" s="68" t="s">
        <v>93</v>
      </c>
      <c r="D21" s="68" t="s">
        <v>94</v>
      </c>
      <c r="E21" s="67"/>
      <c r="F21" s="69" t="s">
        <v>70</v>
      </c>
      <c r="G21" s="68">
        <v>3.18</v>
      </c>
      <c r="H21" s="68"/>
      <c r="I21" s="24"/>
      <c r="J21" s="24"/>
      <c r="K21" s="24"/>
      <c r="L21" s="68">
        <v>3.18</v>
      </c>
      <c r="M21" s="68">
        <f>L21*0.13</f>
        <v>0.41340000000000005</v>
      </c>
      <c r="N21" s="68">
        <f>L21*1.13</f>
        <v>3.5933999999999999</v>
      </c>
      <c r="O21" s="65"/>
    </row>
    <row r="22" spans="2:15" ht="18.75" customHeight="1" x14ac:dyDescent="0.15">
      <c r="B22" s="66">
        <v>13</v>
      </c>
      <c r="C22" s="68" t="s">
        <v>95</v>
      </c>
      <c r="D22" s="68" t="s">
        <v>96</v>
      </c>
      <c r="E22" s="67"/>
      <c r="F22" s="69" t="s">
        <v>70</v>
      </c>
      <c r="G22" s="68">
        <v>2.33</v>
      </c>
      <c r="H22" s="68"/>
      <c r="I22" s="24"/>
      <c r="J22" s="24"/>
      <c r="K22" s="24"/>
      <c r="L22" s="68">
        <v>2.33</v>
      </c>
      <c r="M22" s="68">
        <f>L22*0.13</f>
        <v>0.3029</v>
      </c>
      <c r="N22" s="68">
        <f>L22*1.13</f>
        <v>2.6328999999999998</v>
      </c>
      <c r="O22" s="65"/>
    </row>
    <row r="23" spans="2:15" ht="18.75" customHeight="1" x14ac:dyDescent="0.15">
      <c r="B23" s="66">
        <v>14</v>
      </c>
      <c r="C23" s="68" t="s">
        <v>97</v>
      </c>
      <c r="D23" s="68" t="s">
        <v>98</v>
      </c>
      <c r="E23" s="67"/>
      <c r="F23" s="69" t="s">
        <v>70</v>
      </c>
      <c r="G23" s="68">
        <v>1.1499999999999999</v>
      </c>
      <c r="H23" s="68"/>
      <c r="I23" s="24"/>
      <c r="J23" s="24"/>
      <c r="K23" s="24"/>
      <c r="L23" s="68">
        <v>1.1499999999999999</v>
      </c>
      <c r="M23" s="68">
        <f>L23*0.13</f>
        <v>0.14949999999999999</v>
      </c>
      <c r="N23" s="68">
        <f>L23*1.13</f>
        <v>1.2994999999999999</v>
      </c>
      <c r="O23" s="65"/>
    </row>
    <row r="24" spans="2:15" ht="18.75" customHeight="1" x14ac:dyDescent="0.15">
      <c r="B24" s="66">
        <v>15</v>
      </c>
      <c r="C24" s="68" t="s">
        <v>99</v>
      </c>
      <c r="D24" s="68" t="s">
        <v>100</v>
      </c>
      <c r="E24" s="67"/>
      <c r="F24" s="69" t="s">
        <v>70</v>
      </c>
      <c r="G24" s="68">
        <v>0.67</v>
      </c>
      <c r="H24" s="68"/>
      <c r="I24" s="24"/>
      <c r="J24" s="24"/>
      <c r="K24" s="24"/>
      <c r="L24" s="68">
        <v>0.67</v>
      </c>
      <c r="M24" s="68">
        <f>L24*0.13</f>
        <v>8.7100000000000011E-2</v>
      </c>
      <c r="N24" s="68">
        <f>L24*1.13</f>
        <v>0.7571</v>
      </c>
      <c r="O24" s="65"/>
    </row>
    <row r="25" spans="2:15" ht="18.75" customHeight="1" x14ac:dyDescent="0.15">
      <c r="B25" s="66">
        <v>16</v>
      </c>
      <c r="C25" s="68" t="s">
        <v>101</v>
      </c>
      <c r="D25" s="68" t="s">
        <v>102</v>
      </c>
      <c r="E25" s="67"/>
      <c r="F25" s="69" t="s">
        <v>70</v>
      </c>
      <c r="G25" s="68">
        <v>2.13</v>
      </c>
      <c r="H25" s="68"/>
      <c r="I25" s="24"/>
      <c r="J25" s="24"/>
      <c r="K25" s="24"/>
      <c r="L25" s="68">
        <v>2.13</v>
      </c>
      <c r="M25" s="68">
        <f>L25*0.13</f>
        <v>0.27689999999999998</v>
      </c>
      <c r="N25" s="68">
        <f>L25*1.13</f>
        <v>2.4068999999999998</v>
      </c>
      <c r="O25" s="65"/>
    </row>
    <row r="26" spans="2:15" ht="18.75" customHeight="1" x14ac:dyDescent="0.15">
      <c r="B26" s="66">
        <v>17</v>
      </c>
      <c r="C26" s="68" t="s">
        <v>103</v>
      </c>
      <c r="D26" s="68" t="s">
        <v>104</v>
      </c>
      <c r="E26" s="67"/>
      <c r="F26" s="69" t="s">
        <v>70</v>
      </c>
      <c r="G26" s="68">
        <v>2.58</v>
      </c>
      <c r="H26" s="68"/>
      <c r="I26" s="24"/>
      <c r="J26" s="24"/>
      <c r="K26" s="24"/>
      <c r="L26" s="68">
        <v>2.58</v>
      </c>
      <c r="M26" s="68">
        <f>L26*0.13</f>
        <v>0.33540000000000003</v>
      </c>
      <c r="N26" s="68">
        <f>L26*1.13</f>
        <v>2.9154</v>
      </c>
      <c r="O26" s="65"/>
    </row>
    <row r="27" spans="2:15" ht="18.75" customHeight="1" x14ac:dyDescent="0.15">
      <c r="B27" s="66">
        <v>18</v>
      </c>
      <c r="C27" s="68" t="s">
        <v>105</v>
      </c>
      <c r="D27" s="68" t="s">
        <v>106</v>
      </c>
      <c r="E27" s="67"/>
      <c r="F27" s="69" t="s">
        <v>70</v>
      </c>
      <c r="G27" s="68">
        <v>2.9073000000000002</v>
      </c>
      <c r="H27" s="68"/>
      <c r="I27" s="24"/>
      <c r="J27" s="24"/>
      <c r="K27" s="24"/>
      <c r="L27" s="68">
        <v>2.9073000000000002</v>
      </c>
      <c r="M27" s="68">
        <f>L27*0.13</f>
        <v>0.37794900000000003</v>
      </c>
      <c r="N27" s="68">
        <f>L27*1.13</f>
        <v>3.2852489999999999</v>
      </c>
      <c r="O27" s="65"/>
    </row>
    <row r="28" spans="2:15" ht="18.75" customHeight="1" x14ac:dyDescent="0.15">
      <c r="B28" s="66">
        <v>19</v>
      </c>
      <c r="C28" s="68" t="s">
        <v>107</v>
      </c>
      <c r="D28" s="68" t="s">
        <v>108</v>
      </c>
      <c r="E28" s="67"/>
      <c r="F28" s="69" t="s">
        <v>70</v>
      </c>
      <c r="G28" s="68">
        <v>3.7917999999999998</v>
      </c>
      <c r="H28" s="68"/>
      <c r="I28" s="24"/>
      <c r="J28" s="24"/>
      <c r="K28" s="24"/>
      <c r="L28" s="68">
        <v>3.7917999999999998</v>
      </c>
      <c r="M28" s="68">
        <f>L28*0.13</f>
        <v>0.49293399999999998</v>
      </c>
      <c r="N28" s="68">
        <f>L28*1.13</f>
        <v>4.2847339999999994</v>
      </c>
      <c r="O28" s="65"/>
    </row>
    <row r="29" spans="2:15" ht="18.75" customHeight="1" x14ac:dyDescent="0.15">
      <c r="B29" s="66">
        <v>20</v>
      </c>
      <c r="C29" s="68" t="s">
        <v>109</v>
      </c>
      <c r="D29" s="68" t="s">
        <v>110</v>
      </c>
      <c r="E29" s="67"/>
      <c r="F29" s="69" t="s">
        <v>70</v>
      </c>
      <c r="G29" s="68">
        <v>1.3871</v>
      </c>
      <c r="H29" s="68"/>
      <c r="I29" s="24"/>
      <c r="J29" s="24"/>
      <c r="K29" s="24"/>
      <c r="L29" s="103">
        <f>G29*0.98</f>
        <v>1.3593580000000001</v>
      </c>
      <c r="M29" s="68">
        <f>L29*0.13</f>
        <v>0.17671654000000001</v>
      </c>
      <c r="N29" s="68">
        <f>L29*1.13</f>
        <v>1.53607454</v>
      </c>
      <c r="O29" s="65"/>
    </row>
    <row r="30" spans="2:15" ht="18.75" customHeight="1" x14ac:dyDescent="0.15">
      <c r="B30" s="66">
        <v>21</v>
      </c>
      <c r="C30" s="68" t="s">
        <v>111</v>
      </c>
      <c r="D30" s="68" t="s">
        <v>112</v>
      </c>
      <c r="E30" s="67"/>
      <c r="F30" s="69" t="s">
        <v>70</v>
      </c>
      <c r="G30" s="68">
        <v>1.2028000000000001</v>
      </c>
      <c r="H30" s="68"/>
      <c r="I30" s="24"/>
      <c r="J30" s="24"/>
      <c r="K30" s="24"/>
      <c r="L30" s="103">
        <f t="shared" ref="L30:L31" si="0">G30*0.98</f>
        <v>1.178744</v>
      </c>
      <c r="M30" s="68">
        <f>L30*0.13</f>
        <v>0.15323672000000002</v>
      </c>
      <c r="N30" s="68">
        <f>L30*1.13</f>
        <v>1.3319807199999998</v>
      </c>
      <c r="O30" s="65"/>
    </row>
    <row r="31" spans="2:15" ht="18.75" customHeight="1" x14ac:dyDescent="0.15">
      <c r="B31" s="66">
        <v>22</v>
      </c>
      <c r="C31" s="68" t="s">
        <v>113</v>
      </c>
      <c r="D31" s="68" t="s">
        <v>114</v>
      </c>
      <c r="E31" s="67"/>
      <c r="F31" s="69" t="s">
        <v>70</v>
      </c>
      <c r="G31" s="68">
        <v>1.0282</v>
      </c>
      <c r="H31" s="68"/>
      <c r="I31" s="24"/>
      <c r="J31" s="24"/>
      <c r="K31" s="24"/>
      <c r="L31" s="103">
        <f t="shared" si="0"/>
        <v>1.007636</v>
      </c>
      <c r="M31" s="68">
        <f>L31*0.13</f>
        <v>0.13099268</v>
      </c>
      <c r="N31" s="68">
        <f>L31*1.13</f>
        <v>1.1386286799999998</v>
      </c>
      <c r="O31" s="65"/>
    </row>
    <row r="32" spans="2:15" ht="18.75" customHeight="1" x14ac:dyDescent="0.15">
      <c r="B32" s="66">
        <v>23</v>
      </c>
      <c r="C32" s="68" t="s">
        <v>115</v>
      </c>
      <c r="D32" s="68" t="s">
        <v>116</v>
      </c>
      <c r="E32" s="67"/>
      <c r="F32" s="69" t="s">
        <v>70</v>
      </c>
      <c r="G32" s="68">
        <v>1</v>
      </c>
      <c r="H32" s="68"/>
      <c r="I32" s="24"/>
      <c r="J32" s="24"/>
      <c r="K32" s="24"/>
      <c r="L32" s="68">
        <v>1</v>
      </c>
      <c r="M32" s="68">
        <f>L32*0.13</f>
        <v>0.13</v>
      </c>
      <c r="N32" s="68">
        <f>L32*1.13</f>
        <v>1.1299999999999999</v>
      </c>
      <c r="O32" s="65"/>
    </row>
    <row r="33" spans="2:15" ht="18.75" customHeight="1" x14ac:dyDescent="0.15">
      <c r="B33" s="66">
        <v>24</v>
      </c>
      <c r="C33" s="68" t="s">
        <v>117</v>
      </c>
      <c r="D33" s="68" t="s">
        <v>118</v>
      </c>
      <c r="E33" s="67"/>
      <c r="F33" s="69" t="s">
        <v>70</v>
      </c>
      <c r="G33" s="68">
        <v>0.72870000000000001</v>
      </c>
      <c r="H33" s="68"/>
      <c r="I33" s="24"/>
      <c r="J33" s="24"/>
      <c r="K33" s="24"/>
      <c r="L33" s="68">
        <v>0.72870000000000001</v>
      </c>
      <c r="M33" s="68">
        <f>L33*0.13</f>
        <v>9.473100000000001E-2</v>
      </c>
      <c r="N33" s="68">
        <f>L33*1.13</f>
        <v>0.82343099999999991</v>
      </c>
      <c r="O33" s="65"/>
    </row>
    <row r="34" spans="2:15" ht="18.75" customHeight="1" x14ac:dyDescent="0.15">
      <c r="B34" s="66">
        <v>25</v>
      </c>
      <c r="C34" s="68" t="s">
        <v>119</v>
      </c>
      <c r="D34" s="68" t="s">
        <v>120</v>
      </c>
      <c r="E34" s="67"/>
      <c r="F34" s="69" t="s">
        <v>70</v>
      </c>
      <c r="G34" s="68">
        <v>0.55279999999999996</v>
      </c>
      <c r="H34" s="68"/>
      <c r="I34" s="24"/>
      <c r="J34" s="24"/>
      <c r="K34" s="24"/>
      <c r="L34" s="68">
        <v>0.55279999999999996</v>
      </c>
      <c r="M34" s="68">
        <f>L34*0.13</f>
        <v>7.1863999999999997E-2</v>
      </c>
      <c r="N34" s="68">
        <f>L34*1.13</f>
        <v>0.62466399999999989</v>
      </c>
      <c r="O34" s="65"/>
    </row>
    <row r="35" spans="2:15" ht="18.75" customHeight="1" x14ac:dyDescent="0.15">
      <c r="B35" s="66">
        <v>26</v>
      </c>
      <c r="C35" s="68" t="s">
        <v>121</v>
      </c>
      <c r="D35" s="68" t="s">
        <v>122</v>
      </c>
      <c r="E35" s="67"/>
      <c r="F35" s="69" t="s">
        <v>70</v>
      </c>
      <c r="G35" s="68">
        <v>2.2328000000000001</v>
      </c>
      <c r="H35" s="68"/>
      <c r="I35" s="24"/>
      <c r="J35" s="24"/>
      <c r="K35" s="24"/>
      <c r="L35" s="68">
        <v>2.2328000000000001</v>
      </c>
      <c r="M35" s="68">
        <f>L35*0.13</f>
        <v>0.29026400000000002</v>
      </c>
      <c r="N35" s="68">
        <f>L35*1.13</f>
        <v>2.5230639999999998</v>
      </c>
      <c r="O35" s="65"/>
    </row>
    <row r="36" spans="2:15" ht="18.75" customHeight="1" x14ac:dyDescent="0.15">
      <c r="B36" s="66">
        <v>27</v>
      </c>
      <c r="C36" s="68" t="s">
        <v>123</v>
      </c>
      <c r="D36" s="68" t="s">
        <v>124</v>
      </c>
      <c r="E36" s="67"/>
      <c r="F36" s="69" t="s">
        <v>70</v>
      </c>
      <c r="G36" s="68">
        <v>1.4274</v>
      </c>
      <c r="H36" s="68"/>
      <c r="I36" s="24"/>
      <c r="J36" s="24"/>
      <c r="K36" s="24"/>
      <c r="L36" s="68">
        <v>1.4274</v>
      </c>
      <c r="M36" s="68">
        <f>L36*0.13</f>
        <v>0.185562</v>
      </c>
      <c r="N36" s="68">
        <f>L36*1.13</f>
        <v>1.6129619999999998</v>
      </c>
      <c r="O36" s="65"/>
    </row>
    <row r="37" spans="2:15" ht="18.75" customHeight="1" x14ac:dyDescent="0.15">
      <c r="B37" s="66">
        <v>28</v>
      </c>
      <c r="C37" s="68" t="s">
        <v>125</v>
      </c>
      <c r="D37" s="68" t="s">
        <v>126</v>
      </c>
      <c r="E37" s="67"/>
      <c r="F37" s="69" t="s">
        <v>70</v>
      </c>
      <c r="G37" s="68">
        <v>0.96579999999999999</v>
      </c>
      <c r="H37" s="68"/>
      <c r="I37" s="24"/>
      <c r="J37" s="24"/>
      <c r="K37" s="24"/>
      <c r="L37" s="68">
        <v>0.96579999999999999</v>
      </c>
      <c r="M37" s="68">
        <f>L37*0.13</f>
        <v>0.125554</v>
      </c>
      <c r="N37" s="68">
        <f>L37*1.13</f>
        <v>1.0913539999999999</v>
      </c>
      <c r="O37" s="65"/>
    </row>
    <row r="38" spans="2:15" ht="18.75" customHeight="1" x14ac:dyDescent="0.15">
      <c r="B38" s="66">
        <v>29</v>
      </c>
      <c r="C38" s="68" t="s">
        <v>127</v>
      </c>
      <c r="D38" s="68" t="s">
        <v>128</v>
      </c>
      <c r="E38" s="67"/>
      <c r="F38" s="69" t="s">
        <v>70</v>
      </c>
      <c r="G38" s="68">
        <v>1.1224000000000001</v>
      </c>
      <c r="H38" s="68"/>
      <c r="I38" s="24"/>
      <c r="J38" s="24"/>
      <c r="K38" s="24"/>
      <c r="L38" s="68">
        <v>1.1224000000000001</v>
      </c>
      <c r="M38" s="68">
        <f>L38*0.13</f>
        <v>0.14591200000000001</v>
      </c>
      <c r="N38" s="68">
        <f>L38*1.13</f>
        <v>1.2683119999999999</v>
      </c>
      <c r="O38" s="65"/>
    </row>
    <row r="39" spans="2:15" ht="18.75" customHeight="1" x14ac:dyDescent="0.15">
      <c r="B39" s="66">
        <v>30</v>
      </c>
      <c r="C39" s="68" t="s">
        <v>129</v>
      </c>
      <c r="D39" s="68" t="s">
        <v>130</v>
      </c>
      <c r="E39" s="67"/>
      <c r="F39" s="69" t="s">
        <v>70</v>
      </c>
      <c r="G39" s="68">
        <v>0.64500000000000002</v>
      </c>
      <c r="H39" s="68"/>
      <c r="I39" s="24"/>
      <c r="J39" s="24"/>
      <c r="K39" s="24"/>
      <c r="L39" s="68">
        <v>0.64500000000000002</v>
      </c>
      <c r="M39" s="68">
        <f>L39*0.13</f>
        <v>8.3850000000000008E-2</v>
      </c>
      <c r="N39" s="68">
        <f>L39*1.13</f>
        <v>0.72885</v>
      </c>
      <c r="O39" s="65"/>
    </row>
    <row r="40" spans="2:15" ht="18.75" customHeight="1" x14ac:dyDescent="0.15">
      <c r="B40" s="66">
        <v>31</v>
      </c>
      <c r="C40" s="68" t="s">
        <v>131</v>
      </c>
      <c r="D40" s="68" t="s">
        <v>132</v>
      </c>
      <c r="E40" s="67"/>
      <c r="F40" s="69" t="s">
        <v>70</v>
      </c>
      <c r="G40" s="68">
        <v>0.16750000000000001</v>
      </c>
      <c r="H40" s="68"/>
      <c r="I40" s="24"/>
      <c r="J40" s="24"/>
      <c r="K40" s="24"/>
      <c r="L40" s="68">
        <v>0.16750000000000001</v>
      </c>
      <c r="M40" s="68">
        <f>L40*0.13</f>
        <v>2.1775000000000003E-2</v>
      </c>
      <c r="N40" s="68">
        <f>L40*1.13</f>
        <v>0.189275</v>
      </c>
      <c r="O40" s="65"/>
    </row>
    <row r="41" spans="2:15" ht="18.75" customHeight="1" x14ac:dyDescent="0.15">
      <c r="B41" s="66">
        <v>32</v>
      </c>
      <c r="C41" s="68" t="s">
        <v>133</v>
      </c>
      <c r="D41" s="68" t="s">
        <v>134</v>
      </c>
      <c r="E41" s="67"/>
      <c r="F41" s="69" t="s">
        <v>70</v>
      </c>
      <c r="G41" s="68">
        <v>2.7244000000000002</v>
      </c>
      <c r="H41" s="68"/>
      <c r="I41" s="24"/>
      <c r="J41" s="24"/>
      <c r="K41" s="24"/>
      <c r="L41" s="68">
        <v>2.7244000000000002</v>
      </c>
      <c r="M41" s="68">
        <f>L41*0.13</f>
        <v>0.35417200000000004</v>
      </c>
      <c r="N41" s="68">
        <f>L41*1.13</f>
        <v>3.0785719999999999</v>
      </c>
      <c r="O41" s="65"/>
    </row>
    <row r="42" spans="2:15" ht="18.75" customHeight="1" x14ac:dyDescent="0.15">
      <c r="B42" s="66">
        <v>33</v>
      </c>
      <c r="C42" s="68" t="s">
        <v>135</v>
      </c>
      <c r="D42" s="68" t="s">
        <v>136</v>
      </c>
      <c r="E42" s="67"/>
      <c r="F42" s="69" t="s">
        <v>70</v>
      </c>
      <c r="G42" s="68">
        <v>3.0379999999999998</v>
      </c>
      <c r="H42" s="68"/>
      <c r="I42" s="24"/>
      <c r="J42" s="24"/>
      <c r="K42" s="24"/>
      <c r="L42" s="68">
        <v>3.0379999999999998</v>
      </c>
      <c r="M42" s="68">
        <f>L42*0.13</f>
        <v>0.39494000000000001</v>
      </c>
      <c r="N42" s="68">
        <f>L42*1.13</f>
        <v>3.4329399999999994</v>
      </c>
      <c r="O42" s="65"/>
    </row>
    <row r="43" spans="2:15" ht="18.75" customHeight="1" x14ac:dyDescent="0.15">
      <c r="B43" s="66">
        <v>34</v>
      </c>
      <c r="C43" s="68" t="s">
        <v>137</v>
      </c>
      <c r="D43" s="68" t="s">
        <v>138</v>
      </c>
      <c r="E43" s="67"/>
      <c r="F43" s="69" t="s">
        <v>70</v>
      </c>
      <c r="G43" s="68">
        <v>1.28</v>
      </c>
      <c r="H43" s="68"/>
      <c r="I43" s="24"/>
      <c r="J43" s="24"/>
      <c r="K43" s="24"/>
      <c r="L43" s="68">
        <v>1.28</v>
      </c>
      <c r="M43" s="68">
        <f>L43*0.13</f>
        <v>0.16640000000000002</v>
      </c>
      <c r="N43" s="68">
        <f>L43*1.13</f>
        <v>1.4463999999999999</v>
      </c>
      <c r="O43" s="65"/>
    </row>
    <row r="44" spans="2:15" ht="18.75" customHeight="1" x14ac:dyDescent="0.15">
      <c r="B44" s="66">
        <v>35</v>
      </c>
      <c r="C44" s="68" t="s">
        <v>139</v>
      </c>
      <c r="D44" s="68" t="s">
        <v>140</v>
      </c>
      <c r="E44" s="67"/>
      <c r="F44" s="69" t="s">
        <v>70</v>
      </c>
      <c r="G44" s="68">
        <v>2.95</v>
      </c>
      <c r="H44" s="68"/>
      <c r="I44" s="24"/>
      <c r="J44" s="24"/>
      <c r="K44" s="24"/>
      <c r="L44" s="68">
        <v>2.95</v>
      </c>
      <c r="M44" s="68">
        <f>L44*0.13</f>
        <v>0.38350000000000006</v>
      </c>
      <c r="N44" s="68">
        <f>L44*1.13</f>
        <v>3.3334999999999999</v>
      </c>
      <c r="O44" s="65"/>
    </row>
    <row r="45" spans="2:15" ht="18.75" customHeight="1" x14ac:dyDescent="0.15">
      <c r="B45" s="66">
        <v>36</v>
      </c>
      <c r="C45" s="68" t="s">
        <v>141</v>
      </c>
      <c r="D45" s="68" t="s">
        <v>142</v>
      </c>
      <c r="E45" s="67"/>
      <c r="F45" s="69" t="s">
        <v>70</v>
      </c>
      <c r="G45" s="68">
        <v>2.13</v>
      </c>
      <c r="H45" s="68"/>
      <c r="I45" s="24"/>
      <c r="J45" s="24"/>
      <c r="K45" s="24"/>
      <c r="L45" s="68">
        <v>2.13</v>
      </c>
      <c r="M45" s="68">
        <f>L45*0.13</f>
        <v>0.27689999999999998</v>
      </c>
      <c r="N45" s="68">
        <f>L45*1.13</f>
        <v>2.4068999999999998</v>
      </c>
      <c r="O45" s="65"/>
    </row>
    <row r="46" spans="2:15" ht="18.75" customHeight="1" x14ac:dyDescent="0.15">
      <c r="B46" s="66">
        <v>37</v>
      </c>
      <c r="C46" s="68" t="s">
        <v>143</v>
      </c>
      <c r="D46" s="68" t="s">
        <v>144</v>
      </c>
      <c r="E46" s="67"/>
      <c r="F46" s="69" t="s">
        <v>70</v>
      </c>
      <c r="G46" s="68">
        <v>0.47</v>
      </c>
      <c r="H46" s="68"/>
      <c r="I46" s="24"/>
      <c r="J46" s="24"/>
      <c r="K46" s="24"/>
      <c r="L46" s="68">
        <v>0.47</v>
      </c>
      <c r="M46" s="68">
        <f>L46*0.13</f>
        <v>6.1100000000000002E-2</v>
      </c>
      <c r="N46" s="68">
        <f>L46*1.13</f>
        <v>0.53109999999999991</v>
      </c>
      <c r="O46" s="65"/>
    </row>
    <row r="47" spans="2:15" ht="18.75" customHeight="1" x14ac:dyDescent="0.15">
      <c r="B47" s="66">
        <v>38</v>
      </c>
      <c r="C47" s="68" t="s">
        <v>145</v>
      </c>
      <c r="D47" s="68" t="s">
        <v>146</v>
      </c>
      <c r="E47" s="67"/>
      <c r="F47" s="69" t="s">
        <v>70</v>
      </c>
      <c r="G47" s="68">
        <v>0.34</v>
      </c>
      <c r="H47" s="68"/>
      <c r="I47" s="24"/>
      <c r="J47" s="24"/>
      <c r="K47" s="24"/>
      <c r="L47" s="68">
        <v>0.34</v>
      </c>
      <c r="M47" s="68">
        <f>L47*0.13</f>
        <v>4.4200000000000003E-2</v>
      </c>
      <c r="N47" s="68">
        <f>L47*1.13</f>
        <v>0.38419999999999999</v>
      </c>
      <c r="O47" s="65"/>
    </row>
    <row r="48" spans="2:15" ht="18.75" customHeight="1" x14ac:dyDescent="0.15">
      <c r="B48" s="66">
        <v>39</v>
      </c>
      <c r="C48" s="68" t="s">
        <v>147</v>
      </c>
      <c r="D48" s="68" t="s">
        <v>148</v>
      </c>
      <c r="E48" s="67"/>
      <c r="F48" s="69" t="s">
        <v>70</v>
      </c>
      <c r="G48" s="68">
        <v>12.8</v>
      </c>
      <c r="H48" s="68"/>
      <c r="I48" s="24"/>
      <c r="J48" s="24"/>
      <c r="K48" s="24"/>
      <c r="L48" s="68">
        <v>12.8</v>
      </c>
      <c r="M48" s="68">
        <f>L48*0.13</f>
        <v>1.6640000000000001</v>
      </c>
      <c r="N48" s="68">
        <f>L48*1.13</f>
        <v>14.463999999999999</v>
      </c>
      <c r="O48" s="65"/>
    </row>
    <row r="49" spans="2:15" ht="18.75" customHeight="1" x14ac:dyDescent="0.15">
      <c r="B49" s="66">
        <v>40</v>
      </c>
      <c r="C49" s="68" t="s">
        <v>149</v>
      </c>
      <c r="D49" s="68" t="s">
        <v>150</v>
      </c>
      <c r="E49" s="67"/>
      <c r="F49" s="69" t="s">
        <v>70</v>
      </c>
      <c r="G49" s="68">
        <v>0.47</v>
      </c>
      <c r="H49" s="68"/>
      <c r="I49" s="24"/>
      <c r="J49" s="24"/>
      <c r="K49" s="24"/>
      <c r="L49" s="68">
        <v>0.47</v>
      </c>
      <c r="M49" s="68">
        <f>L49*0.13</f>
        <v>6.1100000000000002E-2</v>
      </c>
      <c r="N49" s="68">
        <f>L49*1.13</f>
        <v>0.53109999999999991</v>
      </c>
      <c r="O49" s="65"/>
    </row>
    <row r="50" spans="2:15" ht="18.75" customHeight="1" x14ac:dyDescent="0.15">
      <c r="B50" s="66">
        <v>41</v>
      </c>
      <c r="C50" s="68" t="s">
        <v>151</v>
      </c>
      <c r="D50" s="68" t="s">
        <v>152</v>
      </c>
      <c r="E50" s="67"/>
      <c r="F50" s="69" t="s">
        <v>70</v>
      </c>
      <c r="G50" s="68">
        <v>2.59</v>
      </c>
      <c r="H50" s="68"/>
      <c r="I50" s="24"/>
      <c r="J50" s="24"/>
      <c r="K50" s="24"/>
      <c r="L50" s="68">
        <v>2.59</v>
      </c>
      <c r="M50" s="68">
        <f>L50*0.13</f>
        <v>0.3367</v>
      </c>
      <c r="N50" s="68">
        <f>L50*1.13</f>
        <v>2.9266999999999994</v>
      </c>
      <c r="O50" s="65"/>
    </row>
    <row r="51" spans="2:15" ht="18.75" customHeight="1" x14ac:dyDescent="0.15">
      <c r="B51" s="66">
        <v>42</v>
      </c>
      <c r="C51" s="68" t="s">
        <v>153</v>
      </c>
      <c r="D51" s="68" t="s">
        <v>154</v>
      </c>
      <c r="E51" s="67"/>
      <c r="F51" s="69" t="s">
        <v>70</v>
      </c>
      <c r="G51" s="68">
        <v>2.14</v>
      </c>
      <c r="H51" s="68"/>
      <c r="I51" s="24"/>
      <c r="J51" s="24"/>
      <c r="K51" s="24"/>
      <c r="L51" s="68">
        <v>2.14</v>
      </c>
      <c r="M51" s="68">
        <f>L51*0.13</f>
        <v>0.2782</v>
      </c>
      <c r="N51" s="68">
        <f>L51*1.13</f>
        <v>2.4182000000000001</v>
      </c>
      <c r="O51" s="65"/>
    </row>
    <row r="52" spans="2:15" ht="18.75" customHeight="1" x14ac:dyDescent="0.15">
      <c r="B52" s="66">
        <v>43</v>
      </c>
      <c r="C52" s="68" t="s">
        <v>155</v>
      </c>
      <c r="D52" s="68" t="s">
        <v>156</v>
      </c>
      <c r="E52" s="67"/>
      <c r="F52" s="69" t="s">
        <v>70</v>
      </c>
      <c r="G52" s="68">
        <v>0.34</v>
      </c>
      <c r="H52" s="68"/>
      <c r="I52" s="24"/>
      <c r="J52" s="24"/>
      <c r="K52" s="24"/>
      <c r="L52" s="68">
        <v>0.34</v>
      </c>
      <c r="M52" s="68">
        <f>L52*0.13</f>
        <v>4.4200000000000003E-2</v>
      </c>
      <c r="N52" s="68">
        <f>L52*1.13</f>
        <v>0.38419999999999999</v>
      </c>
      <c r="O52" s="65"/>
    </row>
    <row r="53" spans="2:15" ht="18.75" customHeight="1" x14ac:dyDescent="0.15">
      <c r="B53" s="66">
        <v>44</v>
      </c>
      <c r="C53" s="68" t="s">
        <v>157</v>
      </c>
      <c r="D53" s="68" t="s">
        <v>158</v>
      </c>
      <c r="E53" s="67"/>
      <c r="F53" s="69" t="s">
        <v>70</v>
      </c>
      <c r="G53" s="68">
        <v>1.84</v>
      </c>
      <c r="H53" s="68"/>
      <c r="I53" s="24"/>
      <c r="J53" s="24"/>
      <c r="K53" s="24"/>
      <c r="L53" s="68">
        <v>1.84</v>
      </c>
      <c r="M53" s="68">
        <f>L53*0.13</f>
        <v>0.23920000000000002</v>
      </c>
      <c r="N53" s="68">
        <f>L53*1.13</f>
        <v>2.0791999999999997</v>
      </c>
      <c r="O53" s="65"/>
    </row>
    <row r="54" spans="2:15" ht="18.75" customHeight="1" x14ac:dyDescent="0.15">
      <c r="B54" s="66">
        <v>45</v>
      </c>
      <c r="C54" s="68" t="s">
        <v>159</v>
      </c>
      <c r="D54" s="68" t="s">
        <v>160</v>
      </c>
      <c r="E54" s="67"/>
      <c r="F54" s="69" t="s">
        <v>70</v>
      </c>
      <c r="G54" s="68">
        <v>2.95</v>
      </c>
      <c r="H54" s="68"/>
      <c r="I54" s="24"/>
      <c r="J54" s="24"/>
      <c r="K54" s="24"/>
      <c r="L54" s="68">
        <v>2.95</v>
      </c>
      <c r="M54" s="68">
        <f>L54*0.13</f>
        <v>0.38350000000000006</v>
      </c>
      <c r="N54" s="68">
        <f>L54*1.13</f>
        <v>3.3334999999999999</v>
      </c>
      <c r="O54" s="65"/>
    </row>
    <row r="55" spans="2:15" ht="18.75" customHeight="1" x14ac:dyDescent="0.15">
      <c r="B55" s="66">
        <v>46</v>
      </c>
      <c r="C55" s="68" t="s">
        <v>161</v>
      </c>
      <c r="D55" s="68" t="s">
        <v>162</v>
      </c>
      <c r="E55" s="67"/>
      <c r="F55" s="69" t="s">
        <v>70</v>
      </c>
      <c r="G55" s="68">
        <v>2</v>
      </c>
      <c r="H55" s="68"/>
      <c r="I55" s="24"/>
      <c r="J55" s="24"/>
      <c r="K55" s="24"/>
      <c r="L55" s="68">
        <v>2</v>
      </c>
      <c r="M55" s="68">
        <f>L55*0.13</f>
        <v>0.26</v>
      </c>
      <c r="N55" s="68">
        <f>L55*1.13</f>
        <v>2.2599999999999998</v>
      </c>
      <c r="O55" s="65"/>
    </row>
    <row r="56" spans="2:15" ht="18.75" customHeight="1" x14ac:dyDescent="0.15">
      <c r="B56" s="66">
        <v>47</v>
      </c>
      <c r="C56" s="68" t="s">
        <v>163</v>
      </c>
      <c r="D56" s="68" t="s">
        <v>164</v>
      </c>
      <c r="E56" s="67"/>
      <c r="F56" s="69" t="s">
        <v>70</v>
      </c>
      <c r="G56" s="68">
        <v>0.6</v>
      </c>
      <c r="H56" s="68"/>
      <c r="I56" s="24"/>
      <c r="J56" s="24"/>
      <c r="K56" s="24"/>
      <c r="L56" s="68">
        <v>0.6</v>
      </c>
      <c r="M56" s="68">
        <f>L56*0.13</f>
        <v>7.8E-2</v>
      </c>
      <c r="N56" s="68">
        <f>L56*1.13</f>
        <v>0.67799999999999994</v>
      </c>
      <c r="O56" s="65"/>
    </row>
    <row r="57" spans="2:15" ht="18.75" customHeight="1" x14ac:dyDescent="0.15">
      <c r="B57" s="66">
        <v>48</v>
      </c>
      <c r="C57" s="68" t="s">
        <v>165</v>
      </c>
      <c r="D57" s="68" t="s">
        <v>166</v>
      </c>
      <c r="E57" s="67"/>
      <c r="F57" s="69" t="s">
        <v>70</v>
      </c>
      <c r="G57" s="68">
        <v>0.6</v>
      </c>
      <c r="H57" s="68"/>
      <c r="I57" s="24"/>
      <c r="J57" s="24"/>
      <c r="K57" s="24"/>
      <c r="L57" s="68">
        <v>0.6</v>
      </c>
      <c r="M57" s="68">
        <f>L57*0.13</f>
        <v>7.8E-2</v>
      </c>
      <c r="N57" s="68">
        <f>L57*1.13</f>
        <v>0.67799999999999994</v>
      </c>
      <c r="O57" s="65"/>
    </row>
    <row r="58" spans="2:15" ht="18.75" customHeight="1" x14ac:dyDescent="0.15">
      <c r="B58" s="66">
        <v>49</v>
      </c>
      <c r="C58" s="68" t="s">
        <v>167</v>
      </c>
      <c r="D58" s="68" t="s">
        <v>168</v>
      </c>
      <c r="E58" s="67"/>
      <c r="F58" s="69" t="s">
        <v>70</v>
      </c>
      <c r="G58" s="68">
        <v>1.2307999999999999</v>
      </c>
      <c r="H58" s="68"/>
      <c r="I58" s="24"/>
      <c r="J58" s="24"/>
      <c r="K58" s="24"/>
      <c r="L58" s="68">
        <v>1.2307999999999999</v>
      </c>
      <c r="M58" s="68">
        <f>L58*0.13</f>
        <v>0.16000399999999998</v>
      </c>
      <c r="N58" s="68">
        <f>L58*1.13</f>
        <v>1.3908039999999997</v>
      </c>
      <c r="O58" s="65"/>
    </row>
    <row r="59" spans="2:15" ht="18.75" customHeight="1" x14ac:dyDescent="0.15">
      <c r="B59" s="66">
        <v>50</v>
      </c>
      <c r="C59" s="68" t="s">
        <v>169</v>
      </c>
      <c r="D59" s="68" t="s">
        <v>170</v>
      </c>
      <c r="E59" s="67"/>
      <c r="F59" s="69" t="s">
        <v>70</v>
      </c>
      <c r="G59" s="68">
        <v>1.32</v>
      </c>
      <c r="H59" s="68"/>
      <c r="I59" s="24"/>
      <c r="J59" s="24"/>
      <c r="K59" s="24"/>
      <c r="L59" s="68">
        <v>1.32</v>
      </c>
      <c r="M59" s="68">
        <f>L59*0.13</f>
        <v>0.1716</v>
      </c>
      <c r="N59" s="68">
        <f>L59*1.13</f>
        <v>1.4916</v>
      </c>
      <c r="O59" s="65"/>
    </row>
    <row r="60" spans="2:15" ht="18.75" customHeight="1" x14ac:dyDescent="0.15">
      <c r="B60" s="66">
        <v>51</v>
      </c>
      <c r="C60" s="68" t="s">
        <v>171</v>
      </c>
      <c r="D60" s="68" t="s">
        <v>172</v>
      </c>
      <c r="E60" s="67"/>
      <c r="F60" s="69" t="s">
        <v>70</v>
      </c>
      <c r="G60" s="68">
        <v>0.89229999999999998</v>
      </c>
      <c r="H60" s="68"/>
      <c r="I60" s="24"/>
      <c r="J60" s="24"/>
      <c r="K60" s="24"/>
      <c r="L60" s="68">
        <v>0.89229999999999998</v>
      </c>
      <c r="M60" s="68">
        <f>L60*0.13</f>
        <v>0.115999</v>
      </c>
      <c r="N60" s="68">
        <f>L60*1.13</f>
        <v>1.0082989999999998</v>
      </c>
      <c r="O60" s="65"/>
    </row>
    <row r="61" spans="2:15" ht="18.75" customHeight="1" x14ac:dyDescent="0.15">
      <c r="B61" s="66">
        <v>52</v>
      </c>
      <c r="C61" s="68" t="s">
        <v>173</v>
      </c>
      <c r="D61" s="68" t="s">
        <v>174</v>
      </c>
      <c r="E61" s="67"/>
      <c r="F61" s="69" t="s">
        <v>70</v>
      </c>
      <c r="G61" s="68">
        <v>0.50339999999999996</v>
      </c>
      <c r="H61" s="68"/>
      <c r="I61" s="24"/>
      <c r="J61" s="24"/>
      <c r="K61" s="24"/>
      <c r="L61" s="68">
        <v>0.50339999999999996</v>
      </c>
      <c r="M61" s="68">
        <f>L61*0.13</f>
        <v>6.5442E-2</v>
      </c>
      <c r="N61" s="68">
        <f>L61*1.13</f>
        <v>0.56884199999999985</v>
      </c>
      <c r="O61" s="65"/>
    </row>
    <row r="62" spans="2:15" ht="18.75" customHeight="1" x14ac:dyDescent="0.15">
      <c r="B62" s="66">
        <v>53</v>
      </c>
      <c r="C62" s="68" t="s">
        <v>175</v>
      </c>
      <c r="D62" s="68" t="s">
        <v>176</v>
      </c>
      <c r="E62" s="67"/>
      <c r="F62" s="69" t="s">
        <v>70</v>
      </c>
      <c r="G62" s="68">
        <v>0.65769999999999995</v>
      </c>
      <c r="H62" s="68"/>
      <c r="I62" s="24"/>
      <c r="J62" s="24"/>
      <c r="K62" s="24"/>
      <c r="L62" s="68">
        <v>0.65769999999999995</v>
      </c>
      <c r="M62" s="68">
        <f>L62*0.13</f>
        <v>8.5500999999999994E-2</v>
      </c>
      <c r="N62" s="68">
        <f>L62*1.13</f>
        <v>0.74320099999999989</v>
      </c>
      <c r="O62" s="65"/>
    </row>
    <row r="63" spans="2:15" ht="18.75" customHeight="1" x14ac:dyDescent="0.15">
      <c r="B63" s="66">
        <v>54</v>
      </c>
      <c r="C63" s="68" t="s">
        <v>177</v>
      </c>
      <c r="D63" s="68" t="s">
        <v>178</v>
      </c>
      <c r="E63" s="67"/>
      <c r="F63" s="69" t="s">
        <v>70</v>
      </c>
      <c r="G63" s="68">
        <v>0.188</v>
      </c>
      <c r="H63" s="68"/>
      <c r="I63" s="24"/>
      <c r="J63" s="24"/>
      <c r="K63" s="24"/>
      <c r="L63" s="68">
        <v>0.188</v>
      </c>
      <c r="M63" s="68">
        <f>L63*0.13</f>
        <v>2.444E-2</v>
      </c>
      <c r="N63" s="68">
        <f>L63*1.13</f>
        <v>0.21243999999999999</v>
      </c>
      <c r="O63" s="65"/>
    </row>
    <row r="64" spans="2:15" ht="18.75" customHeight="1" x14ac:dyDescent="0.15">
      <c r="B64" s="66">
        <v>55</v>
      </c>
      <c r="C64" s="68" t="s">
        <v>179</v>
      </c>
      <c r="D64" s="68" t="s">
        <v>180</v>
      </c>
      <c r="E64" s="67"/>
      <c r="F64" s="69" t="s">
        <v>70</v>
      </c>
      <c r="G64" s="68">
        <v>0.82010000000000005</v>
      </c>
      <c r="H64" s="68"/>
      <c r="I64" s="24"/>
      <c r="J64" s="24"/>
      <c r="K64" s="24"/>
      <c r="L64" s="68">
        <v>0.82010000000000005</v>
      </c>
      <c r="M64" s="68">
        <f>L64*0.13</f>
        <v>0.10661300000000001</v>
      </c>
      <c r="N64" s="68">
        <f>L64*1.13</f>
        <v>0.92671300000000001</v>
      </c>
      <c r="O64" s="65"/>
    </row>
    <row r="65" spans="2:15" ht="18.75" customHeight="1" x14ac:dyDescent="0.15">
      <c r="B65" s="66">
        <v>56</v>
      </c>
      <c r="C65" s="68" t="s">
        <v>181</v>
      </c>
      <c r="D65" s="68" t="s">
        <v>182</v>
      </c>
      <c r="E65" s="67"/>
      <c r="F65" s="69" t="s">
        <v>70</v>
      </c>
      <c r="G65" s="68">
        <v>0.86070000000000002</v>
      </c>
      <c r="H65" s="68"/>
      <c r="I65" s="24"/>
      <c r="J65" s="24"/>
      <c r="K65" s="24"/>
      <c r="L65" s="68">
        <v>0.86070000000000002</v>
      </c>
      <c r="M65" s="68">
        <f>L65*0.13</f>
        <v>0.111891</v>
      </c>
      <c r="N65" s="68">
        <f>L65*1.13</f>
        <v>0.97259099999999998</v>
      </c>
      <c r="O65" s="65"/>
    </row>
    <row r="66" spans="2:15" ht="18.75" customHeight="1" x14ac:dyDescent="0.15">
      <c r="B66" s="66">
        <v>57</v>
      </c>
      <c r="C66" s="68" t="s">
        <v>183</v>
      </c>
      <c r="D66" s="68" t="s">
        <v>184</v>
      </c>
      <c r="E66" s="67"/>
      <c r="F66" s="69" t="s">
        <v>70</v>
      </c>
      <c r="G66" s="68">
        <v>0.8034</v>
      </c>
      <c r="H66" s="68"/>
      <c r="I66" s="24"/>
      <c r="J66" s="24"/>
      <c r="K66" s="24"/>
      <c r="L66" s="68">
        <v>0.8034</v>
      </c>
      <c r="M66" s="68">
        <f>L66*0.13</f>
        <v>0.10444200000000001</v>
      </c>
      <c r="N66" s="68">
        <f>L66*1.13</f>
        <v>0.90784199999999993</v>
      </c>
      <c r="O66" s="65"/>
    </row>
    <row r="67" spans="2:15" ht="18.75" customHeight="1" x14ac:dyDescent="0.15">
      <c r="B67" s="66">
        <v>58</v>
      </c>
      <c r="C67" s="68" t="s">
        <v>185</v>
      </c>
      <c r="D67" s="68" t="s">
        <v>186</v>
      </c>
      <c r="E67" s="67"/>
      <c r="F67" s="69" t="s">
        <v>70</v>
      </c>
      <c r="G67" s="68">
        <v>0.9829</v>
      </c>
      <c r="H67" s="68"/>
      <c r="I67" s="24"/>
      <c r="J67" s="24"/>
      <c r="K67" s="24"/>
      <c r="L67" s="68">
        <v>0.9829</v>
      </c>
      <c r="M67" s="68">
        <f>L67*0.13</f>
        <v>0.127777</v>
      </c>
      <c r="N67" s="68">
        <f>L67*1.13</f>
        <v>1.1106769999999999</v>
      </c>
      <c r="O67" s="65"/>
    </row>
    <row r="68" spans="2:15" ht="18.75" customHeight="1" x14ac:dyDescent="0.15">
      <c r="B68" s="66">
        <v>59</v>
      </c>
      <c r="C68" s="68" t="s">
        <v>187</v>
      </c>
      <c r="D68" s="68" t="s">
        <v>188</v>
      </c>
      <c r="E68" s="64"/>
      <c r="F68" s="69" t="s">
        <v>70</v>
      </c>
      <c r="G68" s="61">
        <v>0.8034</v>
      </c>
      <c r="H68" s="61"/>
      <c r="I68" s="24"/>
      <c r="J68" s="24"/>
      <c r="K68" s="24"/>
      <c r="L68" s="61">
        <v>0.8034</v>
      </c>
      <c r="M68" s="61">
        <f>L68*0.13</f>
        <v>0.10444200000000001</v>
      </c>
      <c r="N68" s="61">
        <f>L68*1.13</f>
        <v>0.90784199999999993</v>
      </c>
      <c r="O68" s="62"/>
    </row>
    <row r="69" spans="2:15" ht="18.75" customHeight="1" x14ac:dyDescent="0.15">
      <c r="B69" s="66">
        <v>60</v>
      </c>
      <c r="C69" s="68" t="s">
        <v>189</v>
      </c>
      <c r="D69" s="68" t="s">
        <v>190</v>
      </c>
      <c r="E69" s="64"/>
      <c r="F69" s="69" t="s">
        <v>70</v>
      </c>
      <c r="G69" s="61">
        <v>0.9829</v>
      </c>
      <c r="H69" s="61"/>
      <c r="I69" s="24"/>
      <c r="J69" s="24"/>
      <c r="K69" s="24"/>
      <c r="L69" s="61">
        <v>0.9829</v>
      </c>
      <c r="M69" s="61">
        <f>L69*0.13</f>
        <v>0.127777</v>
      </c>
      <c r="N69" s="61">
        <f>L69*1.13</f>
        <v>1.1106769999999999</v>
      </c>
      <c r="O69" s="62"/>
    </row>
    <row r="70" spans="2:15" ht="18.75" customHeight="1" x14ac:dyDescent="0.15">
      <c r="B70" s="66">
        <v>61</v>
      </c>
      <c r="C70" s="68" t="s">
        <v>191</v>
      </c>
      <c r="D70" s="68" t="s">
        <v>192</v>
      </c>
      <c r="E70" s="64"/>
      <c r="F70" s="69" t="s">
        <v>70</v>
      </c>
      <c r="G70" s="61">
        <v>1.3674999999999999</v>
      </c>
      <c r="H70" s="61"/>
      <c r="I70" s="24"/>
      <c r="J70" s="24"/>
      <c r="K70" s="24"/>
      <c r="L70" s="61">
        <v>1.3674999999999999</v>
      </c>
      <c r="M70" s="61">
        <f>L70*0.13</f>
        <v>0.17777499999999999</v>
      </c>
      <c r="N70" s="61">
        <f>L70*1.13</f>
        <v>1.5452749999999997</v>
      </c>
      <c r="O70" s="62"/>
    </row>
    <row r="71" spans="2:15" ht="18.75" customHeight="1" x14ac:dyDescent="0.15">
      <c r="B71" s="66">
        <v>62</v>
      </c>
      <c r="C71" s="68" t="s">
        <v>193</v>
      </c>
      <c r="D71" s="68" t="s">
        <v>194</v>
      </c>
      <c r="E71" s="64"/>
      <c r="F71" s="69" t="s">
        <v>70</v>
      </c>
      <c r="G71" s="61">
        <v>1.1026</v>
      </c>
      <c r="H71" s="61"/>
      <c r="I71" s="24"/>
      <c r="J71" s="24"/>
      <c r="K71" s="24"/>
      <c r="L71" s="61">
        <v>1.1026</v>
      </c>
      <c r="M71" s="61">
        <f>L71*0.13</f>
        <v>0.14333800000000002</v>
      </c>
      <c r="N71" s="61">
        <f>L71*1.13</f>
        <v>1.245938</v>
      </c>
      <c r="O71" s="62"/>
    </row>
    <row r="72" spans="2:15" ht="18.75" customHeight="1" x14ac:dyDescent="0.15">
      <c r="B72" s="66">
        <v>63</v>
      </c>
      <c r="C72" s="68" t="s">
        <v>195</v>
      </c>
      <c r="D72" s="68" t="s">
        <v>196</v>
      </c>
      <c r="E72" s="64"/>
      <c r="F72" s="69" t="s">
        <v>70</v>
      </c>
      <c r="G72" s="61">
        <v>1.641</v>
      </c>
      <c r="H72" s="61"/>
      <c r="I72" s="24"/>
      <c r="J72" s="24"/>
      <c r="K72" s="24"/>
      <c r="L72" s="61">
        <v>1.641</v>
      </c>
      <c r="M72" s="61">
        <f>L72*0.13</f>
        <v>0.21333000000000002</v>
      </c>
      <c r="N72" s="61">
        <f>L72*1.13</f>
        <v>1.8543299999999998</v>
      </c>
      <c r="O72" s="62"/>
    </row>
    <row r="73" spans="2:15" ht="18.75" customHeight="1" x14ac:dyDescent="0.15">
      <c r="B73" s="66">
        <v>64</v>
      </c>
      <c r="C73" s="68" t="s">
        <v>197</v>
      </c>
      <c r="D73" s="68" t="s">
        <v>198</v>
      </c>
      <c r="E73" s="64"/>
      <c r="F73" s="69" t="s">
        <v>70</v>
      </c>
      <c r="G73" s="61">
        <v>0.95730000000000004</v>
      </c>
      <c r="H73" s="61"/>
      <c r="I73" s="24"/>
      <c r="J73" s="24"/>
      <c r="K73" s="24"/>
      <c r="L73" s="61">
        <v>0.95730000000000004</v>
      </c>
      <c r="M73" s="61">
        <f>L73*0.13</f>
        <v>0.124449</v>
      </c>
      <c r="N73" s="61">
        <f>L73*1.13</f>
        <v>1.0817489999999998</v>
      </c>
      <c r="O73" s="62"/>
    </row>
    <row r="74" spans="2:15" ht="18.75" customHeight="1" x14ac:dyDescent="0.15">
      <c r="B74" s="66">
        <v>65</v>
      </c>
      <c r="C74" s="68" t="s">
        <v>199</v>
      </c>
      <c r="D74" s="68" t="s">
        <v>200</v>
      </c>
      <c r="E74" s="64"/>
      <c r="F74" s="69" t="s">
        <v>70</v>
      </c>
      <c r="G74" s="61">
        <v>1.6157999999999999</v>
      </c>
      <c r="H74" s="61"/>
      <c r="I74" s="24"/>
      <c r="J74" s="24"/>
      <c r="K74" s="24"/>
      <c r="L74" s="61">
        <v>1.6157999999999999</v>
      </c>
      <c r="M74" s="61">
        <f>L74*0.13</f>
        <v>0.21005399999999999</v>
      </c>
      <c r="N74" s="61">
        <f>L74*1.13</f>
        <v>1.8258539999999996</v>
      </c>
      <c r="O74" s="62"/>
    </row>
    <row r="75" spans="2:15" ht="18.75" customHeight="1" x14ac:dyDescent="0.15">
      <c r="B75" s="66">
        <v>66</v>
      </c>
      <c r="C75" s="68" t="s">
        <v>201</v>
      </c>
      <c r="D75" s="68" t="s">
        <v>202</v>
      </c>
      <c r="E75" s="64"/>
      <c r="F75" s="69" t="s">
        <v>70</v>
      </c>
      <c r="G75" s="61">
        <v>1.4047000000000001</v>
      </c>
      <c r="H75" s="61"/>
      <c r="I75" s="24"/>
      <c r="J75" s="24"/>
      <c r="K75" s="24"/>
      <c r="L75" s="61">
        <v>1.4047000000000001</v>
      </c>
      <c r="M75" s="61">
        <f>L75*0.13</f>
        <v>0.18261100000000002</v>
      </c>
      <c r="N75" s="61">
        <f>L75*1.13</f>
        <v>1.5873109999999999</v>
      </c>
      <c r="O75" s="62"/>
    </row>
    <row r="76" spans="2:15" ht="18.75" customHeight="1" x14ac:dyDescent="0.15">
      <c r="B76" s="66">
        <v>67</v>
      </c>
      <c r="C76" s="68" t="s">
        <v>203</v>
      </c>
      <c r="D76" s="68" t="s">
        <v>204</v>
      </c>
      <c r="E76" s="64"/>
      <c r="F76" s="69" t="s">
        <v>70</v>
      </c>
      <c r="G76" s="61">
        <v>0.88029999999999997</v>
      </c>
      <c r="H76" s="61"/>
      <c r="I76" s="24"/>
      <c r="J76" s="24"/>
      <c r="K76" s="24"/>
      <c r="L76" s="61">
        <v>0.88029999999999997</v>
      </c>
      <c r="M76" s="61">
        <f>L76*0.13</f>
        <v>0.114439</v>
      </c>
      <c r="N76" s="61">
        <f>L76*1.13</f>
        <v>0.99473899999999993</v>
      </c>
      <c r="O76" s="62"/>
    </row>
    <row r="77" spans="2:15" ht="18.75" customHeight="1" x14ac:dyDescent="0.15">
      <c r="B77" s="66">
        <v>68</v>
      </c>
      <c r="C77" s="68" t="s">
        <v>205</v>
      </c>
      <c r="D77" s="68" t="s">
        <v>206</v>
      </c>
      <c r="E77" s="64"/>
      <c r="F77" s="69" t="s">
        <v>70</v>
      </c>
      <c r="G77" s="61">
        <v>1.1368</v>
      </c>
      <c r="H77" s="61"/>
      <c r="I77" s="24"/>
      <c r="J77" s="24"/>
      <c r="K77" s="24"/>
      <c r="L77" s="61">
        <v>1.1368</v>
      </c>
      <c r="M77" s="61">
        <f>L77*0.13</f>
        <v>0.147784</v>
      </c>
      <c r="N77" s="61">
        <f>L77*1.13</f>
        <v>1.2845839999999999</v>
      </c>
      <c r="O77" s="62"/>
    </row>
    <row r="78" spans="2:15" ht="18.75" customHeight="1" x14ac:dyDescent="0.15">
      <c r="B78" s="66">
        <v>69</v>
      </c>
      <c r="C78" s="68" t="s">
        <v>207</v>
      </c>
      <c r="D78" s="68" t="s">
        <v>208</v>
      </c>
      <c r="E78" s="64"/>
      <c r="F78" s="69" t="s">
        <v>70</v>
      </c>
      <c r="G78" s="61">
        <v>2.2991000000000001</v>
      </c>
      <c r="H78" s="61"/>
      <c r="I78" s="24"/>
      <c r="J78" s="24"/>
      <c r="K78" s="24"/>
      <c r="L78" s="61">
        <v>2.2991000000000001</v>
      </c>
      <c r="M78" s="61">
        <f>L78*0.13</f>
        <v>0.29888300000000001</v>
      </c>
      <c r="N78" s="61">
        <f>L78*1.13</f>
        <v>2.5979829999999997</v>
      </c>
      <c r="O78" s="62"/>
    </row>
    <row r="79" spans="2:15" ht="18.75" customHeight="1" x14ac:dyDescent="0.15">
      <c r="B79" s="66">
        <v>70</v>
      </c>
      <c r="C79" s="68" t="s">
        <v>209</v>
      </c>
      <c r="D79" s="68" t="s">
        <v>210</v>
      </c>
      <c r="E79" s="64"/>
      <c r="F79" s="69" t="s">
        <v>70</v>
      </c>
      <c r="G79" s="61">
        <v>1.37</v>
      </c>
      <c r="H79" s="61"/>
      <c r="I79" s="24"/>
      <c r="J79" s="24"/>
      <c r="K79" s="24"/>
      <c r="L79" s="61">
        <v>1.37</v>
      </c>
      <c r="M79" s="61">
        <f>L79*0.13</f>
        <v>0.17810000000000001</v>
      </c>
      <c r="N79" s="61">
        <f>L79*1.13</f>
        <v>1.5481</v>
      </c>
      <c r="O79" s="62"/>
    </row>
    <row r="80" spans="2:15" ht="18.75" customHeight="1" x14ac:dyDescent="0.15">
      <c r="B80" s="66">
        <v>71</v>
      </c>
      <c r="C80" s="68" t="s">
        <v>211</v>
      </c>
      <c r="D80" s="68" t="s">
        <v>152</v>
      </c>
      <c r="E80" s="64"/>
      <c r="F80" s="69" t="s">
        <v>70</v>
      </c>
      <c r="G80" s="61">
        <v>1.2</v>
      </c>
      <c r="H80" s="61"/>
      <c r="I80" s="24"/>
      <c r="J80" s="24"/>
      <c r="K80" s="24"/>
      <c r="L80" s="61">
        <v>1.2</v>
      </c>
      <c r="M80" s="61">
        <f>L80*0.13</f>
        <v>0.156</v>
      </c>
      <c r="N80" s="61">
        <f>L80*1.13</f>
        <v>1.3559999999999999</v>
      </c>
      <c r="O80" s="62"/>
    </row>
    <row r="81" spans="1:17" ht="18.75" customHeight="1" x14ac:dyDescent="0.15">
      <c r="B81" s="66">
        <v>72</v>
      </c>
      <c r="C81" s="68" t="s">
        <v>212</v>
      </c>
      <c r="D81" s="68" t="s">
        <v>213</v>
      </c>
      <c r="E81" s="64"/>
      <c r="F81" s="69" t="s">
        <v>70</v>
      </c>
      <c r="G81" s="61">
        <v>0.78</v>
      </c>
      <c r="H81" s="61"/>
      <c r="I81" s="24"/>
      <c r="J81" s="24"/>
      <c r="K81" s="24"/>
      <c r="L81" s="61">
        <v>0.78</v>
      </c>
      <c r="M81" s="61">
        <f>L81*0.13</f>
        <v>0.1014</v>
      </c>
      <c r="N81" s="61">
        <f>L81*1.13</f>
        <v>0.88139999999999996</v>
      </c>
      <c r="O81" s="62"/>
    </row>
    <row r="82" spans="1:17" ht="18.75" customHeight="1" x14ac:dyDescent="0.15">
      <c r="B82" s="66">
        <v>73</v>
      </c>
      <c r="C82" s="68" t="s">
        <v>214</v>
      </c>
      <c r="D82" s="68" t="s">
        <v>208</v>
      </c>
      <c r="E82" s="64"/>
      <c r="F82" s="69" t="s">
        <v>70</v>
      </c>
      <c r="G82" s="61">
        <v>2.0699999999999998</v>
      </c>
      <c r="H82" s="61"/>
      <c r="I82" s="24"/>
      <c r="J82" s="24"/>
      <c r="K82" s="24"/>
      <c r="L82" s="61">
        <v>2.0699999999999998</v>
      </c>
      <c r="M82" s="61">
        <f>L82*0.13</f>
        <v>0.26910000000000001</v>
      </c>
      <c r="N82" s="61">
        <f>L82*1.13</f>
        <v>2.3390999999999997</v>
      </c>
      <c r="O82" s="62"/>
    </row>
    <row r="83" spans="1:17" ht="18.75" customHeight="1" x14ac:dyDescent="0.15">
      <c r="B83" s="66">
        <v>74</v>
      </c>
      <c r="C83" s="68" t="s">
        <v>215</v>
      </c>
      <c r="D83" s="68" t="s">
        <v>216</v>
      </c>
      <c r="E83" s="64"/>
      <c r="F83" s="69" t="s">
        <v>70</v>
      </c>
      <c r="G83" s="61">
        <v>1.5068999999999999</v>
      </c>
      <c r="H83" s="61"/>
      <c r="I83" s="24"/>
      <c r="J83" s="24"/>
      <c r="K83" s="24"/>
      <c r="L83" s="61">
        <v>1.5068999999999999</v>
      </c>
      <c r="M83" s="61">
        <f>L83*0.13</f>
        <v>0.19589699999999999</v>
      </c>
      <c r="N83" s="61">
        <f>L83*1.13</f>
        <v>1.7027969999999997</v>
      </c>
      <c r="O83" s="62"/>
    </row>
    <row r="84" spans="1:17" ht="18.75" customHeight="1" x14ac:dyDescent="0.15">
      <c r="B84" s="66">
        <v>75</v>
      </c>
      <c r="C84" s="68" t="s">
        <v>217</v>
      </c>
      <c r="D84" s="68" t="s">
        <v>218</v>
      </c>
      <c r="E84" s="64"/>
      <c r="F84" s="69" t="s">
        <v>70</v>
      </c>
      <c r="G84" s="61">
        <v>1.26</v>
      </c>
      <c r="H84" s="61"/>
      <c r="I84" s="24"/>
      <c r="J84" s="24"/>
      <c r="K84" s="24"/>
      <c r="L84" s="61">
        <v>1.26</v>
      </c>
      <c r="M84" s="61">
        <f>L84*0.13</f>
        <v>0.1638</v>
      </c>
      <c r="N84" s="61">
        <f>L84*1.13</f>
        <v>1.4238</v>
      </c>
      <c r="O84" s="62"/>
    </row>
    <row r="85" spans="1:17" ht="18.75" customHeight="1" x14ac:dyDescent="0.15">
      <c r="B85" s="66">
        <v>76</v>
      </c>
      <c r="C85" s="68" t="s">
        <v>219</v>
      </c>
      <c r="D85" s="68" t="s">
        <v>220</v>
      </c>
      <c r="E85" s="64"/>
      <c r="F85" s="69" t="s">
        <v>70</v>
      </c>
      <c r="G85" s="61">
        <v>1.34</v>
      </c>
      <c r="H85" s="61"/>
      <c r="I85" s="24"/>
      <c r="J85" s="24"/>
      <c r="K85" s="24"/>
      <c r="L85" s="61">
        <v>1.34</v>
      </c>
      <c r="M85" s="61">
        <f>L85*0.13</f>
        <v>0.17420000000000002</v>
      </c>
      <c r="N85" s="61">
        <f>L85*1.13</f>
        <v>1.5142</v>
      </c>
      <c r="O85" s="62"/>
    </row>
    <row r="86" spans="1:17" ht="18.75" customHeight="1" x14ac:dyDescent="0.15">
      <c r="B86" s="66">
        <v>77</v>
      </c>
      <c r="C86" s="68" t="s">
        <v>221</v>
      </c>
      <c r="D86" s="68" t="s">
        <v>222</v>
      </c>
      <c r="E86" s="64"/>
      <c r="F86" s="69" t="s">
        <v>70</v>
      </c>
      <c r="G86" s="61">
        <v>2</v>
      </c>
      <c r="H86" s="61"/>
      <c r="I86" s="24"/>
      <c r="J86" s="24"/>
      <c r="K86" s="24"/>
      <c r="L86" s="61">
        <v>2</v>
      </c>
      <c r="M86" s="61">
        <f>L86*0.13</f>
        <v>0.26</v>
      </c>
      <c r="N86" s="61">
        <f>L86*1.13</f>
        <v>2.2599999999999998</v>
      </c>
      <c r="O86" s="62"/>
    </row>
    <row r="87" spans="1:17" ht="18.75" customHeight="1" x14ac:dyDescent="0.15">
      <c r="B87" s="66">
        <v>78</v>
      </c>
      <c r="C87" s="68" t="s">
        <v>223</v>
      </c>
      <c r="D87" s="68" t="s">
        <v>220</v>
      </c>
      <c r="E87" s="64"/>
      <c r="F87" s="69" t="s">
        <v>70</v>
      </c>
      <c r="G87" s="61">
        <v>1.6</v>
      </c>
      <c r="H87" s="61"/>
      <c r="I87" s="24"/>
      <c r="J87" s="24"/>
      <c r="K87" s="24"/>
      <c r="L87" s="61">
        <v>1.6</v>
      </c>
      <c r="M87" s="61">
        <f>L87*0.13</f>
        <v>0.20800000000000002</v>
      </c>
      <c r="N87" s="61">
        <f>L87*1.13</f>
        <v>1.8079999999999998</v>
      </c>
      <c r="O87" s="62"/>
    </row>
    <row r="88" spans="1:17" ht="18.75" customHeight="1" x14ac:dyDescent="0.15">
      <c r="B88" s="66">
        <v>79</v>
      </c>
      <c r="C88" s="68" t="s">
        <v>224</v>
      </c>
      <c r="D88" s="68" t="s">
        <v>225</v>
      </c>
      <c r="E88" s="64"/>
      <c r="F88" s="69" t="s">
        <v>70</v>
      </c>
      <c r="G88" s="61">
        <v>1.9</v>
      </c>
      <c r="H88" s="61"/>
      <c r="I88" s="24"/>
      <c r="J88" s="24"/>
      <c r="K88" s="24"/>
      <c r="L88" s="61">
        <v>1.9</v>
      </c>
      <c r="M88" s="61">
        <f>L88*0.13</f>
        <v>0.247</v>
      </c>
      <c r="N88" s="61">
        <f>L88*1.13</f>
        <v>2.1469999999999998</v>
      </c>
      <c r="O88" s="62"/>
    </row>
    <row r="89" spans="1:17" ht="18.75" customHeight="1" x14ac:dyDescent="0.15">
      <c r="B89" s="66">
        <v>80</v>
      </c>
      <c r="C89" s="68" t="s">
        <v>226</v>
      </c>
      <c r="D89" s="68" t="s">
        <v>227</v>
      </c>
      <c r="E89" s="64"/>
      <c r="F89" s="69" t="s">
        <v>70</v>
      </c>
      <c r="G89" s="61">
        <v>0.34</v>
      </c>
      <c r="H89" s="61"/>
      <c r="I89" s="24"/>
      <c r="J89" s="24"/>
      <c r="K89" s="24"/>
      <c r="L89" s="61">
        <v>0.34</v>
      </c>
      <c r="M89" s="61">
        <f>L89*0.13</f>
        <v>4.4200000000000003E-2</v>
      </c>
      <c r="N89" s="61">
        <f>L89*1.13</f>
        <v>0.38419999999999999</v>
      </c>
      <c r="O89" s="62"/>
    </row>
    <row r="90" spans="1:17" ht="18.75" customHeight="1" x14ac:dyDescent="0.15">
      <c r="B90" s="66">
        <v>81</v>
      </c>
      <c r="C90" s="68" t="s">
        <v>228</v>
      </c>
      <c r="D90" s="68" t="s">
        <v>229</v>
      </c>
      <c r="E90" s="64"/>
      <c r="F90" s="69" t="s">
        <v>70</v>
      </c>
      <c r="G90" s="61">
        <v>0.6</v>
      </c>
      <c r="H90" s="61"/>
      <c r="I90" s="24"/>
      <c r="J90" s="24"/>
      <c r="K90" s="24"/>
      <c r="L90" s="61">
        <v>0.6</v>
      </c>
      <c r="M90" s="61">
        <f>L90*0.13</f>
        <v>7.8E-2</v>
      </c>
      <c r="N90" s="61">
        <f>L90*1.13</f>
        <v>0.67799999999999994</v>
      </c>
      <c r="O90" s="62"/>
    </row>
    <row r="91" spans="1:17" ht="18.75" customHeight="1" x14ac:dyDescent="0.15">
      <c r="B91" s="66">
        <v>82</v>
      </c>
      <c r="C91" s="68" t="s">
        <v>230</v>
      </c>
      <c r="D91" s="68" t="s">
        <v>231</v>
      </c>
      <c r="E91" s="64"/>
      <c r="F91" s="69" t="s">
        <v>70</v>
      </c>
      <c r="G91" s="61">
        <v>0.65</v>
      </c>
      <c r="H91" s="61"/>
      <c r="I91" s="24"/>
      <c r="J91" s="24"/>
      <c r="K91" s="24"/>
      <c r="L91" s="61">
        <v>0.65</v>
      </c>
      <c r="M91" s="61">
        <f>L91*0.13</f>
        <v>8.4500000000000006E-2</v>
      </c>
      <c r="N91" s="61">
        <f>L91*1.13</f>
        <v>0.73449999999999993</v>
      </c>
      <c r="O91" s="62"/>
    </row>
    <row r="92" spans="1:17" ht="18.75" customHeight="1" x14ac:dyDescent="0.15">
      <c r="B92" s="66">
        <v>83</v>
      </c>
      <c r="C92" s="68" t="s">
        <v>232</v>
      </c>
      <c r="D92" s="68" t="s">
        <v>233</v>
      </c>
      <c r="E92" s="64"/>
      <c r="F92" s="69" t="s">
        <v>70</v>
      </c>
      <c r="G92" s="61">
        <v>0.6</v>
      </c>
      <c r="H92" s="61"/>
      <c r="I92" s="24"/>
      <c r="J92" s="24"/>
      <c r="K92" s="24"/>
      <c r="L92" s="61">
        <v>0.6</v>
      </c>
      <c r="M92" s="61">
        <f>L92*0.13</f>
        <v>7.8E-2</v>
      </c>
      <c r="N92" s="61">
        <f>L92*1.13</f>
        <v>0.67799999999999994</v>
      </c>
      <c r="O92" s="62"/>
    </row>
    <row r="93" spans="1:17" ht="18.75" customHeight="1" x14ac:dyDescent="0.15">
      <c r="B93" s="66">
        <v>84</v>
      </c>
      <c r="C93" s="68" t="s">
        <v>234</v>
      </c>
      <c r="D93" s="68" t="s">
        <v>235</v>
      </c>
      <c r="E93" s="64"/>
      <c r="F93" s="69" t="s">
        <v>70</v>
      </c>
      <c r="G93" s="61">
        <v>0.41770000000000002</v>
      </c>
      <c r="H93" s="61"/>
      <c r="I93" s="24"/>
      <c r="J93" s="24"/>
      <c r="K93" s="24"/>
      <c r="L93" s="61">
        <v>0.41770000000000002</v>
      </c>
      <c r="M93" s="61">
        <f>L93*0.13</f>
        <v>5.4301000000000002E-2</v>
      </c>
      <c r="N93" s="61">
        <f>L93*1.13</f>
        <v>0.47200099999999995</v>
      </c>
      <c r="O93" s="62"/>
    </row>
    <row r="94" spans="1:17" ht="18.75" customHeight="1" x14ac:dyDescent="0.15">
      <c r="B94" s="66">
        <v>85</v>
      </c>
      <c r="C94" s="68" t="s">
        <v>236</v>
      </c>
      <c r="D94" s="68" t="s">
        <v>237</v>
      </c>
      <c r="E94" s="64"/>
      <c r="F94" s="69" t="s">
        <v>70</v>
      </c>
      <c r="G94" s="61">
        <v>1.4039999999999999</v>
      </c>
      <c r="H94" s="61"/>
      <c r="I94" s="24"/>
      <c r="J94" s="24"/>
      <c r="K94" s="24"/>
      <c r="L94" s="61">
        <v>1.4039999999999999</v>
      </c>
      <c r="M94" s="61">
        <f>L94*0.13</f>
        <v>0.18251999999999999</v>
      </c>
      <c r="N94" s="61">
        <f>L94*1.13</f>
        <v>1.5865199999999997</v>
      </c>
      <c r="O94" s="62"/>
    </row>
    <row r="95" spans="1:17" ht="18.75" customHeight="1" x14ac:dyDescent="0.15">
      <c r="A95"/>
      <c r="B95" s="66">
        <v>86</v>
      </c>
      <c r="C95" s="68" t="s">
        <v>238</v>
      </c>
      <c r="D95" s="68" t="s">
        <v>239</v>
      </c>
      <c r="E95" s="64"/>
      <c r="F95" s="69" t="s">
        <v>70</v>
      </c>
      <c r="G95" s="61">
        <v>1.2424999999999999</v>
      </c>
      <c r="H95" s="61"/>
      <c r="I95" s="24"/>
      <c r="J95" s="24"/>
      <c r="K95" s="24"/>
      <c r="L95" s="61">
        <v>1.2424999999999999</v>
      </c>
      <c r="M95" s="61">
        <f>L95*0.13</f>
        <v>0.161525</v>
      </c>
      <c r="N95" s="61">
        <f>L95*1.13</f>
        <v>1.4040249999999999</v>
      </c>
      <c r="O95" s="102"/>
      <c r="P95"/>
      <c r="Q95"/>
    </row>
    <row r="96" spans="1:17" ht="18.75" customHeight="1" x14ac:dyDescent="0.15">
      <c r="A96"/>
      <c r="B96" s="66">
        <v>87</v>
      </c>
      <c r="C96" s="68" t="s">
        <v>240</v>
      </c>
      <c r="D96" s="68" t="s">
        <v>241</v>
      </c>
      <c r="E96" s="67"/>
      <c r="F96" s="69" t="s">
        <v>70</v>
      </c>
      <c r="G96" s="68">
        <v>13.1624</v>
      </c>
      <c r="H96" s="68"/>
      <c r="I96" s="24"/>
      <c r="J96" s="24"/>
      <c r="K96" s="24"/>
      <c r="L96" s="68">
        <v>13.1624</v>
      </c>
      <c r="M96" s="68">
        <f>L96*0.13</f>
        <v>1.711112</v>
      </c>
      <c r="N96" s="68">
        <f>L96*1.13</f>
        <v>14.873511999999998</v>
      </c>
      <c r="O96" s="102"/>
      <c r="P96"/>
      <c r="Q96"/>
    </row>
    <row r="97" spans="1:17" ht="18.7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4.25" customHeight="1" x14ac:dyDescent="0.15">
      <c r="B98" s="74" t="s">
        <v>56</v>
      </c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</row>
    <row r="99" spans="1:17" ht="14.25" customHeight="1" x14ac:dyDescent="0.15">
      <c r="B99" s="70" t="s">
        <v>69</v>
      </c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7" ht="14.25" customHeight="1" x14ac:dyDescent="0.15">
      <c r="B100" s="74" t="s">
        <v>57</v>
      </c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</row>
    <row r="101" spans="1:17" ht="14.25" customHeight="1" x14ac:dyDescent="0.15">
      <c r="B101" s="70" t="s">
        <v>58</v>
      </c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7" x14ac:dyDescent="0.15">
      <c r="B102" s="70" t="s">
        <v>59</v>
      </c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7" x14ac:dyDescent="0.15">
      <c r="B103" s="70" t="s">
        <v>60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7" x14ac:dyDescent="0.15">
      <c r="B104" s="71" t="s">
        <v>61</v>
      </c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</row>
    <row r="105" spans="1:17" x14ac:dyDescent="0.15"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</row>
    <row r="106" spans="1:17" x14ac:dyDescent="0.15">
      <c r="B106" s="12" t="s">
        <v>62</v>
      </c>
      <c r="C106" s="13"/>
      <c r="D106" s="14"/>
      <c r="E106" s="52"/>
      <c r="F106" s="25"/>
      <c r="G106" s="25"/>
      <c r="H106" s="25"/>
      <c r="I106" s="25" t="str">
        <f>B5</f>
        <v>乙方：黄骅市建昌塑料制品有限公司</v>
      </c>
      <c r="J106" s="15"/>
      <c r="K106" s="14"/>
      <c r="L106" s="16"/>
      <c r="M106" s="16"/>
      <c r="N106" s="16"/>
      <c r="O106" s="54"/>
    </row>
    <row r="107" spans="1:17" x14ac:dyDescent="0.15">
      <c r="B107" s="14" t="s">
        <v>63</v>
      </c>
      <c r="C107" s="13"/>
      <c r="D107" s="14"/>
      <c r="E107" s="52"/>
      <c r="F107" s="25"/>
      <c r="G107" s="25"/>
      <c r="H107" s="25"/>
      <c r="I107" s="25" t="s">
        <v>21</v>
      </c>
      <c r="J107" s="14"/>
      <c r="K107" s="14"/>
      <c r="L107" s="16"/>
      <c r="M107" s="14"/>
      <c r="N107" s="14"/>
      <c r="O107" s="55"/>
    </row>
    <row r="108" spans="1:17" ht="28.5" customHeight="1" x14ac:dyDescent="0.15">
      <c r="B108" s="14"/>
      <c r="C108" s="13"/>
      <c r="D108" s="14"/>
      <c r="E108" s="52"/>
      <c r="F108" s="25"/>
      <c r="G108" s="25"/>
      <c r="H108" s="25"/>
      <c r="I108" s="25"/>
      <c r="J108" s="14"/>
      <c r="K108" s="14"/>
      <c r="L108" s="16"/>
      <c r="M108" s="14"/>
      <c r="N108" s="14"/>
      <c r="O108" s="55"/>
    </row>
    <row r="109" spans="1:17" x14ac:dyDescent="0.15">
      <c r="B109" s="12" t="s">
        <v>64</v>
      </c>
      <c r="C109" s="12"/>
      <c r="D109" s="18"/>
      <c r="E109" s="52"/>
      <c r="F109" s="25"/>
      <c r="G109" s="25"/>
      <c r="H109" s="25"/>
      <c r="I109" s="25" t="s">
        <v>22</v>
      </c>
      <c r="J109" s="12"/>
      <c r="K109" s="14"/>
      <c r="L109" s="16"/>
      <c r="M109" s="14"/>
      <c r="N109" s="14"/>
      <c r="O109" s="55"/>
    </row>
    <row r="110" spans="1:17" ht="35.25" customHeight="1" x14ac:dyDescent="0.15">
      <c r="B110" s="72" t="s">
        <v>245</v>
      </c>
      <c r="C110" s="72"/>
      <c r="D110" s="72"/>
      <c r="E110" s="52"/>
      <c r="F110" s="25"/>
      <c r="G110" s="25"/>
      <c r="H110" s="25"/>
      <c r="I110" s="72" t="s">
        <v>244</v>
      </c>
      <c r="J110" s="72"/>
      <c r="K110" s="72"/>
      <c r="L110" s="72"/>
      <c r="M110" s="14"/>
      <c r="N110" s="55"/>
      <c r="O110" s="56"/>
      <c r="P110" s="1"/>
      <c r="Q110" s="2"/>
    </row>
    <row r="111" spans="1:17" x14ac:dyDescent="0.15">
      <c r="E111" s="57"/>
    </row>
    <row r="112" spans="1:17" x14ac:dyDescent="0.15">
      <c r="E112" s="57"/>
    </row>
    <row r="113" spans="5:5" x14ac:dyDescent="0.15">
      <c r="E113" s="57"/>
    </row>
    <row r="114" spans="5:5" x14ac:dyDescent="0.15">
      <c r="E114" s="58"/>
    </row>
    <row r="115" spans="5:5" x14ac:dyDescent="0.15">
      <c r="E115" s="59"/>
    </row>
    <row r="116" spans="5:5" x14ac:dyDescent="0.15">
      <c r="E116" s="59"/>
    </row>
    <row r="117" spans="5:5" x14ac:dyDescent="0.15">
      <c r="E117" s="59"/>
    </row>
    <row r="118" spans="5:5" x14ac:dyDescent="0.15">
      <c r="E118" s="59"/>
    </row>
    <row r="119" spans="5:5" x14ac:dyDescent="0.15">
      <c r="E119" s="59"/>
    </row>
    <row r="120" spans="5:5" x14ac:dyDescent="0.15">
      <c r="E120" s="59"/>
    </row>
    <row r="121" spans="5:5" x14ac:dyDescent="0.15">
      <c r="E121" s="59"/>
    </row>
  </sheetData>
  <mergeCells count="24">
    <mergeCell ref="B7:O7"/>
    <mergeCell ref="B100:O100"/>
    <mergeCell ref="I8:K8"/>
    <mergeCell ref="O8:O9"/>
    <mergeCell ref="B8:B9"/>
    <mergeCell ref="C8:C9"/>
    <mergeCell ref="D8:D9"/>
    <mergeCell ref="E8:E9"/>
    <mergeCell ref="F8:F9"/>
    <mergeCell ref="B2:O2"/>
    <mergeCell ref="B3:O3"/>
    <mergeCell ref="B4:O4"/>
    <mergeCell ref="B5:O5"/>
    <mergeCell ref="B6:O6"/>
    <mergeCell ref="B103:O103"/>
    <mergeCell ref="B104:O104"/>
    <mergeCell ref="I110:L110"/>
    <mergeCell ref="B110:D110"/>
    <mergeCell ref="G8:H8"/>
    <mergeCell ref="B98:O98"/>
    <mergeCell ref="B99:O99"/>
    <mergeCell ref="B101:O101"/>
    <mergeCell ref="B102:O102"/>
    <mergeCell ref="L9:N9"/>
  </mergeCells>
  <phoneticPr fontId="5" type="noConversion"/>
  <conditionalFormatting sqref="J106:J109">
    <cfRule type="duplicateValues" dxfId="2" priority="43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U46"/>
  <sheetViews>
    <sheetView zoomScale="115" zoomScaleNormal="115" zoomScaleSheetLayoutView="70" workbookViewId="0">
      <selection activeCell="N7" sqref="N7"/>
    </sheetView>
  </sheetViews>
  <sheetFormatPr defaultRowHeight="14.25" x14ac:dyDescent="0.15"/>
  <cols>
    <col min="1" max="1" width="6.5" style="2" customWidth="1"/>
    <col min="2" max="2" width="10.5" style="23" customWidth="1"/>
    <col min="3" max="3" width="12.25" style="2" bestFit="1" customWidth="1"/>
    <col min="4" max="4" width="5.5" style="20" bestFit="1" customWidth="1"/>
    <col min="5" max="5" width="6.875" style="21" customWidth="1"/>
    <col min="6" max="6" width="11.5" style="21" customWidth="1"/>
    <col min="7" max="7" width="6.75" style="21" customWidth="1"/>
    <col min="8" max="8" width="10.125" style="21" customWidth="1"/>
    <col min="9" max="9" width="10.25" style="21" bestFit="1" customWidth="1"/>
    <col min="10" max="10" width="8.5" style="21" bestFit="1" customWidth="1"/>
    <col min="11" max="11" width="12.25" style="21" bestFit="1" customWidth="1"/>
    <col min="12" max="12" width="15.25" style="22" hidden="1" customWidth="1"/>
    <col min="13" max="13" width="5.875" style="22" customWidth="1"/>
    <col min="14" max="14" width="9" style="1"/>
    <col min="15" max="176" width="9" style="2"/>
    <col min="177" max="177" width="5" style="2" customWidth="1"/>
    <col min="178" max="178" width="15" style="2" customWidth="1"/>
    <col min="179" max="180" width="14.625" style="2" customWidth="1"/>
    <col min="181" max="181" width="6.25" style="2" customWidth="1"/>
    <col min="182" max="184" width="10.125" style="2" customWidth="1"/>
    <col min="185" max="185" width="10.5" style="2" customWidth="1"/>
    <col min="186" max="203" width="9" style="2"/>
    <col min="204" max="204" width="6.5" style="2" customWidth="1"/>
    <col min="205" max="205" width="12.25" style="2" customWidth="1"/>
    <col min="206" max="206" width="28.25" style="2" customWidth="1"/>
    <col min="207" max="207" width="13.75" style="2" customWidth="1"/>
    <col min="208" max="208" width="5.625" style="2" customWidth="1"/>
    <col min="209" max="210" width="9.375" style="2" customWidth="1"/>
    <col min="211" max="211" width="13.125" style="2" customWidth="1"/>
    <col min="212" max="432" width="9" style="2"/>
    <col min="433" max="433" width="5" style="2" customWidth="1"/>
    <col min="434" max="434" width="15" style="2" customWidth="1"/>
    <col min="435" max="436" width="14.625" style="2" customWidth="1"/>
    <col min="437" max="437" width="6.25" style="2" customWidth="1"/>
    <col min="438" max="440" width="10.125" style="2" customWidth="1"/>
    <col min="441" max="441" width="10.5" style="2" customWidth="1"/>
    <col min="442" max="459" width="9" style="2"/>
    <col min="460" max="460" width="6.5" style="2" customWidth="1"/>
    <col min="461" max="461" width="12.25" style="2" customWidth="1"/>
    <col min="462" max="462" width="28.25" style="2" customWidth="1"/>
    <col min="463" max="463" width="13.75" style="2" customWidth="1"/>
    <col min="464" max="464" width="5.625" style="2" customWidth="1"/>
    <col min="465" max="466" width="9.375" style="2" customWidth="1"/>
    <col min="467" max="467" width="13.125" style="2" customWidth="1"/>
    <col min="468" max="688" width="9" style="2"/>
    <col min="689" max="689" width="5" style="2" customWidth="1"/>
    <col min="690" max="690" width="15" style="2" customWidth="1"/>
    <col min="691" max="692" width="14.625" style="2" customWidth="1"/>
    <col min="693" max="693" width="6.25" style="2" customWidth="1"/>
    <col min="694" max="696" width="10.125" style="2" customWidth="1"/>
    <col min="697" max="697" width="10.5" style="2" customWidth="1"/>
    <col min="698" max="715" width="9" style="2"/>
    <col min="716" max="716" width="6.5" style="2" customWidth="1"/>
    <col min="717" max="717" width="12.25" style="2" customWidth="1"/>
    <col min="718" max="718" width="28.25" style="2" customWidth="1"/>
    <col min="719" max="719" width="13.75" style="2" customWidth="1"/>
    <col min="720" max="720" width="5.625" style="2" customWidth="1"/>
    <col min="721" max="722" width="9.375" style="2" customWidth="1"/>
    <col min="723" max="723" width="13.125" style="2" customWidth="1"/>
    <col min="724" max="944" width="9" style="2"/>
    <col min="945" max="945" width="5" style="2" customWidth="1"/>
    <col min="946" max="946" width="15" style="2" customWidth="1"/>
    <col min="947" max="948" width="14.625" style="2" customWidth="1"/>
    <col min="949" max="949" width="6.25" style="2" customWidth="1"/>
    <col min="950" max="952" width="10.125" style="2" customWidth="1"/>
    <col min="953" max="953" width="10.5" style="2" customWidth="1"/>
    <col min="954" max="971" width="9" style="2"/>
    <col min="972" max="972" width="6.5" style="2" customWidth="1"/>
    <col min="973" max="973" width="12.25" style="2" customWidth="1"/>
    <col min="974" max="974" width="28.25" style="2" customWidth="1"/>
    <col min="975" max="975" width="13.75" style="2" customWidth="1"/>
    <col min="976" max="976" width="5.625" style="2" customWidth="1"/>
    <col min="977" max="978" width="9.375" style="2" customWidth="1"/>
    <col min="979" max="979" width="13.125" style="2" customWidth="1"/>
    <col min="980" max="1200" width="9" style="2"/>
    <col min="1201" max="1201" width="5" style="2" customWidth="1"/>
    <col min="1202" max="1202" width="15" style="2" customWidth="1"/>
    <col min="1203" max="1204" width="14.625" style="2" customWidth="1"/>
    <col min="1205" max="1205" width="6.25" style="2" customWidth="1"/>
    <col min="1206" max="1208" width="10.125" style="2" customWidth="1"/>
    <col min="1209" max="1209" width="10.5" style="2" customWidth="1"/>
    <col min="1210" max="1227" width="9" style="2"/>
    <col min="1228" max="1228" width="6.5" style="2" customWidth="1"/>
    <col min="1229" max="1229" width="12.25" style="2" customWidth="1"/>
    <col min="1230" max="1230" width="28.25" style="2" customWidth="1"/>
    <col min="1231" max="1231" width="13.75" style="2" customWidth="1"/>
    <col min="1232" max="1232" width="5.625" style="2" customWidth="1"/>
    <col min="1233" max="1234" width="9.375" style="2" customWidth="1"/>
    <col min="1235" max="1235" width="13.125" style="2" customWidth="1"/>
    <col min="1236" max="1456" width="9" style="2"/>
    <col min="1457" max="1457" width="5" style="2" customWidth="1"/>
    <col min="1458" max="1458" width="15" style="2" customWidth="1"/>
    <col min="1459" max="1460" width="14.625" style="2" customWidth="1"/>
    <col min="1461" max="1461" width="6.25" style="2" customWidth="1"/>
    <col min="1462" max="1464" width="10.125" style="2" customWidth="1"/>
    <col min="1465" max="1465" width="10.5" style="2" customWidth="1"/>
    <col min="1466" max="1483" width="9" style="2"/>
    <col min="1484" max="1484" width="6.5" style="2" customWidth="1"/>
    <col min="1485" max="1485" width="12.25" style="2" customWidth="1"/>
    <col min="1486" max="1486" width="28.25" style="2" customWidth="1"/>
    <col min="1487" max="1487" width="13.75" style="2" customWidth="1"/>
    <col min="1488" max="1488" width="5.625" style="2" customWidth="1"/>
    <col min="1489" max="1490" width="9.375" style="2" customWidth="1"/>
    <col min="1491" max="1491" width="13.125" style="2" customWidth="1"/>
    <col min="1492" max="1712" width="9" style="2"/>
    <col min="1713" max="1713" width="5" style="2" customWidth="1"/>
    <col min="1714" max="1714" width="15" style="2" customWidth="1"/>
    <col min="1715" max="1716" width="14.625" style="2" customWidth="1"/>
    <col min="1717" max="1717" width="6.25" style="2" customWidth="1"/>
    <col min="1718" max="1720" width="10.125" style="2" customWidth="1"/>
    <col min="1721" max="1721" width="10.5" style="2" customWidth="1"/>
    <col min="1722" max="1739" width="9" style="2"/>
    <col min="1740" max="1740" width="6.5" style="2" customWidth="1"/>
    <col min="1741" max="1741" width="12.25" style="2" customWidth="1"/>
    <col min="1742" max="1742" width="28.25" style="2" customWidth="1"/>
    <col min="1743" max="1743" width="13.75" style="2" customWidth="1"/>
    <col min="1744" max="1744" width="5.625" style="2" customWidth="1"/>
    <col min="1745" max="1746" width="9.375" style="2" customWidth="1"/>
    <col min="1747" max="1747" width="13.125" style="2" customWidth="1"/>
    <col min="1748" max="1968" width="9" style="2"/>
    <col min="1969" max="1969" width="5" style="2" customWidth="1"/>
    <col min="1970" max="1970" width="15" style="2" customWidth="1"/>
    <col min="1971" max="1972" width="14.625" style="2" customWidth="1"/>
    <col min="1973" max="1973" width="6.25" style="2" customWidth="1"/>
    <col min="1974" max="1976" width="10.125" style="2" customWidth="1"/>
    <col min="1977" max="1977" width="10.5" style="2" customWidth="1"/>
    <col min="1978" max="1995" width="9" style="2"/>
    <col min="1996" max="1996" width="6.5" style="2" customWidth="1"/>
    <col min="1997" max="1997" width="12.25" style="2" customWidth="1"/>
    <col min="1998" max="1998" width="28.25" style="2" customWidth="1"/>
    <col min="1999" max="1999" width="13.75" style="2" customWidth="1"/>
    <col min="2000" max="2000" width="5.625" style="2" customWidth="1"/>
    <col min="2001" max="2002" width="9.375" style="2" customWidth="1"/>
    <col min="2003" max="2003" width="13.125" style="2" customWidth="1"/>
    <col min="2004" max="2224" width="9" style="2"/>
    <col min="2225" max="2225" width="5" style="2" customWidth="1"/>
    <col min="2226" max="2226" width="15" style="2" customWidth="1"/>
    <col min="2227" max="2228" width="14.625" style="2" customWidth="1"/>
    <col min="2229" max="2229" width="6.25" style="2" customWidth="1"/>
    <col min="2230" max="2232" width="10.125" style="2" customWidth="1"/>
    <col min="2233" max="2233" width="10.5" style="2" customWidth="1"/>
    <col min="2234" max="2251" width="9" style="2"/>
    <col min="2252" max="2252" width="6.5" style="2" customWidth="1"/>
    <col min="2253" max="2253" width="12.25" style="2" customWidth="1"/>
    <col min="2254" max="2254" width="28.25" style="2" customWidth="1"/>
    <col min="2255" max="2255" width="13.75" style="2" customWidth="1"/>
    <col min="2256" max="2256" width="5.625" style="2" customWidth="1"/>
    <col min="2257" max="2258" width="9.375" style="2" customWidth="1"/>
    <col min="2259" max="2259" width="13.125" style="2" customWidth="1"/>
    <col min="2260" max="2480" width="9" style="2"/>
    <col min="2481" max="2481" width="5" style="2" customWidth="1"/>
    <col min="2482" max="2482" width="15" style="2" customWidth="1"/>
    <col min="2483" max="2484" width="14.625" style="2" customWidth="1"/>
    <col min="2485" max="2485" width="6.25" style="2" customWidth="1"/>
    <col min="2486" max="2488" width="10.125" style="2" customWidth="1"/>
    <col min="2489" max="2489" width="10.5" style="2" customWidth="1"/>
    <col min="2490" max="2507" width="9" style="2"/>
    <col min="2508" max="2508" width="6.5" style="2" customWidth="1"/>
    <col min="2509" max="2509" width="12.25" style="2" customWidth="1"/>
    <col min="2510" max="2510" width="28.25" style="2" customWidth="1"/>
    <col min="2511" max="2511" width="13.75" style="2" customWidth="1"/>
    <col min="2512" max="2512" width="5.625" style="2" customWidth="1"/>
    <col min="2513" max="2514" width="9.375" style="2" customWidth="1"/>
    <col min="2515" max="2515" width="13.125" style="2" customWidth="1"/>
    <col min="2516" max="2736" width="9" style="2"/>
    <col min="2737" max="2737" width="5" style="2" customWidth="1"/>
    <col min="2738" max="2738" width="15" style="2" customWidth="1"/>
    <col min="2739" max="2740" width="14.625" style="2" customWidth="1"/>
    <col min="2741" max="2741" width="6.25" style="2" customWidth="1"/>
    <col min="2742" max="2744" width="10.125" style="2" customWidth="1"/>
    <col min="2745" max="2745" width="10.5" style="2" customWidth="1"/>
    <col min="2746" max="2763" width="9" style="2"/>
    <col min="2764" max="2764" width="6.5" style="2" customWidth="1"/>
    <col min="2765" max="2765" width="12.25" style="2" customWidth="1"/>
    <col min="2766" max="2766" width="28.25" style="2" customWidth="1"/>
    <col min="2767" max="2767" width="13.75" style="2" customWidth="1"/>
    <col min="2768" max="2768" width="5.625" style="2" customWidth="1"/>
    <col min="2769" max="2770" width="9.375" style="2" customWidth="1"/>
    <col min="2771" max="2771" width="13.125" style="2" customWidth="1"/>
    <col min="2772" max="2992" width="9" style="2"/>
    <col min="2993" max="2993" width="5" style="2" customWidth="1"/>
    <col min="2994" max="2994" width="15" style="2" customWidth="1"/>
    <col min="2995" max="2996" width="14.625" style="2" customWidth="1"/>
    <col min="2997" max="2997" width="6.25" style="2" customWidth="1"/>
    <col min="2998" max="3000" width="10.125" style="2" customWidth="1"/>
    <col min="3001" max="3001" width="10.5" style="2" customWidth="1"/>
    <col min="3002" max="3019" width="9" style="2"/>
    <col min="3020" max="3020" width="6.5" style="2" customWidth="1"/>
    <col min="3021" max="3021" width="12.25" style="2" customWidth="1"/>
    <col min="3022" max="3022" width="28.25" style="2" customWidth="1"/>
    <col min="3023" max="3023" width="13.75" style="2" customWidth="1"/>
    <col min="3024" max="3024" width="5.625" style="2" customWidth="1"/>
    <col min="3025" max="3026" width="9.375" style="2" customWidth="1"/>
    <col min="3027" max="3027" width="13.125" style="2" customWidth="1"/>
    <col min="3028" max="3248" width="9" style="2"/>
    <col min="3249" max="3249" width="5" style="2" customWidth="1"/>
    <col min="3250" max="3250" width="15" style="2" customWidth="1"/>
    <col min="3251" max="3252" width="14.625" style="2" customWidth="1"/>
    <col min="3253" max="3253" width="6.25" style="2" customWidth="1"/>
    <col min="3254" max="3256" width="10.125" style="2" customWidth="1"/>
    <col min="3257" max="3257" width="10.5" style="2" customWidth="1"/>
    <col min="3258" max="3275" width="9" style="2"/>
    <col min="3276" max="3276" width="6.5" style="2" customWidth="1"/>
    <col min="3277" max="3277" width="12.25" style="2" customWidth="1"/>
    <col min="3278" max="3278" width="28.25" style="2" customWidth="1"/>
    <col min="3279" max="3279" width="13.75" style="2" customWidth="1"/>
    <col min="3280" max="3280" width="5.625" style="2" customWidth="1"/>
    <col min="3281" max="3282" width="9.375" style="2" customWidth="1"/>
    <col min="3283" max="3283" width="13.125" style="2" customWidth="1"/>
    <col min="3284" max="3504" width="9" style="2"/>
    <col min="3505" max="3505" width="5" style="2" customWidth="1"/>
    <col min="3506" max="3506" width="15" style="2" customWidth="1"/>
    <col min="3507" max="3508" width="14.625" style="2" customWidth="1"/>
    <col min="3509" max="3509" width="6.25" style="2" customWidth="1"/>
    <col min="3510" max="3512" width="10.125" style="2" customWidth="1"/>
    <col min="3513" max="3513" width="10.5" style="2" customWidth="1"/>
    <col min="3514" max="3531" width="9" style="2"/>
    <col min="3532" max="3532" width="6.5" style="2" customWidth="1"/>
    <col min="3533" max="3533" width="12.25" style="2" customWidth="1"/>
    <col min="3534" max="3534" width="28.25" style="2" customWidth="1"/>
    <col min="3535" max="3535" width="13.75" style="2" customWidth="1"/>
    <col min="3536" max="3536" width="5.625" style="2" customWidth="1"/>
    <col min="3537" max="3538" width="9.375" style="2" customWidth="1"/>
    <col min="3539" max="3539" width="13.125" style="2" customWidth="1"/>
    <col min="3540" max="3760" width="9" style="2"/>
    <col min="3761" max="3761" width="5" style="2" customWidth="1"/>
    <col min="3762" max="3762" width="15" style="2" customWidth="1"/>
    <col min="3763" max="3764" width="14.625" style="2" customWidth="1"/>
    <col min="3765" max="3765" width="6.25" style="2" customWidth="1"/>
    <col min="3766" max="3768" width="10.125" style="2" customWidth="1"/>
    <col min="3769" max="3769" width="10.5" style="2" customWidth="1"/>
    <col min="3770" max="3787" width="9" style="2"/>
    <col min="3788" max="3788" width="6.5" style="2" customWidth="1"/>
    <col min="3789" max="3789" width="12.25" style="2" customWidth="1"/>
    <col min="3790" max="3790" width="28.25" style="2" customWidth="1"/>
    <col min="3791" max="3791" width="13.75" style="2" customWidth="1"/>
    <col min="3792" max="3792" width="5.625" style="2" customWidth="1"/>
    <col min="3793" max="3794" width="9.375" style="2" customWidth="1"/>
    <col min="3795" max="3795" width="13.125" style="2" customWidth="1"/>
    <col min="3796" max="4016" width="9" style="2"/>
    <col min="4017" max="4017" width="5" style="2" customWidth="1"/>
    <col min="4018" max="4018" width="15" style="2" customWidth="1"/>
    <col min="4019" max="4020" width="14.625" style="2" customWidth="1"/>
    <col min="4021" max="4021" width="6.25" style="2" customWidth="1"/>
    <col min="4022" max="4024" width="10.125" style="2" customWidth="1"/>
    <col min="4025" max="4025" width="10.5" style="2" customWidth="1"/>
    <col min="4026" max="4043" width="9" style="2"/>
    <col min="4044" max="4044" width="6.5" style="2" customWidth="1"/>
    <col min="4045" max="4045" width="12.25" style="2" customWidth="1"/>
    <col min="4046" max="4046" width="28.25" style="2" customWidth="1"/>
    <col min="4047" max="4047" width="13.75" style="2" customWidth="1"/>
    <col min="4048" max="4048" width="5.625" style="2" customWidth="1"/>
    <col min="4049" max="4050" width="9.375" style="2" customWidth="1"/>
    <col min="4051" max="4051" width="13.125" style="2" customWidth="1"/>
    <col min="4052" max="4272" width="9" style="2"/>
    <col min="4273" max="4273" width="5" style="2" customWidth="1"/>
    <col min="4274" max="4274" width="15" style="2" customWidth="1"/>
    <col min="4275" max="4276" width="14.625" style="2" customWidth="1"/>
    <col min="4277" max="4277" width="6.25" style="2" customWidth="1"/>
    <col min="4278" max="4280" width="10.125" style="2" customWidth="1"/>
    <col min="4281" max="4281" width="10.5" style="2" customWidth="1"/>
    <col min="4282" max="4299" width="9" style="2"/>
    <col min="4300" max="4300" width="6.5" style="2" customWidth="1"/>
    <col min="4301" max="4301" width="12.25" style="2" customWidth="1"/>
    <col min="4302" max="4302" width="28.25" style="2" customWidth="1"/>
    <col min="4303" max="4303" width="13.75" style="2" customWidth="1"/>
    <col min="4304" max="4304" width="5.625" style="2" customWidth="1"/>
    <col min="4305" max="4306" width="9.375" style="2" customWidth="1"/>
    <col min="4307" max="4307" width="13.125" style="2" customWidth="1"/>
    <col min="4308" max="4528" width="9" style="2"/>
    <col min="4529" max="4529" width="5" style="2" customWidth="1"/>
    <col min="4530" max="4530" width="15" style="2" customWidth="1"/>
    <col min="4531" max="4532" width="14.625" style="2" customWidth="1"/>
    <col min="4533" max="4533" width="6.25" style="2" customWidth="1"/>
    <col min="4534" max="4536" width="10.125" style="2" customWidth="1"/>
    <col min="4537" max="4537" width="10.5" style="2" customWidth="1"/>
    <col min="4538" max="4555" width="9" style="2"/>
    <col min="4556" max="4556" width="6.5" style="2" customWidth="1"/>
    <col min="4557" max="4557" width="12.25" style="2" customWidth="1"/>
    <col min="4558" max="4558" width="28.25" style="2" customWidth="1"/>
    <col min="4559" max="4559" width="13.75" style="2" customWidth="1"/>
    <col min="4560" max="4560" width="5.625" style="2" customWidth="1"/>
    <col min="4561" max="4562" width="9.375" style="2" customWidth="1"/>
    <col min="4563" max="4563" width="13.125" style="2" customWidth="1"/>
    <col min="4564" max="4784" width="9" style="2"/>
    <col min="4785" max="4785" width="5" style="2" customWidth="1"/>
    <col min="4786" max="4786" width="15" style="2" customWidth="1"/>
    <col min="4787" max="4788" width="14.625" style="2" customWidth="1"/>
    <col min="4789" max="4789" width="6.25" style="2" customWidth="1"/>
    <col min="4790" max="4792" width="10.125" style="2" customWidth="1"/>
    <col min="4793" max="4793" width="10.5" style="2" customWidth="1"/>
    <col min="4794" max="4811" width="9" style="2"/>
    <col min="4812" max="4812" width="6.5" style="2" customWidth="1"/>
    <col min="4813" max="4813" width="12.25" style="2" customWidth="1"/>
    <col min="4814" max="4814" width="28.25" style="2" customWidth="1"/>
    <col min="4815" max="4815" width="13.75" style="2" customWidth="1"/>
    <col min="4816" max="4816" width="5.625" style="2" customWidth="1"/>
    <col min="4817" max="4818" width="9.375" style="2" customWidth="1"/>
    <col min="4819" max="4819" width="13.125" style="2" customWidth="1"/>
    <col min="4820" max="5040" width="9" style="2"/>
    <col min="5041" max="5041" width="5" style="2" customWidth="1"/>
    <col min="5042" max="5042" width="15" style="2" customWidth="1"/>
    <col min="5043" max="5044" width="14.625" style="2" customWidth="1"/>
    <col min="5045" max="5045" width="6.25" style="2" customWidth="1"/>
    <col min="5046" max="5048" width="10.125" style="2" customWidth="1"/>
    <col min="5049" max="5049" width="10.5" style="2" customWidth="1"/>
    <col min="5050" max="5067" width="9" style="2"/>
    <col min="5068" max="5068" width="6.5" style="2" customWidth="1"/>
    <col min="5069" max="5069" width="12.25" style="2" customWidth="1"/>
    <col min="5070" max="5070" width="28.25" style="2" customWidth="1"/>
    <col min="5071" max="5071" width="13.75" style="2" customWidth="1"/>
    <col min="5072" max="5072" width="5.625" style="2" customWidth="1"/>
    <col min="5073" max="5074" width="9.375" style="2" customWidth="1"/>
    <col min="5075" max="5075" width="13.125" style="2" customWidth="1"/>
    <col min="5076" max="5296" width="9" style="2"/>
    <col min="5297" max="5297" width="5" style="2" customWidth="1"/>
    <col min="5298" max="5298" width="15" style="2" customWidth="1"/>
    <col min="5299" max="5300" width="14.625" style="2" customWidth="1"/>
    <col min="5301" max="5301" width="6.25" style="2" customWidth="1"/>
    <col min="5302" max="5304" width="10.125" style="2" customWidth="1"/>
    <col min="5305" max="5305" width="10.5" style="2" customWidth="1"/>
    <col min="5306" max="5323" width="9" style="2"/>
    <col min="5324" max="5324" width="6.5" style="2" customWidth="1"/>
    <col min="5325" max="5325" width="12.25" style="2" customWidth="1"/>
    <col min="5326" max="5326" width="28.25" style="2" customWidth="1"/>
    <col min="5327" max="5327" width="13.75" style="2" customWidth="1"/>
    <col min="5328" max="5328" width="5.625" style="2" customWidth="1"/>
    <col min="5329" max="5330" width="9.375" style="2" customWidth="1"/>
    <col min="5331" max="5331" width="13.125" style="2" customWidth="1"/>
    <col min="5332" max="5552" width="9" style="2"/>
    <col min="5553" max="5553" width="5" style="2" customWidth="1"/>
    <col min="5554" max="5554" width="15" style="2" customWidth="1"/>
    <col min="5555" max="5556" width="14.625" style="2" customWidth="1"/>
    <col min="5557" max="5557" width="6.25" style="2" customWidth="1"/>
    <col min="5558" max="5560" width="10.125" style="2" customWidth="1"/>
    <col min="5561" max="5561" width="10.5" style="2" customWidth="1"/>
    <col min="5562" max="5579" width="9" style="2"/>
    <col min="5580" max="5580" width="6.5" style="2" customWidth="1"/>
    <col min="5581" max="5581" width="12.25" style="2" customWidth="1"/>
    <col min="5582" max="5582" width="28.25" style="2" customWidth="1"/>
    <col min="5583" max="5583" width="13.75" style="2" customWidth="1"/>
    <col min="5584" max="5584" width="5.625" style="2" customWidth="1"/>
    <col min="5585" max="5586" width="9.375" style="2" customWidth="1"/>
    <col min="5587" max="5587" width="13.125" style="2" customWidth="1"/>
    <col min="5588" max="5808" width="9" style="2"/>
    <col min="5809" max="5809" width="5" style="2" customWidth="1"/>
    <col min="5810" max="5810" width="15" style="2" customWidth="1"/>
    <col min="5811" max="5812" width="14.625" style="2" customWidth="1"/>
    <col min="5813" max="5813" width="6.25" style="2" customWidth="1"/>
    <col min="5814" max="5816" width="10.125" style="2" customWidth="1"/>
    <col min="5817" max="5817" width="10.5" style="2" customWidth="1"/>
    <col min="5818" max="5835" width="9" style="2"/>
    <col min="5836" max="5836" width="6.5" style="2" customWidth="1"/>
    <col min="5837" max="5837" width="12.25" style="2" customWidth="1"/>
    <col min="5838" max="5838" width="28.25" style="2" customWidth="1"/>
    <col min="5839" max="5839" width="13.75" style="2" customWidth="1"/>
    <col min="5840" max="5840" width="5.625" style="2" customWidth="1"/>
    <col min="5841" max="5842" width="9.375" style="2" customWidth="1"/>
    <col min="5843" max="5843" width="13.125" style="2" customWidth="1"/>
    <col min="5844" max="6064" width="9" style="2"/>
    <col min="6065" max="6065" width="5" style="2" customWidth="1"/>
    <col min="6066" max="6066" width="15" style="2" customWidth="1"/>
    <col min="6067" max="6068" width="14.625" style="2" customWidth="1"/>
    <col min="6069" max="6069" width="6.25" style="2" customWidth="1"/>
    <col min="6070" max="6072" width="10.125" style="2" customWidth="1"/>
    <col min="6073" max="6073" width="10.5" style="2" customWidth="1"/>
    <col min="6074" max="6091" width="9" style="2"/>
    <col min="6092" max="6092" width="6.5" style="2" customWidth="1"/>
    <col min="6093" max="6093" width="12.25" style="2" customWidth="1"/>
    <col min="6094" max="6094" width="28.25" style="2" customWidth="1"/>
    <col min="6095" max="6095" width="13.75" style="2" customWidth="1"/>
    <col min="6096" max="6096" width="5.625" style="2" customWidth="1"/>
    <col min="6097" max="6098" width="9.375" style="2" customWidth="1"/>
    <col min="6099" max="6099" width="13.125" style="2" customWidth="1"/>
    <col min="6100" max="6320" width="9" style="2"/>
    <col min="6321" max="6321" width="5" style="2" customWidth="1"/>
    <col min="6322" max="6322" width="15" style="2" customWidth="1"/>
    <col min="6323" max="6324" width="14.625" style="2" customWidth="1"/>
    <col min="6325" max="6325" width="6.25" style="2" customWidth="1"/>
    <col min="6326" max="6328" width="10.125" style="2" customWidth="1"/>
    <col min="6329" max="6329" width="10.5" style="2" customWidth="1"/>
    <col min="6330" max="6347" width="9" style="2"/>
    <col min="6348" max="6348" width="6.5" style="2" customWidth="1"/>
    <col min="6349" max="6349" width="12.25" style="2" customWidth="1"/>
    <col min="6350" max="6350" width="28.25" style="2" customWidth="1"/>
    <col min="6351" max="6351" width="13.75" style="2" customWidth="1"/>
    <col min="6352" max="6352" width="5.625" style="2" customWidth="1"/>
    <col min="6353" max="6354" width="9.375" style="2" customWidth="1"/>
    <col min="6355" max="6355" width="13.125" style="2" customWidth="1"/>
    <col min="6356" max="6576" width="9" style="2"/>
    <col min="6577" max="6577" width="5" style="2" customWidth="1"/>
    <col min="6578" max="6578" width="15" style="2" customWidth="1"/>
    <col min="6579" max="6580" width="14.625" style="2" customWidth="1"/>
    <col min="6581" max="6581" width="6.25" style="2" customWidth="1"/>
    <col min="6582" max="6584" width="10.125" style="2" customWidth="1"/>
    <col min="6585" max="6585" width="10.5" style="2" customWidth="1"/>
    <col min="6586" max="6603" width="9" style="2"/>
    <col min="6604" max="6604" width="6.5" style="2" customWidth="1"/>
    <col min="6605" max="6605" width="12.25" style="2" customWidth="1"/>
    <col min="6606" max="6606" width="28.25" style="2" customWidth="1"/>
    <col min="6607" max="6607" width="13.75" style="2" customWidth="1"/>
    <col min="6608" max="6608" width="5.625" style="2" customWidth="1"/>
    <col min="6609" max="6610" width="9.375" style="2" customWidth="1"/>
    <col min="6611" max="6611" width="13.125" style="2" customWidth="1"/>
    <col min="6612" max="6832" width="9" style="2"/>
    <col min="6833" max="6833" width="5" style="2" customWidth="1"/>
    <col min="6834" max="6834" width="15" style="2" customWidth="1"/>
    <col min="6835" max="6836" width="14.625" style="2" customWidth="1"/>
    <col min="6837" max="6837" width="6.25" style="2" customWidth="1"/>
    <col min="6838" max="6840" width="10.125" style="2" customWidth="1"/>
    <col min="6841" max="6841" width="10.5" style="2" customWidth="1"/>
    <col min="6842" max="6859" width="9" style="2"/>
    <col min="6860" max="6860" width="6.5" style="2" customWidth="1"/>
    <col min="6861" max="6861" width="12.25" style="2" customWidth="1"/>
    <col min="6862" max="6862" width="28.25" style="2" customWidth="1"/>
    <col min="6863" max="6863" width="13.75" style="2" customWidth="1"/>
    <col min="6864" max="6864" width="5.625" style="2" customWidth="1"/>
    <col min="6865" max="6866" width="9.375" style="2" customWidth="1"/>
    <col min="6867" max="6867" width="13.125" style="2" customWidth="1"/>
    <col min="6868" max="7088" width="9" style="2"/>
    <col min="7089" max="7089" width="5" style="2" customWidth="1"/>
    <col min="7090" max="7090" width="15" style="2" customWidth="1"/>
    <col min="7091" max="7092" width="14.625" style="2" customWidth="1"/>
    <col min="7093" max="7093" width="6.25" style="2" customWidth="1"/>
    <col min="7094" max="7096" width="10.125" style="2" customWidth="1"/>
    <col min="7097" max="7097" width="10.5" style="2" customWidth="1"/>
    <col min="7098" max="7115" width="9" style="2"/>
    <col min="7116" max="7116" width="6.5" style="2" customWidth="1"/>
    <col min="7117" max="7117" width="12.25" style="2" customWidth="1"/>
    <col min="7118" max="7118" width="28.25" style="2" customWidth="1"/>
    <col min="7119" max="7119" width="13.75" style="2" customWidth="1"/>
    <col min="7120" max="7120" width="5.625" style="2" customWidth="1"/>
    <col min="7121" max="7122" width="9.375" style="2" customWidth="1"/>
    <col min="7123" max="7123" width="13.125" style="2" customWidth="1"/>
    <col min="7124" max="7344" width="9" style="2"/>
    <col min="7345" max="7345" width="5" style="2" customWidth="1"/>
    <col min="7346" max="7346" width="15" style="2" customWidth="1"/>
    <col min="7347" max="7348" width="14.625" style="2" customWidth="1"/>
    <col min="7349" max="7349" width="6.25" style="2" customWidth="1"/>
    <col min="7350" max="7352" width="10.125" style="2" customWidth="1"/>
    <col min="7353" max="7353" width="10.5" style="2" customWidth="1"/>
    <col min="7354" max="7371" width="9" style="2"/>
    <col min="7372" max="7372" width="6.5" style="2" customWidth="1"/>
    <col min="7373" max="7373" width="12.25" style="2" customWidth="1"/>
    <col min="7374" max="7374" width="28.25" style="2" customWidth="1"/>
    <col min="7375" max="7375" width="13.75" style="2" customWidth="1"/>
    <col min="7376" max="7376" width="5.625" style="2" customWidth="1"/>
    <col min="7377" max="7378" width="9.375" style="2" customWidth="1"/>
    <col min="7379" max="7379" width="13.125" style="2" customWidth="1"/>
    <col min="7380" max="7600" width="9" style="2"/>
    <col min="7601" max="7601" width="5" style="2" customWidth="1"/>
    <col min="7602" max="7602" width="15" style="2" customWidth="1"/>
    <col min="7603" max="7604" width="14.625" style="2" customWidth="1"/>
    <col min="7605" max="7605" width="6.25" style="2" customWidth="1"/>
    <col min="7606" max="7608" width="10.125" style="2" customWidth="1"/>
    <col min="7609" max="7609" width="10.5" style="2" customWidth="1"/>
    <col min="7610" max="7627" width="9" style="2"/>
    <col min="7628" max="7628" width="6.5" style="2" customWidth="1"/>
    <col min="7629" max="7629" width="12.25" style="2" customWidth="1"/>
    <col min="7630" max="7630" width="28.25" style="2" customWidth="1"/>
    <col min="7631" max="7631" width="13.75" style="2" customWidth="1"/>
    <col min="7632" max="7632" width="5.625" style="2" customWidth="1"/>
    <col min="7633" max="7634" width="9.375" style="2" customWidth="1"/>
    <col min="7635" max="7635" width="13.125" style="2" customWidth="1"/>
    <col min="7636" max="7856" width="9" style="2"/>
    <col min="7857" max="7857" width="5" style="2" customWidth="1"/>
    <col min="7858" max="7858" width="15" style="2" customWidth="1"/>
    <col min="7859" max="7860" width="14.625" style="2" customWidth="1"/>
    <col min="7861" max="7861" width="6.25" style="2" customWidth="1"/>
    <col min="7862" max="7864" width="10.125" style="2" customWidth="1"/>
    <col min="7865" max="7865" width="10.5" style="2" customWidth="1"/>
    <col min="7866" max="7883" width="9" style="2"/>
    <col min="7884" max="7884" width="6.5" style="2" customWidth="1"/>
    <col min="7885" max="7885" width="12.25" style="2" customWidth="1"/>
    <col min="7886" max="7886" width="28.25" style="2" customWidth="1"/>
    <col min="7887" max="7887" width="13.75" style="2" customWidth="1"/>
    <col min="7888" max="7888" width="5.625" style="2" customWidth="1"/>
    <col min="7889" max="7890" width="9.375" style="2" customWidth="1"/>
    <col min="7891" max="7891" width="13.125" style="2" customWidth="1"/>
    <col min="7892" max="8112" width="9" style="2"/>
    <col min="8113" max="8113" width="5" style="2" customWidth="1"/>
    <col min="8114" max="8114" width="15" style="2" customWidth="1"/>
    <col min="8115" max="8116" width="14.625" style="2" customWidth="1"/>
    <col min="8117" max="8117" width="6.25" style="2" customWidth="1"/>
    <col min="8118" max="8120" width="10.125" style="2" customWidth="1"/>
    <col min="8121" max="8121" width="10.5" style="2" customWidth="1"/>
    <col min="8122" max="8139" width="9" style="2"/>
    <col min="8140" max="8140" width="6.5" style="2" customWidth="1"/>
    <col min="8141" max="8141" width="12.25" style="2" customWidth="1"/>
    <col min="8142" max="8142" width="28.25" style="2" customWidth="1"/>
    <col min="8143" max="8143" width="13.75" style="2" customWidth="1"/>
    <col min="8144" max="8144" width="5.625" style="2" customWidth="1"/>
    <col min="8145" max="8146" width="9.375" style="2" customWidth="1"/>
    <col min="8147" max="8147" width="13.125" style="2" customWidth="1"/>
    <col min="8148" max="8368" width="9" style="2"/>
    <col min="8369" max="8369" width="5" style="2" customWidth="1"/>
    <col min="8370" max="8370" width="15" style="2" customWidth="1"/>
    <col min="8371" max="8372" width="14.625" style="2" customWidth="1"/>
    <col min="8373" max="8373" width="6.25" style="2" customWidth="1"/>
    <col min="8374" max="8376" width="10.125" style="2" customWidth="1"/>
    <col min="8377" max="8377" width="10.5" style="2" customWidth="1"/>
    <col min="8378" max="8395" width="9" style="2"/>
    <col min="8396" max="8396" width="6.5" style="2" customWidth="1"/>
    <col min="8397" max="8397" width="12.25" style="2" customWidth="1"/>
    <col min="8398" max="8398" width="28.25" style="2" customWidth="1"/>
    <col min="8399" max="8399" width="13.75" style="2" customWidth="1"/>
    <col min="8400" max="8400" width="5.625" style="2" customWidth="1"/>
    <col min="8401" max="8402" width="9.375" style="2" customWidth="1"/>
    <col min="8403" max="8403" width="13.125" style="2" customWidth="1"/>
    <col min="8404" max="8624" width="9" style="2"/>
    <col min="8625" max="8625" width="5" style="2" customWidth="1"/>
    <col min="8626" max="8626" width="15" style="2" customWidth="1"/>
    <col min="8627" max="8628" width="14.625" style="2" customWidth="1"/>
    <col min="8629" max="8629" width="6.25" style="2" customWidth="1"/>
    <col min="8630" max="8632" width="10.125" style="2" customWidth="1"/>
    <col min="8633" max="8633" width="10.5" style="2" customWidth="1"/>
    <col min="8634" max="8651" width="9" style="2"/>
    <col min="8652" max="8652" width="6.5" style="2" customWidth="1"/>
    <col min="8653" max="8653" width="12.25" style="2" customWidth="1"/>
    <col min="8654" max="8654" width="28.25" style="2" customWidth="1"/>
    <col min="8655" max="8655" width="13.75" style="2" customWidth="1"/>
    <col min="8656" max="8656" width="5.625" style="2" customWidth="1"/>
    <col min="8657" max="8658" width="9.375" style="2" customWidth="1"/>
    <col min="8659" max="8659" width="13.125" style="2" customWidth="1"/>
    <col min="8660" max="8880" width="9" style="2"/>
    <col min="8881" max="8881" width="5" style="2" customWidth="1"/>
    <col min="8882" max="8882" width="15" style="2" customWidth="1"/>
    <col min="8883" max="8884" width="14.625" style="2" customWidth="1"/>
    <col min="8885" max="8885" width="6.25" style="2" customWidth="1"/>
    <col min="8886" max="8888" width="10.125" style="2" customWidth="1"/>
    <col min="8889" max="8889" width="10.5" style="2" customWidth="1"/>
    <col min="8890" max="8907" width="9" style="2"/>
    <col min="8908" max="8908" width="6.5" style="2" customWidth="1"/>
    <col min="8909" max="8909" width="12.25" style="2" customWidth="1"/>
    <col min="8910" max="8910" width="28.25" style="2" customWidth="1"/>
    <col min="8911" max="8911" width="13.75" style="2" customWidth="1"/>
    <col min="8912" max="8912" width="5.625" style="2" customWidth="1"/>
    <col min="8913" max="8914" width="9.375" style="2" customWidth="1"/>
    <col min="8915" max="8915" width="13.125" style="2" customWidth="1"/>
    <col min="8916" max="9136" width="9" style="2"/>
    <col min="9137" max="9137" width="5" style="2" customWidth="1"/>
    <col min="9138" max="9138" width="15" style="2" customWidth="1"/>
    <col min="9139" max="9140" width="14.625" style="2" customWidth="1"/>
    <col min="9141" max="9141" width="6.25" style="2" customWidth="1"/>
    <col min="9142" max="9144" width="10.125" style="2" customWidth="1"/>
    <col min="9145" max="9145" width="10.5" style="2" customWidth="1"/>
    <col min="9146" max="9163" width="9" style="2"/>
    <col min="9164" max="9164" width="6.5" style="2" customWidth="1"/>
    <col min="9165" max="9165" width="12.25" style="2" customWidth="1"/>
    <col min="9166" max="9166" width="28.25" style="2" customWidth="1"/>
    <col min="9167" max="9167" width="13.75" style="2" customWidth="1"/>
    <col min="9168" max="9168" width="5.625" style="2" customWidth="1"/>
    <col min="9169" max="9170" width="9.375" style="2" customWidth="1"/>
    <col min="9171" max="9171" width="13.125" style="2" customWidth="1"/>
    <col min="9172" max="9392" width="9" style="2"/>
    <col min="9393" max="9393" width="5" style="2" customWidth="1"/>
    <col min="9394" max="9394" width="15" style="2" customWidth="1"/>
    <col min="9395" max="9396" width="14.625" style="2" customWidth="1"/>
    <col min="9397" max="9397" width="6.25" style="2" customWidth="1"/>
    <col min="9398" max="9400" width="10.125" style="2" customWidth="1"/>
    <col min="9401" max="9401" width="10.5" style="2" customWidth="1"/>
    <col min="9402" max="9419" width="9" style="2"/>
    <col min="9420" max="9420" width="6.5" style="2" customWidth="1"/>
    <col min="9421" max="9421" width="12.25" style="2" customWidth="1"/>
    <col min="9422" max="9422" width="28.25" style="2" customWidth="1"/>
    <col min="9423" max="9423" width="13.75" style="2" customWidth="1"/>
    <col min="9424" max="9424" width="5.625" style="2" customWidth="1"/>
    <col min="9425" max="9426" width="9.375" style="2" customWidth="1"/>
    <col min="9427" max="9427" width="13.125" style="2" customWidth="1"/>
    <col min="9428" max="9648" width="9" style="2"/>
    <col min="9649" max="9649" width="5" style="2" customWidth="1"/>
    <col min="9650" max="9650" width="15" style="2" customWidth="1"/>
    <col min="9651" max="9652" width="14.625" style="2" customWidth="1"/>
    <col min="9653" max="9653" width="6.25" style="2" customWidth="1"/>
    <col min="9654" max="9656" width="10.125" style="2" customWidth="1"/>
    <col min="9657" max="9657" width="10.5" style="2" customWidth="1"/>
    <col min="9658" max="9675" width="9" style="2"/>
    <col min="9676" max="9676" width="6.5" style="2" customWidth="1"/>
    <col min="9677" max="9677" width="12.25" style="2" customWidth="1"/>
    <col min="9678" max="9678" width="28.25" style="2" customWidth="1"/>
    <col min="9679" max="9679" width="13.75" style="2" customWidth="1"/>
    <col min="9680" max="9680" width="5.625" style="2" customWidth="1"/>
    <col min="9681" max="9682" width="9.375" style="2" customWidth="1"/>
    <col min="9683" max="9683" width="13.125" style="2" customWidth="1"/>
    <col min="9684" max="9904" width="9" style="2"/>
    <col min="9905" max="9905" width="5" style="2" customWidth="1"/>
    <col min="9906" max="9906" width="15" style="2" customWidth="1"/>
    <col min="9907" max="9908" width="14.625" style="2" customWidth="1"/>
    <col min="9909" max="9909" width="6.25" style="2" customWidth="1"/>
    <col min="9910" max="9912" width="10.125" style="2" customWidth="1"/>
    <col min="9913" max="9913" width="10.5" style="2" customWidth="1"/>
    <col min="9914" max="9931" width="9" style="2"/>
    <col min="9932" max="9932" width="6.5" style="2" customWidth="1"/>
    <col min="9933" max="9933" width="12.25" style="2" customWidth="1"/>
    <col min="9934" max="9934" width="28.25" style="2" customWidth="1"/>
    <col min="9935" max="9935" width="13.75" style="2" customWidth="1"/>
    <col min="9936" max="9936" width="5.625" style="2" customWidth="1"/>
    <col min="9937" max="9938" width="9.375" style="2" customWidth="1"/>
    <col min="9939" max="9939" width="13.125" style="2" customWidth="1"/>
    <col min="9940" max="10160" width="9" style="2"/>
    <col min="10161" max="10161" width="5" style="2" customWidth="1"/>
    <col min="10162" max="10162" width="15" style="2" customWidth="1"/>
    <col min="10163" max="10164" width="14.625" style="2" customWidth="1"/>
    <col min="10165" max="10165" width="6.25" style="2" customWidth="1"/>
    <col min="10166" max="10168" width="10.125" style="2" customWidth="1"/>
    <col min="10169" max="10169" width="10.5" style="2" customWidth="1"/>
    <col min="10170" max="10187" width="9" style="2"/>
    <col min="10188" max="10188" width="6.5" style="2" customWidth="1"/>
    <col min="10189" max="10189" width="12.25" style="2" customWidth="1"/>
    <col min="10190" max="10190" width="28.25" style="2" customWidth="1"/>
    <col min="10191" max="10191" width="13.75" style="2" customWidth="1"/>
    <col min="10192" max="10192" width="5.625" style="2" customWidth="1"/>
    <col min="10193" max="10194" width="9.375" style="2" customWidth="1"/>
    <col min="10195" max="10195" width="13.125" style="2" customWidth="1"/>
    <col min="10196" max="10416" width="9" style="2"/>
    <col min="10417" max="10417" width="5" style="2" customWidth="1"/>
    <col min="10418" max="10418" width="15" style="2" customWidth="1"/>
    <col min="10419" max="10420" width="14.625" style="2" customWidth="1"/>
    <col min="10421" max="10421" width="6.25" style="2" customWidth="1"/>
    <col min="10422" max="10424" width="10.125" style="2" customWidth="1"/>
    <col min="10425" max="10425" width="10.5" style="2" customWidth="1"/>
    <col min="10426" max="10443" width="9" style="2"/>
    <col min="10444" max="10444" width="6.5" style="2" customWidth="1"/>
    <col min="10445" max="10445" width="12.25" style="2" customWidth="1"/>
    <col min="10446" max="10446" width="28.25" style="2" customWidth="1"/>
    <col min="10447" max="10447" width="13.75" style="2" customWidth="1"/>
    <col min="10448" max="10448" width="5.625" style="2" customWidth="1"/>
    <col min="10449" max="10450" width="9.375" style="2" customWidth="1"/>
    <col min="10451" max="10451" width="13.125" style="2" customWidth="1"/>
    <col min="10452" max="10672" width="9" style="2"/>
    <col min="10673" max="10673" width="5" style="2" customWidth="1"/>
    <col min="10674" max="10674" width="15" style="2" customWidth="1"/>
    <col min="10675" max="10676" width="14.625" style="2" customWidth="1"/>
    <col min="10677" max="10677" width="6.25" style="2" customWidth="1"/>
    <col min="10678" max="10680" width="10.125" style="2" customWidth="1"/>
    <col min="10681" max="10681" width="10.5" style="2" customWidth="1"/>
    <col min="10682" max="10699" width="9" style="2"/>
    <col min="10700" max="10700" width="6.5" style="2" customWidth="1"/>
    <col min="10701" max="10701" width="12.25" style="2" customWidth="1"/>
    <col min="10702" max="10702" width="28.25" style="2" customWidth="1"/>
    <col min="10703" max="10703" width="13.75" style="2" customWidth="1"/>
    <col min="10704" max="10704" width="5.625" style="2" customWidth="1"/>
    <col min="10705" max="10706" width="9.375" style="2" customWidth="1"/>
    <col min="10707" max="10707" width="13.125" style="2" customWidth="1"/>
    <col min="10708" max="10928" width="9" style="2"/>
    <col min="10929" max="10929" width="5" style="2" customWidth="1"/>
    <col min="10930" max="10930" width="15" style="2" customWidth="1"/>
    <col min="10931" max="10932" width="14.625" style="2" customWidth="1"/>
    <col min="10933" max="10933" width="6.25" style="2" customWidth="1"/>
    <col min="10934" max="10936" width="10.125" style="2" customWidth="1"/>
    <col min="10937" max="10937" width="10.5" style="2" customWidth="1"/>
    <col min="10938" max="10955" width="9" style="2"/>
    <col min="10956" max="10956" width="6.5" style="2" customWidth="1"/>
    <col min="10957" max="10957" width="12.25" style="2" customWidth="1"/>
    <col min="10958" max="10958" width="28.25" style="2" customWidth="1"/>
    <col min="10959" max="10959" width="13.75" style="2" customWidth="1"/>
    <col min="10960" max="10960" width="5.625" style="2" customWidth="1"/>
    <col min="10961" max="10962" width="9.375" style="2" customWidth="1"/>
    <col min="10963" max="10963" width="13.125" style="2" customWidth="1"/>
    <col min="10964" max="11184" width="9" style="2"/>
    <col min="11185" max="11185" width="5" style="2" customWidth="1"/>
    <col min="11186" max="11186" width="15" style="2" customWidth="1"/>
    <col min="11187" max="11188" width="14.625" style="2" customWidth="1"/>
    <col min="11189" max="11189" width="6.25" style="2" customWidth="1"/>
    <col min="11190" max="11192" width="10.125" style="2" customWidth="1"/>
    <col min="11193" max="11193" width="10.5" style="2" customWidth="1"/>
    <col min="11194" max="11211" width="9" style="2"/>
    <col min="11212" max="11212" width="6.5" style="2" customWidth="1"/>
    <col min="11213" max="11213" width="12.25" style="2" customWidth="1"/>
    <col min="11214" max="11214" width="28.25" style="2" customWidth="1"/>
    <col min="11215" max="11215" width="13.75" style="2" customWidth="1"/>
    <col min="11216" max="11216" width="5.625" style="2" customWidth="1"/>
    <col min="11217" max="11218" width="9.375" style="2" customWidth="1"/>
    <col min="11219" max="11219" width="13.125" style="2" customWidth="1"/>
    <col min="11220" max="11440" width="9" style="2"/>
    <col min="11441" max="11441" width="5" style="2" customWidth="1"/>
    <col min="11442" max="11442" width="15" style="2" customWidth="1"/>
    <col min="11443" max="11444" width="14.625" style="2" customWidth="1"/>
    <col min="11445" max="11445" width="6.25" style="2" customWidth="1"/>
    <col min="11446" max="11448" width="10.125" style="2" customWidth="1"/>
    <col min="11449" max="11449" width="10.5" style="2" customWidth="1"/>
    <col min="11450" max="11467" width="9" style="2"/>
    <col min="11468" max="11468" width="6.5" style="2" customWidth="1"/>
    <col min="11469" max="11469" width="12.25" style="2" customWidth="1"/>
    <col min="11470" max="11470" width="28.25" style="2" customWidth="1"/>
    <col min="11471" max="11471" width="13.75" style="2" customWidth="1"/>
    <col min="11472" max="11472" width="5.625" style="2" customWidth="1"/>
    <col min="11473" max="11474" width="9.375" style="2" customWidth="1"/>
    <col min="11475" max="11475" width="13.125" style="2" customWidth="1"/>
    <col min="11476" max="11696" width="9" style="2"/>
    <col min="11697" max="11697" width="5" style="2" customWidth="1"/>
    <col min="11698" max="11698" width="15" style="2" customWidth="1"/>
    <col min="11699" max="11700" width="14.625" style="2" customWidth="1"/>
    <col min="11701" max="11701" width="6.25" style="2" customWidth="1"/>
    <col min="11702" max="11704" width="10.125" style="2" customWidth="1"/>
    <col min="11705" max="11705" width="10.5" style="2" customWidth="1"/>
    <col min="11706" max="11723" width="9" style="2"/>
    <col min="11724" max="11724" width="6.5" style="2" customWidth="1"/>
    <col min="11725" max="11725" width="12.25" style="2" customWidth="1"/>
    <col min="11726" max="11726" width="28.25" style="2" customWidth="1"/>
    <col min="11727" max="11727" width="13.75" style="2" customWidth="1"/>
    <col min="11728" max="11728" width="5.625" style="2" customWidth="1"/>
    <col min="11729" max="11730" width="9.375" style="2" customWidth="1"/>
    <col min="11731" max="11731" width="13.125" style="2" customWidth="1"/>
    <col min="11732" max="11952" width="9" style="2"/>
    <col min="11953" max="11953" width="5" style="2" customWidth="1"/>
    <col min="11954" max="11954" width="15" style="2" customWidth="1"/>
    <col min="11955" max="11956" width="14.625" style="2" customWidth="1"/>
    <col min="11957" max="11957" width="6.25" style="2" customWidth="1"/>
    <col min="11958" max="11960" width="10.125" style="2" customWidth="1"/>
    <col min="11961" max="11961" width="10.5" style="2" customWidth="1"/>
    <col min="11962" max="11979" width="9" style="2"/>
    <col min="11980" max="11980" width="6.5" style="2" customWidth="1"/>
    <col min="11981" max="11981" width="12.25" style="2" customWidth="1"/>
    <col min="11982" max="11982" width="28.25" style="2" customWidth="1"/>
    <col min="11983" max="11983" width="13.75" style="2" customWidth="1"/>
    <col min="11984" max="11984" width="5.625" style="2" customWidth="1"/>
    <col min="11985" max="11986" width="9.375" style="2" customWidth="1"/>
    <col min="11987" max="11987" width="13.125" style="2" customWidth="1"/>
    <col min="11988" max="12208" width="9" style="2"/>
    <col min="12209" max="12209" width="5" style="2" customWidth="1"/>
    <col min="12210" max="12210" width="15" style="2" customWidth="1"/>
    <col min="12211" max="12212" width="14.625" style="2" customWidth="1"/>
    <col min="12213" max="12213" width="6.25" style="2" customWidth="1"/>
    <col min="12214" max="12216" width="10.125" style="2" customWidth="1"/>
    <col min="12217" max="12217" width="10.5" style="2" customWidth="1"/>
    <col min="12218" max="12235" width="9" style="2"/>
    <col min="12236" max="12236" width="6.5" style="2" customWidth="1"/>
    <col min="12237" max="12237" width="12.25" style="2" customWidth="1"/>
    <col min="12238" max="12238" width="28.25" style="2" customWidth="1"/>
    <col min="12239" max="12239" width="13.75" style="2" customWidth="1"/>
    <col min="12240" max="12240" width="5.625" style="2" customWidth="1"/>
    <col min="12241" max="12242" width="9.375" style="2" customWidth="1"/>
    <col min="12243" max="12243" width="13.125" style="2" customWidth="1"/>
    <col min="12244" max="12464" width="9" style="2"/>
    <col min="12465" max="12465" width="5" style="2" customWidth="1"/>
    <col min="12466" max="12466" width="15" style="2" customWidth="1"/>
    <col min="12467" max="12468" width="14.625" style="2" customWidth="1"/>
    <col min="12469" max="12469" width="6.25" style="2" customWidth="1"/>
    <col min="12470" max="12472" width="10.125" style="2" customWidth="1"/>
    <col min="12473" max="12473" width="10.5" style="2" customWidth="1"/>
    <col min="12474" max="12491" width="9" style="2"/>
    <col min="12492" max="12492" width="6.5" style="2" customWidth="1"/>
    <col min="12493" max="12493" width="12.25" style="2" customWidth="1"/>
    <col min="12494" max="12494" width="28.25" style="2" customWidth="1"/>
    <col min="12495" max="12495" width="13.75" style="2" customWidth="1"/>
    <col min="12496" max="12496" width="5.625" style="2" customWidth="1"/>
    <col min="12497" max="12498" width="9.375" style="2" customWidth="1"/>
    <col min="12499" max="12499" width="13.125" style="2" customWidth="1"/>
    <col min="12500" max="12720" width="9" style="2"/>
    <col min="12721" max="12721" width="5" style="2" customWidth="1"/>
    <col min="12722" max="12722" width="15" style="2" customWidth="1"/>
    <col min="12723" max="12724" width="14.625" style="2" customWidth="1"/>
    <col min="12725" max="12725" width="6.25" style="2" customWidth="1"/>
    <col min="12726" max="12728" width="10.125" style="2" customWidth="1"/>
    <col min="12729" max="12729" width="10.5" style="2" customWidth="1"/>
    <col min="12730" max="12747" width="9" style="2"/>
    <col min="12748" max="12748" width="6.5" style="2" customWidth="1"/>
    <col min="12749" max="12749" width="12.25" style="2" customWidth="1"/>
    <col min="12750" max="12750" width="28.25" style="2" customWidth="1"/>
    <col min="12751" max="12751" width="13.75" style="2" customWidth="1"/>
    <col min="12752" max="12752" width="5.625" style="2" customWidth="1"/>
    <col min="12753" max="12754" width="9.375" style="2" customWidth="1"/>
    <col min="12755" max="12755" width="13.125" style="2" customWidth="1"/>
    <col min="12756" max="12976" width="9" style="2"/>
    <col min="12977" max="12977" width="5" style="2" customWidth="1"/>
    <col min="12978" max="12978" width="15" style="2" customWidth="1"/>
    <col min="12979" max="12980" width="14.625" style="2" customWidth="1"/>
    <col min="12981" max="12981" width="6.25" style="2" customWidth="1"/>
    <col min="12982" max="12984" width="10.125" style="2" customWidth="1"/>
    <col min="12985" max="12985" width="10.5" style="2" customWidth="1"/>
    <col min="12986" max="13003" width="9" style="2"/>
    <col min="13004" max="13004" width="6.5" style="2" customWidth="1"/>
    <col min="13005" max="13005" width="12.25" style="2" customWidth="1"/>
    <col min="13006" max="13006" width="28.25" style="2" customWidth="1"/>
    <col min="13007" max="13007" width="13.75" style="2" customWidth="1"/>
    <col min="13008" max="13008" width="5.625" style="2" customWidth="1"/>
    <col min="13009" max="13010" width="9.375" style="2" customWidth="1"/>
    <col min="13011" max="13011" width="13.125" style="2" customWidth="1"/>
    <col min="13012" max="13232" width="9" style="2"/>
    <col min="13233" max="13233" width="5" style="2" customWidth="1"/>
    <col min="13234" max="13234" width="15" style="2" customWidth="1"/>
    <col min="13235" max="13236" width="14.625" style="2" customWidth="1"/>
    <col min="13237" max="13237" width="6.25" style="2" customWidth="1"/>
    <col min="13238" max="13240" width="10.125" style="2" customWidth="1"/>
    <col min="13241" max="13241" width="10.5" style="2" customWidth="1"/>
    <col min="13242" max="13259" width="9" style="2"/>
    <col min="13260" max="13260" width="6.5" style="2" customWidth="1"/>
    <col min="13261" max="13261" width="12.25" style="2" customWidth="1"/>
    <col min="13262" max="13262" width="28.25" style="2" customWidth="1"/>
    <col min="13263" max="13263" width="13.75" style="2" customWidth="1"/>
    <col min="13264" max="13264" width="5.625" style="2" customWidth="1"/>
    <col min="13265" max="13266" width="9.375" style="2" customWidth="1"/>
    <col min="13267" max="13267" width="13.125" style="2" customWidth="1"/>
    <col min="13268" max="13488" width="9" style="2"/>
    <col min="13489" max="13489" width="5" style="2" customWidth="1"/>
    <col min="13490" max="13490" width="15" style="2" customWidth="1"/>
    <col min="13491" max="13492" width="14.625" style="2" customWidth="1"/>
    <col min="13493" max="13493" width="6.25" style="2" customWidth="1"/>
    <col min="13494" max="13496" width="10.125" style="2" customWidth="1"/>
    <col min="13497" max="13497" width="10.5" style="2" customWidth="1"/>
    <col min="13498" max="13515" width="9" style="2"/>
    <col min="13516" max="13516" width="6.5" style="2" customWidth="1"/>
    <col min="13517" max="13517" width="12.25" style="2" customWidth="1"/>
    <col min="13518" max="13518" width="28.25" style="2" customWidth="1"/>
    <col min="13519" max="13519" width="13.75" style="2" customWidth="1"/>
    <col min="13520" max="13520" width="5.625" style="2" customWidth="1"/>
    <col min="13521" max="13522" width="9.375" style="2" customWidth="1"/>
    <col min="13523" max="13523" width="13.125" style="2" customWidth="1"/>
    <col min="13524" max="13744" width="9" style="2"/>
    <col min="13745" max="13745" width="5" style="2" customWidth="1"/>
    <col min="13746" max="13746" width="15" style="2" customWidth="1"/>
    <col min="13747" max="13748" width="14.625" style="2" customWidth="1"/>
    <col min="13749" max="13749" width="6.25" style="2" customWidth="1"/>
    <col min="13750" max="13752" width="10.125" style="2" customWidth="1"/>
    <col min="13753" max="13753" width="10.5" style="2" customWidth="1"/>
    <col min="13754" max="13771" width="9" style="2"/>
    <col min="13772" max="13772" width="6.5" style="2" customWidth="1"/>
    <col min="13773" max="13773" width="12.25" style="2" customWidth="1"/>
    <col min="13774" max="13774" width="28.25" style="2" customWidth="1"/>
    <col min="13775" max="13775" width="13.75" style="2" customWidth="1"/>
    <col min="13776" max="13776" width="5.625" style="2" customWidth="1"/>
    <col min="13777" max="13778" width="9.375" style="2" customWidth="1"/>
    <col min="13779" max="13779" width="13.125" style="2" customWidth="1"/>
    <col min="13780" max="14000" width="9" style="2"/>
    <col min="14001" max="14001" width="5" style="2" customWidth="1"/>
    <col min="14002" max="14002" width="15" style="2" customWidth="1"/>
    <col min="14003" max="14004" width="14.625" style="2" customWidth="1"/>
    <col min="14005" max="14005" width="6.25" style="2" customWidth="1"/>
    <col min="14006" max="14008" width="10.125" style="2" customWidth="1"/>
    <col min="14009" max="14009" width="10.5" style="2" customWidth="1"/>
    <col min="14010" max="14027" width="9" style="2"/>
    <col min="14028" max="14028" width="6.5" style="2" customWidth="1"/>
    <col min="14029" max="14029" width="12.25" style="2" customWidth="1"/>
    <col min="14030" max="14030" width="28.25" style="2" customWidth="1"/>
    <col min="14031" max="14031" width="13.75" style="2" customWidth="1"/>
    <col min="14032" max="14032" width="5.625" style="2" customWidth="1"/>
    <col min="14033" max="14034" width="9.375" style="2" customWidth="1"/>
    <col min="14035" max="14035" width="13.125" style="2" customWidth="1"/>
    <col min="14036" max="14256" width="9" style="2"/>
    <col min="14257" max="14257" width="5" style="2" customWidth="1"/>
    <col min="14258" max="14258" width="15" style="2" customWidth="1"/>
    <col min="14259" max="14260" width="14.625" style="2" customWidth="1"/>
    <col min="14261" max="14261" width="6.25" style="2" customWidth="1"/>
    <col min="14262" max="14264" width="10.125" style="2" customWidth="1"/>
    <col min="14265" max="14265" width="10.5" style="2" customWidth="1"/>
    <col min="14266" max="14283" width="9" style="2"/>
    <col min="14284" max="14284" width="6.5" style="2" customWidth="1"/>
    <col min="14285" max="14285" width="12.25" style="2" customWidth="1"/>
    <col min="14286" max="14286" width="28.25" style="2" customWidth="1"/>
    <col min="14287" max="14287" width="13.75" style="2" customWidth="1"/>
    <col min="14288" max="14288" width="5.625" style="2" customWidth="1"/>
    <col min="14289" max="14290" width="9.375" style="2" customWidth="1"/>
    <col min="14291" max="14291" width="13.125" style="2" customWidth="1"/>
    <col min="14292" max="14512" width="9" style="2"/>
    <col min="14513" max="14513" width="5" style="2" customWidth="1"/>
    <col min="14514" max="14514" width="15" style="2" customWidth="1"/>
    <col min="14515" max="14516" width="14.625" style="2" customWidth="1"/>
    <col min="14517" max="14517" width="6.25" style="2" customWidth="1"/>
    <col min="14518" max="14520" width="10.125" style="2" customWidth="1"/>
    <col min="14521" max="14521" width="10.5" style="2" customWidth="1"/>
    <col min="14522" max="14539" width="9" style="2"/>
    <col min="14540" max="14540" width="6.5" style="2" customWidth="1"/>
    <col min="14541" max="14541" width="12.25" style="2" customWidth="1"/>
    <col min="14542" max="14542" width="28.25" style="2" customWidth="1"/>
    <col min="14543" max="14543" width="13.75" style="2" customWidth="1"/>
    <col min="14544" max="14544" width="5.625" style="2" customWidth="1"/>
    <col min="14545" max="14546" width="9.375" style="2" customWidth="1"/>
    <col min="14547" max="14547" width="13.125" style="2" customWidth="1"/>
    <col min="14548" max="14768" width="9" style="2"/>
    <col min="14769" max="14769" width="5" style="2" customWidth="1"/>
    <col min="14770" max="14770" width="15" style="2" customWidth="1"/>
    <col min="14771" max="14772" width="14.625" style="2" customWidth="1"/>
    <col min="14773" max="14773" width="6.25" style="2" customWidth="1"/>
    <col min="14774" max="14776" width="10.125" style="2" customWidth="1"/>
    <col min="14777" max="14777" width="10.5" style="2" customWidth="1"/>
    <col min="14778" max="14795" width="9" style="2"/>
    <col min="14796" max="14796" width="6.5" style="2" customWidth="1"/>
    <col min="14797" max="14797" width="12.25" style="2" customWidth="1"/>
    <col min="14798" max="14798" width="28.25" style="2" customWidth="1"/>
    <col min="14799" max="14799" width="13.75" style="2" customWidth="1"/>
    <col min="14800" max="14800" width="5.625" style="2" customWidth="1"/>
    <col min="14801" max="14802" width="9.375" style="2" customWidth="1"/>
    <col min="14803" max="14803" width="13.125" style="2" customWidth="1"/>
    <col min="14804" max="15024" width="9" style="2"/>
    <col min="15025" max="15025" width="5" style="2" customWidth="1"/>
    <col min="15026" max="15026" width="15" style="2" customWidth="1"/>
    <col min="15027" max="15028" width="14.625" style="2" customWidth="1"/>
    <col min="15029" max="15029" width="6.25" style="2" customWidth="1"/>
    <col min="15030" max="15032" width="10.125" style="2" customWidth="1"/>
    <col min="15033" max="15033" width="10.5" style="2" customWidth="1"/>
    <col min="15034" max="15051" width="9" style="2"/>
    <col min="15052" max="15052" width="6.5" style="2" customWidth="1"/>
    <col min="15053" max="15053" width="12.25" style="2" customWidth="1"/>
    <col min="15054" max="15054" width="28.25" style="2" customWidth="1"/>
    <col min="15055" max="15055" width="13.75" style="2" customWidth="1"/>
    <col min="15056" max="15056" width="5.625" style="2" customWidth="1"/>
    <col min="15057" max="15058" width="9.375" style="2" customWidth="1"/>
    <col min="15059" max="15059" width="13.125" style="2" customWidth="1"/>
    <col min="15060" max="15280" width="9" style="2"/>
    <col min="15281" max="15281" width="5" style="2" customWidth="1"/>
    <col min="15282" max="15282" width="15" style="2" customWidth="1"/>
    <col min="15283" max="15284" width="14.625" style="2" customWidth="1"/>
    <col min="15285" max="15285" width="6.25" style="2" customWidth="1"/>
    <col min="15286" max="15288" width="10.125" style="2" customWidth="1"/>
    <col min="15289" max="15289" width="10.5" style="2" customWidth="1"/>
    <col min="15290" max="15307" width="9" style="2"/>
    <col min="15308" max="15308" width="6.5" style="2" customWidth="1"/>
    <col min="15309" max="15309" width="12.25" style="2" customWidth="1"/>
    <col min="15310" max="15310" width="28.25" style="2" customWidth="1"/>
    <col min="15311" max="15311" width="13.75" style="2" customWidth="1"/>
    <col min="15312" max="15312" width="5.625" style="2" customWidth="1"/>
    <col min="15313" max="15314" width="9.375" style="2" customWidth="1"/>
    <col min="15315" max="15315" width="13.125" style="2" customWidth="1"/>
    <col min="15316" max="15536" width="9" style="2"/>
    <col min="15537" max="15537" width="5" style="2" customWidth="1"/>
    <col min="15538" max="15538" width="15" style="2" customWidth="1"/>
    <col min="15539" max="15540" width="14.625" style="2" customWidth="1"/>
    <col min="15541" max="15541" width="6.25" style="2" customWidth="1"/>
    <col min="15542" max="15544" width="10.125" style="2" customWidth="1"/>
    <col min="15545" max="15545" width="10.5" style="2" customWidth="1"/>
    <col min="15546" max="15563" width="9" style="2"/>
    <col min="15564" max="15564" width="6.5" style="2" customWidth="1"/>
    <col min="15565" max="15565" width="12.25" style="2" customWidth="1"/>
    <col min="15566" max="15566" width="28.25" style="2" customWidth="1"/>
    <col min="15567" max="15567" width="13.75" style="2" customWidth="1"/>
    <col min="15568" max="15568" width="5.625" style="2" customWidth="1"/>
    <col min="15569" max="15570" width="9.375" style="2" customWidth="1"/>
    <col min="15571" max="15571" width="13.125" style="2" customWidth="1"/>
    <col min="15572" max="15792" width="9" style="2"/>
    <col min="15793" max="15793" width="5" style="2" customWidth="1"/>
    <col min="15794" max="15794" width="15" style="2" customWidth="1"/>
    <col min="15795" max="15796" width="14.625" style="2" customWidth="1"/>
    <col min="15797" max="15797" width="6.25" style="2" customWidth="1"/>
    <col min="15798" max="15800" width="10.125" style="2" customWidth="1"/>
    <col min="15801" max="15801" width="10.5" style="2" customWidth="1"/>
    <col min="15802" max="15819" width="9" style="2"/>
    <col min="15820" max="15820" width="6.5" style="2" customWidth="1"/>
    <col min="15821" max="15821" width="12.25" style="2" customWidth="1"/>
    <col min="15822" max="15822" width="28.25" style="2" customWidth="1"/>
    <col min="15823" max="15823" width="13.75" style="2" customWidth="1"/>
    <col min="15824" max="15824" width="5.625" style="2" customWidth="1"/>
    <col min="15825" max="15826" width="9.375" style="2" customWidth="1"/>
    <col min="15827" max="15827" width="13.125" style="2" customWidth="1"/>
    <col min="15828" max="16048" width="9" style="2"/>
    <col min="16049" max="16049" width="5" style="2" customWidth="1"/>
    <col min="16050" max="16050" width="15" style="2" customWidth="1"/>
    <col min="16051" max="16052" width="14.625" style="2" customWidth="1"/>
    <col min="16053" max="16053" width="6.25" style="2" customWidth="1"/>
    <col min="16054" max="16056" width="10.125" style="2" customWidth="1"/>
    <col min="16057" max="16057" width="10.5" style="2" customWidth="1"/>
    <col min="16058" max="16075" width="9" style="2"/>
    <col min="16076" max="16076" width="6.5" style="2" customWidth="1"/>
    <col min="16077" max="16077" width="12.25" style="2" customWidth="1"/>
    <col min="16078" max="16078" width="28.25" style="2" customWidth="1"/>
    <col min="16079" max="16079" width="13.75" style="2" customWidth="1"/>
    <col min="16080" max="16080" width="5.625" style="2" customWidth="1"/>
    <col min="16081" max="16082" width="9.375" style="2" customWidth="1"/>
    <col min="16083" max="16083" width="13.125" style="2" customWidth="1"/>
    <col min="16084" max="16304" width="9" style="2"/>
    <col min="16305" max="16305" width="5" style="2" customWidth="1"/>
    <col min="16306" max="16306" width="15" style="2" customWidth="1"/>
    <col min="16307" max="16308" width="14.625" style="2" customWidth="1"/>
    <col min="16309" max="16309" width="6.25" style="2" customWidth="1"/>
    <col min="16310" max="16312" width="10.125" style="2" customWidth="1"/>
    <col min="16313" max="16313" width="10.5" style="2" customWidth="1"/>
    <col min="16314" max="16316" width="9" style="2"/>
    <col min="16317" max="16382" width="9" style="2" customWidth="1"/>
    <col min="16383" max="16384" width="9" style="2"/>
  </cols>
  <sheetData>
    <row r="1" spans="1:203" ht="22.5" x14ac:dyDescent="0.15">
      <c r="A1" s="98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46"/>
    </row>
    <row r="2" spans="1:203" ht="16.5" customHeight="1" x14ac:dyDescent="0.15">
      <c r="A2" s="99" t="s">
        <v>53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47"/>
    </row>
    <row r="3" spans="1:203" x14ac:dyDescent="0.15">
      <c r="A3" s="100" t="s">
        <v>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48"/>
    </row>
    <row r="4" spans="1:203" ht="21" customHeight="1" x14ac:dyDescent="0.15">
      <c r="A4" s="100" t="s">
        <v>54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48"/>
    </row>
    <row r="5" spans="1:203" x14ac:dyDescent="0.15">
      <c r="A5" s="101" t="s">
        <v>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49"/>
    </row>
    <row r="6" spans="1:203" x14ac:dyDescent="0.15">
      <c r="A6" s="97" t="s">
        <v>19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41"/>
    </row>
    <row r="7" spans="1:203" ht="60" customHeight="1" x14ac:dyDescent="0.15">
      <c r="A7" s="93" t="s">
        <v>0</v>
      </c>
      <c r="B7" s="94" t="s">
        <v>1</v>
      </c>
      <c r="C7" s="95" t="s">
        <v>2</v>
      </c>
      <c r="D7" s="96" t="s">
        <v>4</v>
      </c>
      <c r="E7" s="45"/>
      <c r="F7" s="80" t="s">
        <v>9</v>
      </c>
      <c r="G7" s="80"/>
      <c r="H7" s="80"/>
      <c r="I7" s="40" t="s">
        <v>10</v>
      </c>
      <c r="J7" s="40" t="s">
        <v>11</v>
      </c>
      <c r="K7" s="40" t="s">
        <v>12</v>
      </c>
      <c r="L7" s="86" t="s">
        <v>5</v>
      </c>
      <c r="M7" s="3"/>
    </row>
    <row r="8" spans="1:203" ht="21.75" customHeight="1" x14ac:dyDescent="0.15">
      <c r="A8" s="93"/>
      <c r="B8" s="94"/>
      <c r="C8" s="95"/>
      <c r="D8" s="96"/>
      <c r="E8" s="45" t="s">
        <v>27</v>
      </c>
      <c r="F8" s="24" t="s">
        <v>13</v>
      </c>
      <c r="G8" s="24" t="s">
        <v>14</v>
      </c>
      <c r="H8" s="24" t="s">
        <v>15</v>
      </c>
      <c r="I8" s="73" t="s">
        <v>27</v>
      </c>
      <c r="J8" s="73"/>
      <c r="K8" s="73"/>
      <c r="L8" s="86"/>
      <c r="M8" s="3"/>
    </row>
    <row r="9" spans="1:203" ht="20.25" customHeight="1" x14ac:dyDescent="0.15">
      <c r="A9" s="44">
        <v>1</v>
      </c>
      <c r="B9" s="35" t="s">
        <v>40</v>
      </c>
      <c r="C9" s="35" t="s">
        <v>41</v>
      </c>
      <c r="D9" s="35" t="s">
        <v>29</v>
      </c>
      <c r="E9" s="34">
        <v>26.35</v>
      </c>
      <c r="F9" s="87">
        <v>165000</v>
      </c>
      <c r="G9" s="87">
        <v>0.82</v>
      </c>
      <c r="H9" s="90" t="s">
        <v>48</v>
      </c>
      <c r="I9" s="34">
        <v>27.17</v>
      </c>
      <c r="J9" s="37">
        <f>I9*0.13</f>
        <v>3.5321000000000002</v>
      </c>
      <c r="K9" s="5">
        <f t="shared" ref="K9:K12" si="0">I9+J9</f>
        <v>30.702100000000002</v>
      </c>
      <c r="L9" s="43" t="s">
        <v>49</v>
      </c>
      <c r="M9" s="3"/>
    </row>
    <row r="10" spans="1:203" ht="20.25" customHeight="1" x14ac:dyDescent="0.15">
      <c r="A10" s="44">
        <v>2</v>
      </c>
      <c r="B10" s="35" t="s">
        <v>42</v>
      </c>
      <c r="C10" s="35" t="s">
        <v>43</v>
      </c>
      <c r="D10" s="35" t="s">
        <v>33</v>
      </c>
      <c r="E10" s="34">
        <v>26.35</v>
      </c>
      <c r="F10" s="88"/>
      <c r="G10" s="88"/>
      <c r="H10" s="91"/>
      <c r="I10" s="34">
        <v>27.17</v>
      </c>
      <c r="J10" s="37">
        <f t="shared" ref="J10:J13" si="1">I10*0.13</f>
        <v>3.5321000000000002</v>
      </c>
      <c r="K10" s="5">
        <f t="shared" si="0"/>
        <v>30.702100000000002</v>
      </c>
      <c r="L10" s="43" t="s">
        <v>49</v>
      </c>
      <c r="M10" s="3"/>
    </row>
    <row r="11" spans="1:203" ht="20.25" customHeight="1" x14ac:dyDescent="0.15">
      <c r="A11" s="44">
        <v>3</v>
      </c>
      <c r="B11" s="35" t="s">
        <v>44</v>
      </c>
      <c r="C11" s="35" t="s">
        <v>45</v>
      </c>
      <c r="D11" s="35" t="s">
        <v>29</v>
      </c>
      <c r="E11" s="34">
        <v>3.52</v>
      </c>
      <c r="F11" s="88"/>
      <c r="G11" s="88"/>
      <c r="H11" s="91"/>
      <c r="I11" s="34">
        <v>3.52</v>
      </c>
      <c r="J11" s="37">
        <f t="shared" si="1"/>
        <v>0.45760000000000001</v>
      </c>
      <c r="K11" s="5">
        <f t="shared" si="0"/>
        <v>3.9775999999999998</v>
      </c>
      <c r="L11" s="43" t="s">
        <v>49</v>
      </c>
      <c r="M11" s="3"/>
    </row>
    <row r="12" spans="1:203" ht="20.25" customHeight="1" x14ac:dyDescent="0.15">
      <c r="A12" s="44">
        <v>4</v>
      </c>
      <c r="B12" s="35" t="s">
        <v>46</v>
      </c>
      <c r="C12" s="35" t="s">
        <v>41</v>
      </c>
      <c r="D12" s="35" t="s">
        <v>29</v>
      </c>
      <c r="E12" s="34">
        <v>26.35</v>
      </c>
      <c r="F12" s="88"/>
      <c r="G12" s="88"/>
      <c r="H12" s="91"/>
      <c r="I12" s="34">
        <v>27.17</v>
      </c>
      <c r="J12" s="37">
        <f t="shared" si="1"/>
        <v>3.5321000000000002</v>
      </c>
      <c r="K12" s="5">
        <f t="shared" si="0"/>
        <v>30.702100000000002</v>
      </c>
      <c r="L12" s="43" t="s">
        <v>49</v>
      </c>
      <c r="M12" s="3"/>
    </row>
    <row r="13" spans="1:203" s="9" customFormat="1" ht="20.25" customHeight="1" x14ac:dyDescent="0.15">
      <c r="A13" s="4">
        <v>5</v>
      </c>
      <c r="B13" s="35" t="s">
        <v>47</v>
      </c>
      <c r="C13" s="35" t="s">
        <v>43</v>
      </c>
      <c r="D13" s="35" t="s">
        <v>33</v>
      </c>
      <c r="E13" s="34">
        <v>26.35</v>
      </c>
      <c r="F13" s="89"/>
      <c r="G13" s="89"/>
      <c r="H13" s="92"/>
      <c r="I13" s="34">
        <v>27.17</v>
      </c>
      <c r="J13" s="37">
        <f t="shared" si="1"/>
        <v>3.5321000000000002</v>
      </c>
      <c r="K13" s="5">
        <f>I13+J13</f>
        <v>30.702100000000002</v>
      </c>
      <c r="L13" s="43" t="s">
        <v>49</v>
      </c>
      <c r="M13" s="6"/>
      <c r="N13" s="7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</row>
    <row r="14" spans="1:203" s="11" customFormat="1" x14ac:dyDescent="0.15">
      <c r="A14" s="74" t="s">
        <v>20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42"/>
      <c r="N14" s="10"/>
    </row>
    <row r="15" spans="1:203" s="11" customFormat="1" x14ac:dyDescent="0.15">
      <c r="A15" s="70" t="s">
        <v>52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38"/>
      <c r="N15" s="10"/>
    </row>
    <row r="16" spans="1:203" s="11" customFormat="1" x14ac:dyDescent="0.15">
      <c r="A16" s="74" t="s">
        <v>16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8"/>
      <c r="N16" s="10"/>
    </row>
    <row r="17" spans="1:14" s="11" customFormat="1" ht="26.25" customHeight="1" x14ac:dyDescent="0.15">
      <c r="A17" s="70" t="s">
        <v>17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38"/>
      <c r="N17" s="10"/>
    </row>
    <row r="18" spans="1:14" s="11" customFormat="1" x14ac:dyDescent="0.15">
      <c r="A18" s="71" t="s">
        <v>18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9"/>
      <c r="N18" s="10"/>
    </row>
    <row r="19" spans="1:14" s="11" customFormat="1" ht="23.2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0"/>
    </row>
    <row r="20" spans="1:14" s="11" customFormat="1" x14ac:dyDescent="0.15">
      <c r="A20" s="12" t="s">
        <v>23</v>
      </c>
      <c r="B20" s="13"/>
      <c r="C20" s="14"/>
      <c r="D20" s="25"/>
      <c r="E20" s="25"/>
      <c r="F20" s="25" t="s">
        <v>55</v>
      </c>
      <c r="G20" s="15"/>
      <c r="H20" s="14"/>
      <c r="I20" s="16"/>
      <c r="K20" s="30"/>
      <c r="L20" s="31"/>
      <c r="M20" s="17"/>
      <c r="N20" s="10"/>
    </row>
    <row r="21" spans="1:14" s="11" customFormat="1" x14ac:dyDescent="0.15">
      <c r="A21" s="14" t="s">
        <v>24</v>
      </c>
      <c r="B21" s="13"/>
      <c r="C21" s="14"/>
      <c r="D21" s="25"/>
      <c r="E21" s="25"/>
      <c r="F21" s="25" t="s">
        <v>21</v>
      </c>
      <c r="G21" s="14"/>
      <c r="H21" s="14"/>
      <c r="I21" s="16"/>
      <c r="K21" s="14"/>
      <c r="L21" s="31"/>
      <c r="M21" s="32"/>
      <c r="N21" s="10"/>
    </row>
    <row r="22" spans="1:14" s="11" customFormat="1" x14ac:dyDescent="0.15">
      <c r="A22" s="14"/>
      <c r="B22" s="13"/>
      <c r="C22" s="14"/>
      <c r="D22" s="25"/>
      <c r="E22" s="25"/>
      <c r="F22" s="25"/>
      <c r="G22" s="14"/>
      <c r="H22" s="14"/>
      <c r="I22" s="16"/>
      <c r="K22" s="14"/>
      <c r="L22" s="31"/>
      <c r="M22" s="32"/>
      <c r="N22" s="10"/>
    </row>
    <row r="23" spans="1:14" s="11" customFormat="1" x14ac:dyDescent="0.15">
      <c r="A23" s="12" t="s">
        <v>25</v>
      </c>
      <c r="B23" s="12"/>
      <c r="C23" s="18"/>
      <c r="D23" s="25"/>
      <c r="E23" s="25"/>
      <c r="F23" s="25" t="s">
        <v>22</v>
      </c>
      <c r="G23" s="12"/>
      <c r="H23" s="18"/>
      <c r="I23" s="16"/>
      <c r="K23" s="30"/>
      <c r="L23" s="31"/>
      <c r="M23" s="32"/>
      <c r="N23" s="10"/>
    </row>
    <row r="24" spans="1:14" s="11" customFormat="1" ht="14.25" customHeight="1" x14ac:dyDescent="0.15">
      <c r="A24" s="16">
        <v>2022</v>
      </c>
      <c r="B24" s="19" t="s">
        <v>51</v>
      </c>
      <c r="C24" s="16"/>
      <c r="D24" s="25"/>
      <c r="E24" s="25"/>
      <c r="F24" s="16">
        <v>2022</v>
      </c>
      <c r="G24" s="72" t="s">
        <v>50</v>
      </c>
      <c r="H24" s="72"/>
      <c r="I24" s="16"/>
      <c r="J24" s="30"/>
      <c r="K24" s="30"/>
      <c r="L24" s="30"/>
      <c r="M24" s="32"/>
      <c r="N24" s="10"/>
    </row>
    <row r="25" spans="1:14" x14ac:dyDescent="0.15">
      <c r="A25" s="20"/>
      <c r="B25" s="20"/>
      <c r="C25" s="20"/>
      <c r="E25" s="26"/>
      <c r="F25" s="26"/>
      <c r="G25" s="26"/>
      <c r="H25" s="26"/>
      <c r="I25" s="26"/>
      <c r="J25" s="30"/>
      <c r="K25" s="30"/>
      <c r="L25" s="30"/>
      <c r="M25" s="33"/>
    </row>
    <row r="26" spans="1:14" x14ac:dyDescent="0.15">
      <c r="A26" s="20"/>
      <c r="B26" s="20"/>
      <c r="C26" s="20"/>
      <c r="E26" s="26"/>
      <c r="F26" s="26"/>
      <c r="G26" s="26"/>
      <c r="H26" s="26"/>
      <c r="I26" s="26"/>
      <c r="J26" s="30"/>
      <c r="K26" s="30"/>
      <c r="L26" s="30"/>
    </row>
    <row r="27" spans="1:14" x14ac:dyDescent="0.15">
      <c r="A27" s="20"/>
      <c r="B27" s="20"/>
      <c r="C27" s="20"/>
      <c r="E27" s="26"/>
      <c r="F27" s="26"/>
      <c r="G27" s="26"/>
      <c r="H27" s="26"/>
      <c r="I27" s="26"/>
      <c r="J27" s="30"/>
      <c r="K27" s="30"/>
      <c r="L27" s="30"/>
    </row>
    <row r="28" spans="1:14" x14ac:dyDescent="0.15">
      <c r="A28" s="20"/>
      <c r="B28" s="20"/>
      <c r="C28" s="20"/>
      <c r="E28" s="26"/>
      <c r="F28" s="26"/>
      <c r="G28" s="26"/>
      <c r="H28" s="26"/>
      <c r="I28" s="26"/>
      <c r="J28" s="30"/>
      <c r="K28" s="30"/>
      <c r="L28" s="30"/>
    </row>
    <row r="29" spans="1:14" x14ac:dyDescent="0.15">
      <c r="B29" s="2"/>
      <c r="J29" s="30"/>
      <c r="K29" s="30"/>
      <c r="L29" s="30"/>
    </row>
    <row r="30" spans="1:14" x14ac:dyDescent="0.15">
      <c r="B30" s="2"/>
    </row>
    <row r="31" spans="1:14" x14ac:dyDescent="0.15">
      <c r="B31" s="2"/>
    </row>
    <row r="32" spans="1:14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</sheetData>
  <mergeCells count="22">
    <mergeCell ref="A6:L6"/>
    <mergeCell ref="A1:L1"/>
    <mergeCell ref="A2:L2"/>
    <mergeCell ref="A3:L3"/>
    <mergeCell ref="A4:L4"/>
    <mergeCell ref="A5:L5"/>
    <mergeCell ref="G24:H24"/>
    <mergeCell ref="F7:H7"/>
    <mergeCell ref="L7:L8"/>
    <mergeCell ref="I8:K8"/>
    <mergeCell ref="F9:F13"/>
    <mergeCell ref="G9:G13"/>
    <mergeCell ref="H9:H13"/>
    <mergeCell ref="A14:L14"/>
    <mergeCell ref="A15:L15"/>
    <mergeCell ref="A16:L16"/>
    <mergeCell ref="A17:L17"/>
    <mergeCell ref="A18:L18"/>
    <mergeCell ref="A7:A8"/>
    <mergeCell ref="B7:B8"/>
    <mergeCell ref="C7:C8"/>
    <mergeCell ref="D7:D8"/>
  </mergeCells>
  <phoneticPr fontId="5" type="noConversion"/>
  <conditionalFormatting sqref="G20:G2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V25"/>
  <sheetViews>
    <sheetView showGridLines="0" workbookViewId="0">
      <selection activeCell="D12" sqref="D12"/>
    </sheetView>
  </sheetViews>
  <sheetFormatPr defaultRowHeight="13.5" x14ac:dyDescent="0.15"/>
  <cols>
    <col min="5" max="5" width="11" customWidth="1"/>
    <col min="6" max="6" width="7.375" customWidth="1"/>
    <col min="7" max="7" width="4.375" customWidth="1"/>
    <col min="9" max="9" width="8.625" customWidth="1"/>
    <col min="10" max="11" width="6.5" customWidth="1"/>
  </cols>
  <sheetData>
    <row r="9" spans="18:22" x14ac:dyDescent="0.15">
      <c r="R9" s="60"/>
      <c r="S9" s="60"/>
      <c r="T9" s="60"/>
      <c r="U9" s="60"/>
      <c r="V9" s="60"/>
    </row>
    <row r="10" spans="18:22" x14ac:dyDescent="0.15">
      <c r="R10" s="60"/>
      <c r="S10" s="60"/>
      <c r="T10" s="60"/>
      <c r="U10" s="60"/>
      <c r="V10" s="60"/>
    </row>
    <row r="11" spans="18:22" x14ac:dyDescent="0.15">
      <c r="R11" s="60"/>
      <c r="S11" s="60"/>
      <c r="T11" s="60"/>
      <c r="U11" s="60"/>
      <c r="V11" s="60"/>
    </row>
    <row r="12" spans="18:22" x14ac:dyDescent="0.15">
      <c r="R12" s="60"/>
      <c r="S12" s="60"/>
      <c r="T12" s="60"/>
      <c r="U12" s="60"/>
      <c r="V12" s="60"/>
    </row>
    <row r="13" spans="18:22" x14ac:dyDescent="0.15">
      <c r="R13" s="60"/>
      <c r="S13" s="60"/>
      <c r="T13" s="60"/>
      <c r="U13" s="60"/>
      <c r="V13" s="60"/>
    </row>
    <row r="14" spans="18:22" x14ac:dyDescent="0.15">
      <c r="R14" s="60"/>
      <c r="S14" s="60"/>
      <c r="T14" s="60"/>
      <c r="U14" s="60"/>
      <c r="V14" s="60"/>
    </row>
    <row r="15" spans="18:22" x14ac:dyDescent="0.15">
      <c r="R15" s="60"/>
      <c r="S15" s="60"/>
      <c r="T15" s="60"/>
      <c r="U15" s="60"/>
      <c r="V15" s="60"/>
    </row>
    <row r="16" spans="18:22" x14ac:dyDescent="0.15">
      <c r="R16" s="60"/>
      <c r="S16" s="60"/>
      <c r="T16" s="60"/>
      <c r="U16" s="60"/>
      <c r="V16" s="60"/>
    </row>
    <row r="17" spans="4:22" ht="48" x14ac:dyDescent="0.15">
      <c r="D17" s="93" t="s">
        <v>0</v>
      </c>
      <c r="E17" s="95" t="s">
        <v>2</v>
      </c>
      <c r="F17" s="95" t="s">
        <v>3</v>
      </c>
      <c r="G17" s="96" t="s">
        <v>4</v>
      </c>
      <c r="H17" s="28"/>
      <c r="I17" s="80" t="s">
        <v>9</v>
      </c>
      <c r="J17" s="80"/>
      <c r="K17" s="80"/>
      <c r="L17" s="29" t="s">
        <v>10</v>
      </c>
      <c r="M17" s="29" t="s">
        <v>11</v>
      </c>
      <c r="N17" s="29" t="s">
        <v>12</v>
      </c>
      <c r="R17" s="60"/>
      <c r="S17" s="60"/>
      <c r="T17" s="60"/>
      <c r="U17" s="60"/>
      <c r="V17" s="60"/>
    </row>
    <row r="18" spans="4:22" ht="24" x14ac:dyDescent="0.15">
      <c r="D18" s="93"/>
      <c r="E18" s="95"/>
      <c r="F18" s="95"/>
      <c r="G18" s="96"/>
      <c r="H18" s="28" t="s">
        <v>27</v>
      </c>
      <c r="I18" s="24" t="s">
        <v>13</v>
      </c>
      <c r="J18" s="24" t="s">
        <v>14</v>
      </c>
      <c r="K18" s="24" t="s">
        <v>15</v>
      </c>
      <c r="L18" s="73" t="s">
        <v>27</v>
      </c>
      <c r="M18" s="73"/>
      <c r="N18" s="73"/>
      <c r="R18" s="60"/>
      <c r="S18" s="60"/>
      <c r="T18" s="60"/>
      <c r="U18" s="60"/>
      <c r="V18" s="60"/>
    </row>
    <row r="19" spans="4:22" ht="24" x14ac:dyDescent="0.15">
      <c r="D19" s="27">
        <v>1</v>
      </c>
      <c r="E19" s="35" t="s">
        <v>28</v>
      </c>
      <c r="F19" s="35" t="s">
        <v>30</v>
      </c>
      <c r="G19" s="35" t="s">
        <v>29</v>
      </c>
      <c r="H19" s="34">
        <v>21.95</v>
      </c>
      <c r="I19" s="87">
        <v>66900</v>
      </c>
      <c r="J19" s="87">
        <v>0.37</v>
      </c>
      <c r="K19" s="90" t="s">
        <v>39</v>
      </c>
      <c r="L19" s="34">
        <v>22.32</v>
      </c>
      <c r="M19" s="37">
        <f>L19*0.13</f>
        <v>2.9016000000000002</v>
      </c>
      <c r="N19" s="5">
        <f t="shared" ref="N19:N22" si="0">L19+M19</f>
        <v>25.221600000000002</v>
      </c>
      <c r="R19" s="60"/>
      <c r="S19" s="60"/>
      <c r="T19" s="60"/>
      <c r="U19" s="60"/>
      <c r="V19" s="60"/>
    </row>
    <row r="20" spans="4:22" ht="24" x14ac:dyDescent="0.15">
      <c r="D20" s="27">
        <v>2</v>
      </c>
      <c r="E20" s="35" t="s">
        <v>32</v>
      </c>
      <c r="F20" s="35" t="s">
        <v>31</v>
      </c>
      <c r="G20" s="35" t="s">
        <v>29</v>
      </c>
      <c r="H20" s="34">
        <v>21.95</v>
      </c>
      <c r="I20" s="88"/>
      <c r="J20" s="88"/>
      <c r="K20" s="91"/>
      <c r="L20" s="34">
        <v>22.32</v>
      </c>
      <c r="M20" s="37">
        <f t="shared" ref="M20:M23" si="1">L20*0.13</f>
        <v>2.9016000000000002</v>
      </c>
      <c r="N20" s="5">
        <f t="shared" si="0"/>
        <v>25.221600000000002</v>
      </c>
      <c r="R20" s="60"/>
      <c r="S20" s="60"/>
      <c r="T20" s="60"/>
      <c r="U20" s="60"/>
      <c r="V20" s="60"/>
    </row>
    <row r="21" spans="4:22" ht="24" x14ac:dyDescent="0.15">
      <c r="D21" s="27">
        <v>3</v>
      </c>
      <c r="E21" s="35" t="s">
        <v>28</v>
      </c>
      <c r="F21" s="35" t="s">
        <v>34</v>
      </c>
      <c r="G21" s="35" t="s">
        <v>29</v>
      </c>
      <c r="H21" s="34">
        <v>21.95</v>
      </c>
      <c r="I21" s="88"/>
      <c r="J21" s="88"/>
      <c r="K21" s="91"/>
      <c r="L21" s="34">
        <v>22.32</v>
      </c>
      <c r="M21" s="37">
        <f t="shared" si="1"/>
        <v>2.9016000000000002</v>
      </c>
      <c r="N21" s="5">
        <f t="shared" si="0"/>
        <v>25.221600000000002</v>
      </c>
      <c r="R21" s="60"/>
      <c r="S21" s="60"/>
      <c r="T21" s="60"/>
      <c r="U21" s="60"/>
      <c r="V21" s="60"/>
    </row>
    <row r="22" spans="4:22" ht="24" x14ac:dyDescent="0.15">
      <c r="D22" s="27">
        <v>4</v>
      </c>
      <c r="E22" s="35" t="s">
        <v>36</v>
      </c>
      <c r="F22" s="35" t="s">
        <v>35</v>
      </c>
      <c r="G22" s="35" t="s">
        <v>29</v>
      </c>
      <c r="H22" s="34">
        <v>21.95</v>
      </c>
      <c r="I22" s="88"/>
      <c r="J22" s="88"/>
      <c r="K22" s="91"/>
      <c r="L22" s="34">
        <v>22.32</v>
      </c>
      <c r="M22" s="37">
        <f t="shared" si="1"/>
        <v>2.9016000000000002</v>
      </c>
      <c r="N22" s="5">
        <f t="shared" si="0"/>
        <v>25.221600000000002</v>
      </c>
      <c r="R22" s="60"/>
      <c r="S22" s="60"/>
      <c r="T22" s="60"/>
      <c r="U22" s="60"/>
      <c r="V22" s="60"/>
    </row>
    <row r="23" spans="4:22" ht="24" x14ac:dyDescent="0.15">
      <c r="D23" s="4">
        <v>5</v>
      </c>
      <c r="E23" s="36" t="s">
        <v>38</v>
      </c>
      <c r="F23" s="35" t="s">
        <v>37</v>
      </c>
      <c r="G23" s="35" t="s">
        <v>29</v>
      </c>
      <c r="H23" s="34">
        <v>3.63</v>
      </c>
      <c r="I23" s="89"/>
      <c r="J23" s="89"/>
      <c r="K23" s="92"/>
      <c r="L23" s="34">
        <v>4</v>
      </c>
      <c r="M23" s="37">
        <f t="shared" si="1"/>
        <v>0.52</v>
      </c>
      <c r="N23" s="5">
        <f>L23+M23</f>
        <v>4.5199999999999996</v>
      </c>
      <c r="R23" s="60"/>
      <c r="S23" s="60"/>
      <c r="T23" s="60"/>
      <c r="U23" s="60"/>
      <c r="V23" s="60"/>
    </row>
    <row r="24" spans="4:22" x14ac:dyDescent="0.15">
      <c r="R24" s="60"/>
      <c r="S24" s="60"/>
      <c r="T24" s="60"/>
      <c r="U24" s="60"/>
      <c r="V24" s="60"/>
    </row>
    <row r="25" spans="4:22" x14ac:dyDescent="0.15">
      <c r="R25" s="60"/>
      <c r="S25" s="60"/>
      <c r="T25" s="60"/>
      <c r="U25" s="60"/>
      <c r="V25" s="60"/>
    </row>
  </sheetData>
  <mergeCells count="9">
    <mergeCell ref="D17:D18"/>
    <mergeCell ref="I17:K17"/>
    <mergeCell ref="L18:N18"/>
    <mergeCell ref="I19:I23"/>
    <mergeCell ref="J19:J23"/>
    <mergeCell ref="K19:K23"/>
    <mergeCell ref="E17:E18"/>
    <mergeCell ref="F17:F18"/>
    <mergeCell ref="G17:G18"/>
  </mergeCells>
  <phoneticPr fontId="5" type="noConversion"/>
  <conditionalFormatting sqref="F17:F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建议</vt:lpstr>
      <vt:lpstr>建议 (2)</vt:lpstr>
      <vt:lpstr>Sheet1</vt:lpstr>
      <vt:lpstr>建议!Print_Area</vt:lpstr>
      <vt:lpstr>'建议 (2)'!Print_Area</vt:lpstr>
      <vt:lpstr>建议!Print_Titles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2023-04-07T01:14:13Z</cp:lastPrinted>
  <dcterms:created xsi:type="dcterms:W3CDTF">2006-09-13T11:21:00Z</dcterms:created>
  <dcterms:modified xsi:type="dcterms:W3CDTF">2023-05-17T08:23:24Z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