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零件清单" sheetId="1" r:id="rId1"/>
  </sheets>
  <definedNames>
    <definedName name="_xlnm.Print_Area" localSheetId="0">零件清单!$B$2:$I$34</definedName>
  </definedNames>
  <calcPr calcId="144525"/>
</workbook>
</file>

<file path=xl/sharedStrings.xml><?xml version="1.0" encoding="utf-8"?>
<sst xmlns="http://schemas.openxmlformats.org/spreadsheetml/2006/main" count="38">
  <si>
    <r>
      <rPr>
        <b/>
        <sz val="22"/>
        <color theme="1"/>
        <rFont val="宋体"/>
        <charset val="134"/>
        <scheme val="minor"/>
      </rPr>
      <t>河北光华荣昌汽车部件有限公司</t>
    </r>
    <r>
      <rPr>
        <b/>
        <sz val="11"/>
        <color theme="1"/>
        <rFont val="宋体"/>
        <charset val="134"/>
        <scheme val="minor"/>
      </rPr>
      <t xml:space="preserve">
</t>
    </r>
    <r>
      <rPr>
        <b/>
        <sz val="14"/>
        <color theme="1"/>
        <rFont val="宋体"/>
        <charset val="134"/>
        <scheme val="minor"/>
      </rPr>
      <t>模板材料请购单</t>
    </r>
  </si>
  <si>
    <t>福田大黄蜂左、右上连接板-冲孔模物料</t>
  </si>
  <si>
    <r>
      <t>项目代码:</t>
    </r>
    <r>
      <rPr>
        <u/>
        <sz val="12"/>
        <color theme="1"/>
        <rFont val="宋体"/>
        <charset val="134"/>
        <scheme val="minor"/>
      </rPr>
      <t xml:space="preserve"> ZY2254</t>
    </r>
  </si>
  <si>
    <r>
      <t>产品名称：</t>
    </r>
    <r>
      <rPr>
        <u/>
        <sz val="10"/>
        <color theme="1"/>
        <rFont val="宋体"/>
        <charset val="134"/>
        <scheme val="minor"/>
      </rPr>
      <t>福田大黄蜂左、右上连接板_</t>
    </r>
  </si>
  <si>
    <r>
      <t xml:space="preserve">      申请日期：</t>
    </r>
    <r>
      <rPr>
        <u/>
        <sz val="12"/>
        <color theme="1"/>
        <rFont val="宋体"/>
        <charset val="134"/>
        <scheme val="minor"/>
      </rPr>
      <t>2023.5.17</t>
    </r>
  </si>
  <si>
    <r>
      <t>本司模号：__</t>
    </r>
    <r>
      <rPr>
        <u/>
        <sz val="12"/>
        <color theme="1"/>
        <rFont val="宋体"/>
        <charset val="134"/>
        <scheme val="minor"/>
      </rPr>
      <t>SHT0015929上连接板-OP30冲孔模</t>
    </r>
    <r>
      <rPr>
        <sz val="12"/>
        <color theme="1"/>
        <rFont val="宋体"/>
        <charset val="134"/>
        <scheme val="minor"/>
      </rPr>
      <t xml:space="preserve">___        </t>
    </r>
  </si>
  <si>
    <r>
      <t xml:space="preserve">      需求日期：</t>
    </r>
    <r>
      <rPr>
        <u/>
        <sz val="12"/>
        <color theme="1"/>
        <rFont val="宋体"/>
        <charset val="134"/>
        <scheme val="minor"/>
      </rPr>
      <t xml:space="preserve"> 2023.5.20 </t>
    </r>
  </si>
  <si>
    <t>序号</t>
  </si>
  <si>
    <t>代码</t>
  </si>
  <si>
    <t>模板名称</t>
  </si>
  <si>
    <t>材质</t>
  </si>
  <si>
    <t>规格（L*W*T）</t>
  </si>
  <si>
    <t>热处理</t>
  </si>
  <si>
    <t>数量/PCS</t>
  </si>
  <si>
    <t>备注</t>
  </si>
  <si>
    <t>SHT0015929上连接板-OP30冲孔模</t>
  </si>
  <si>
    <t>上模座</t>
  </si>
  <si>
    <t>45#</t>
  </si>
  <si>
    <t>300*180*30</t>
  </si>
  <si>
    <t>/</t>
  </si>
  <si>
    <t>周边倒角C2</t>
  </si>
  <si>
    <t>上夹板</t>
  </si>
  <si>
    <t>210*120*25</t>
  </si>
  <si>
    <t>卸料板</t>
  </si>
  <si>
    <t>210*120*19</t>
  </si>
  <si>
    <t>定位块</t>
  </si>
  <si>
    <t>95*35*14</t>
  </si>
  <si>
    <t>下模板</t>
  </si>
  <si>
    <t>210*210*23</t>
  </si>
  <si>
    <t>下模座</t>
  </si>
  <si>
    <t>300*180*40</t>
  </si>
  <si>
    <t>内导柱(肩型）</t>
  </si>
  <si>
    <t>标准件</t>
  </si>
  <si>
    <r>
      <t>Φ</t>
    </r>
    <r>
      <rPr>
        <sz val="10"/>
        <rFont val="宋体"/>
        <charset val="134"/>
      </rPr>
      <t>20-100</t>
    </r>
  </si>
  <si>
    <t>内导套(肩型）</t>
  </si>
  <si>
    <r>
      <t>Φ</t>
    </r>
    <r>
      <rPr>
        <sz val="10"/>
        <rFont val="宋体"/>
        <charset val="134"/>
      </rPr>
      <t>20-25</t>
    </r>
  </si>
  <si>
    <r>
      <rPr>
        <b/>
        <sz val="11"/>
        <color theme="1"/>
        <rFont val="宋体"/>
        <charset val="134"/>
        <scheme val="minor"/>
      </rPr>
      <t xml:space="preserve"> 备注：
      1.非热处理板材厚度公差为+0.3/+0.6，需热处理板材厚度公差为+0.4/+0.5；
      2.除特殊注明外，板材四周均倒角C2.0；
      3.相同名称的模板高度必须相等；
      4.供应商材料的材质，规格必须严格按照上述要求，否则视对本厂造成损失的程度进行适
        当的扣款或索赔</t>
    </r>
    <r>
      <rPr>
        <sz val="11"/>
        <color theme="1"/>
        <rFont val="宋体"/>
        <charset val="134"/>
        <scheme val="minor"/>
      </rPr>
      <t xml:space="preserve">
</t>
    </r>
  </si>
  <si>
    <t xml:space="preserve">  编辑：___________ 审核：________________________  批准：____________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</si>
</sst>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&quot;￥&quot;#,##0.0;&quot;￥&quot;\-#,##0.0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color theme="1"/>
      <name val="宋体"/>
      <charset val="134"/>
      <scheme val="minor"/>
    </font>
    <font>
      <u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5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21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9" fillId="2" borderId="17" applyNumberFormat="0" applyAlignment="0" applyProtection="0">
      <alignment vertical="center"/>
    </xf>
    <xf numFmtId="0" fontId="16" fillId="2" borderId="20" applyNumberFormat="0" applyAlignment="0" applyProtection="0">
      <alignment vertical="center"/>
    </xf>
    <xf numFmtId="0" fontId="25" fillId="13" borderId="24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5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2" xfId="0" applyFont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0" fontId="8" fillId="0" borderId="15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16" xfId="0" applyBorder="1"/>
    <xf numFmtId="176" fontId="1" fillId="0" borderId="0" xfId="0" applyNumberFormat="1" applyFo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Q34"/>
  <sheetViews>
    <sheetView tabSelected="1" zoomScale="115" zoomScaleNormal="115" workbookViewId="0">
      <selection activeCell="P16" sqref="P16"/>
    </sheetView>
  </sheetViews>
  <sheetFormatPr defaultColWidth="9" defaultRowHeight="13.5"/>
  <cols>
    <col min="2" max="2" width="5.875" customWidth="1"/>
    <col min="3" max="3" width="11.875" customWidth="1"/>
    <col min="4" max="4" width="16.125" customWidth="1"/>
    <col min="5" max="5" width="10.5" customWidth="1"/>
    <col min="6" max="6" width="21.375" customWidth="1"/>
    <col min="7" max="7" width="10.375" customWidth="1"/>
    <col min="8" max="9" width="11.125" customWidth="1"/>
    <col min="10" max="11" width="9" customWidth="1"/>
    <col min="13" max="13" width="9.375"/>
    <col min="15" max="15" width="10.125"/>
    <col min="17" max="17" width="11.5"/>
    <col min="18" max="18" width="12.625"/>
  </cols>
  <sheetData>
    <row r="1" ht="14.25"/>
    <row r="2" ht="5" customHeight="1" spans="2:9">
      <c r="B2" s="2"/>
      <c r="C2" s="3"/>
      <c r="D2" s="3"/>
      <c r="E2" s="3"/>
      <c r="F2" s="3"/>
      <c r="G2" s="3"/>
      <c r="H2" s="3"/>
      <c r="I2" s="30"/>
    </row>
    <row r="3" ht="51" customHeight="1" spans="2:11">
      <c r="B3" s="4" t="s">
        <v>0</v>
      </c>
      <c r="C3" s="5"/>
      <c r="D3" s="5"/>
      <c r="E3" s="5"/>
      <c r="F3" s="5"/>
      <c r="G3" s="5"/>
      <c r="H3" s="5"/>
      <c r="I3" s="31"/>
      <c r="J3" s="32"/>
      <c r="K3" s="32"/>
    </row>
    <row r="4" ht="14.25" customHeight="1" spans="2:11">
      <c r="B4" s="6" t="s">
        <v>1</v>
      </c>
      <c r="C4" s="7"/>
      <c r="D4" s="7"/>
      <c r="E4" s="7"/>
      <c r="F4" s="7"/>
      <c r="G4" s="7"/>
      <c r="H4" s="7"/>
      <c r="I4" s="33"/>
      <c r="J4" s="34"/>
      <c r="K4" s="34"/>
    </row>
    <row r="5" ht="21" customHeight="1" spans="2:11">
      <c r="B5" s="8" t="s">
        <v>2</v>
      </c>
      <c r="C5" s="9"/>
      <c r="D5" s="9"/>
      <c r="E5" s="9" t="s">
        <v>3</v>
      </c>
      <c r="F5" s="9"/>
      <c r="G5" s="10" t="s">
        <v>4</v>
      </c>
      <c r="H5" s="10"/>
      <c r="I5" s="35"/>
      <c r="J5" s="36"/>
      <c r="K5" s="36"/>
    </row>
    <row r="6" ht="21" customHeight="1" spans="2:11">
      <c r="B6" s="8" t="s">
        <v>5</v>
      </c>
      <c r="C6" s="9"/>
      <c r="D6" s="9"/>
      <c r="E6" s="9"/>
      <c r="F6" s="9"/>
      <c r="G6" s="9" t="s">
        <v>6</v>
      </c>
      <c r="H6" s="9"/>
      <c r="I6" s="37"/>
      <c r="J6" s="38"/>
      <c r="K6" s="38"/>
    </row>
    <row r="7" ht="20" customHeight="1" spans="2:13">
      <c r="B7" s="11" t="s">
        <v>7</v>
      </c>
      <c r="C7" s="12" t="s">
        <v>8</v>
      </c>
      <c r="D7" s="12" t="s">
        <v>9</v>
      </c>
      <c r="E7" s="12" t="s">
        <v>10</v>
      </c>
      <c r="F7" s="12" t="s">
        <v>11</v>
      </c>
      <c r="G7" s="12" t="s">
        <v>12</v>
      </c>
      <c r="H7" s="13" t="s">
        <v>13</v>
      </c>
      <c r="I7" s="39" t="s">
        <v>14</v>
      </c>
      <c r="J7" s="40"/>
      <c r="K7" s="40"/>
      <c r="L7" s="32"/>
      <c r="M7" s="32"/>
    </row>
    <row r="8" s="1" customFormat="1" ht="18" customHeight="1" spans="2:17">
      <c r="B8" s="14">
        <v>1</v>
      </c>
      <c r="C8" s="15" t="s">
        <v>15</v>
      </c>
      <c r="D8" s="16" t="s">
        <v>16</v>
      </c>
      <c r="E8" s="17" t="s">
        <v>17</v>
      </c>
      <c r="F8" s="17" t="s">
        <v>18</v>
      </c>
      <c r="G8" s="17" t="s">
        <v>19</v>
      </c>
      <c r="H8" s="17">
        <v>1</v>
      </c>
      <c r="I8" s="41" t="s">
        <v>20</v>
      </c>
      <c r="J8" s="42"/>
      <c r="K8" s="17" t="s">
        <v>18</v>
      </c>
      <c r="L8" s="42">
        <v>300</v>
      </c>
      <c r="M8" s="42">
        <v>180</v>
      </c>
      <c r="N8" s="1">
        <v>30</v>
      </c>
      <c r="O8" s="1">
        <f>L8*M8*N8*7.85/1000000</f>
        <v>12.717</v>
      </c>
      <c r="P8" s="1">
        <v>9</v>
      </c>
      <c r="Q8" s="53">
        <f>O8*P8*H8</f>
        <v>114.453</v>
      </c>
    </row>
    <row r="9" s="1" customFormat="1" ht="18" customHeight="1" spans="2:17">
      <c r="B9" s="14">
        <v>2</v>
      </c>
      <c r="C9" s="18"/>
      <c r="D9" s="16" t="s">
        <v>21</v>
      </c>
      <c r="E9" s="17" t="s">
        <v>17</v>
      </c>
      <c r="F9" s="17" t="s">
        <v>22</v>
      </c>
      <c r="G9" s="17" t="s">
        <v>19</v>
      </c>
      <c r="H9" s="17">
        <v>1</v>
      </c>
      <c r="I9" s="43"/>
      <c r="J9" s="42"/>
      <c r="K9" s="17" t="s">
        <v>22</v>
      </c>
      <c r="L9" s="42">
        <v>210</v>
      </c>
      <c r="M9" s="42">
        <v>120</v>
      </c>
      <c r="N9" s="1">
        <v>25</v>
      </c>
      <c r="O9" s="1">
        <f>L9*M9*N9*7.85/1000000</f>
        <v>4.9455</v>
      </c>
      <c r="P9" s="1">
        <v>9</v>
      </c>
      <c r="Q9" s="53">
        <f>O9*P9*H9</f>
        <v>44.5095</v>
      </c>
    </row>
    <row r="10" s="1" customFormat="1" ht="18" customHeight="1" spans="2:17">
      <c r="B10" s="14">
        <v>3</v>
      </c>
      <c r="C10" s="18"/>
      <c r="D10" s="17" t="s">
        <v>23</v>
      </c>
      <c r="E10" s="17" t="s">
        <v>17</v>
      </c>
      <c r="F10" s="17" t="s">
        <v>24</v>
      </c>
      <c r="G10" s="17" t="s">
        <v>19</v>
      </c>
      <c r="H10" s="17">
        <v>1</v>
      </c>
      <c r="I10" s="43"/>
      <c r="J10" s="42"/>
      <c r="K10" s="17" t="s">
        <v>24</v>
      </c>
      <c r="L10" s="42">
        <v>210</v>
      </c>
      <c r="M10" s="42">
        <v>120</v>
      </c>
      <c r="N10" s="1">
        <v>19</v>
      </c>
      <c r="O10" s="1">
        <f>L10*M10*N10*7.85/1000000</f>
        <v>3.75858</v>
      </c>
      <c r="P10" s="1">
        <v>9</v>
      </c>
      <c r="Q10" s="53">
        <f>O10*P10*H10</f>
        <v>33.82722</v>
      </c>
    </row>
    <row r="11" s="1" customFormat="1" ht="18" customHeight="1" spans="2:17">
      <c r="B11" s="14">
        <v>5</v>
      </c>
      <c r="C11" s="18"/>
      <c r="D11" s="17" t="s">
        <v>25</v>
      </c>
      <c r="E11" s="17" t="s">
        <v>17</v>
      </c>
      <c r="F11" s="17" t="s">
        <v>26</v>
      </c>
      <c r="G11" s="17" t="s">
        <v>19</v>
      </c>
      <c r="H11" s="17">
        <v>2</v>
      </c>
      <c r="I11" s="41" t="s">
        <v>20</v>
      </c>
      <c r="J11" s="42"/>
      <c r="K11" s="17" t="s">
        <v>26</v>
      </c>
      <c r="L11" s="42">
        <v>95</v>
      </c>
      <c r="M11" s="42">
        <v>35</v>
      </c>
      <c r="N11" s="1">
        <v>14</v>
      </c>
      <c r="O11" s="1">
        <f t="shared" ref="O11:O18" si="0">L11*M11*N11*7.85/1000000</f>
        <v>0.3654175</v>
      </c>
      <c r="P11" s="1">
        <v>9</v>
      </c>
      <c r="Q11" s="53">
        <f>O11*P11*H11</f>
        <v>6.577515</v>
      </c>
    </row>
    <row r="12" s="1" customFormat="1" ht="18" customHeight="1" spans="2:17">
      <c r="B12" s="14">
        <v>6</v>
      </c>
      <c r="C12" s="18"/>
      <c r="D12" s="17" t="s">
        <v>27</v>
      </c>
      <c r="E12" s="17" t="s">
        <v>17</v>
      </c>
      <c r="F12" s="17" t="s">
        <v>28</v>
      </c>
      <c r="G12" s="17" t="s">
        <v>19</v>
      </c>
      <c r="H12" s="17">
        <v>1</v>
      </c>
      <c r="I12" s="43"/>
      <c r="J12" s="42"/>
      <c r="K12" s="17" t="s">
        <v>28</v>
      </c>
      <c r="L12" s="42">
        <v>210</v>
      </c>
      <c r="M12" s="42">
        <v>210</v>
      </c>
      <c r="N12" s="1">
        <v>23</v>
      </c>
      <c r="O12" s="1">
        <f t="shared" si="0"/>
        <v>7.962255</v>
      </c>
      <c r="P12" s="1">
        <v>9</v>
      </c>
      <c r="Q12" s="53">
        <f>O12*P12*H12</f>
        <v>71.660295</v>
      </c>
    </row>
    <row r="13" s="1" customFormat="1" ht="18" customHeight="1" spans="2:17">
      <c r="B13" s="14">
        <v>7</v>
      </c>
      <c r="C13" s="18"/>
      <c r="D13" s="17" t="s">
        <v>29</v>
      </c>
      <c r="E13" s="17" t="s">
        <v>17</v>
      </c>
      <c r="F13" s="17" t="s">
        <v>30</v>
      </c>
      <c r="G13" s="17" t="s">
        <v>19</v>
      </c>
      <c r="H13" s="17">
        <v>1</v>
      </c>
      <c r="I13" s="44"/>
      <c r="J13" s="42"/>
      <c r="K13" s="17" t="s">
        <v>30</v>
      </c>
      <c r="L13" s="42">
        <v>300</v>
      </c>
      <c r="M13" s="42">
        <v>180</v>
      </c>
      <c r="N13" s="1">
        <v>40</v>
      </c>
      <c r="O13" s="1">
        <f t="shared" si="0"/>
        <v>16.956</v>
      </c>
      <c r="P13" s="1">
        <v>9</v>
      </c>
      <c r="Q13" s="53">
        <f>O13*P13*H13</f>
        <v>152.604</v>
      </c>
    </row>
    <row r="14" s="1" customFormat="1" ht="18" customHeight="1" spans="2:17">
      <c r="B14" s="14">
        <v>8</v>
      </c>
      <c r="C14" s="18"/>
      <c r="D14" s="17" t="s">
        <v>31</v>
      </c>
      <c r="E14" s="17" t="s">
        <v>32</v>
      </c>
      <c r="F14" s="19" t="s">
        <v>33</v>
      </c>
      <c r="G14" s="17" t="s">
        <v>19</v>
      </c>
      <c r="H14" s="17">
        <v>2</v>
      </c>
      <c r="I14" s="45"/>
      <c r="J14" s="42"/>
      <c r="K14" s="17"/>
      <c r="L14" s="42"/>
      <c r="M14" s="42"/>
      <c r="N14" s="1"/>
      <c r="O14" s="1"/>
      <c r="P14" s="1"/>
      <c r="Q14" s="53"/>
    </row>
    <row r="15" s="1" customFormat="1" ht="18" customHeight="1" spans="2:17">
      <c r="B15" s="14">
        <v>9</v>
      </c>
      <c r="C15" s="18"/>
      <c r="D15" s="20" t="s">
        <v>34</v>
      </c>
      <c r="E15" s="20" t="s">
        <v>32</v>
      </c>
      <c r="F15" s="21" t="s">
        <v>35</v>
      </c>
      <c r="G15" s="20" t="s">
        <v>19</v>
      </c>
      <c r="H15" s="17">
        <v>2</v>
      </c>
      <c r="I15" s="45"/>
      <c r="J15" s="42"/>
      <c r="K15" s="17"/>
      <c r="L15" s="42"/>
      <c r="M15" s="42"/>
      <c r="N15" s="1"/>
      <c r="O15" s="1"/>
      <c r="P15" s="1"/>
      <c r="Q15" s="53"/>
    </row>
    <row r="16" s="1" customFormat="1" ht="18" customHeight="1" spans="2:17">
      <c r="B16" s="14"/>
      <c r="C16" s="22"/>
      <c r="D16" s="20"/>
      <c r="E16" s="20"/>
      <c r="F16" s="21"/>
      <c r="G16" s="20"/>
      <c r="H16" s="17"/>
      <c r="I16" s="45"/>
      <c r="J16" s="42"/>
      <c r="K16" s="17"/>
      <c r="L16" s="42"/>
      <c r="M16" s="42"/>
      <c r="Q16" s="53"/>
    </row>
    <row r="17" s="1" customFormat="1" ht="18" customHeight="1" spans="2:17">
      <c r="B17" s="14"/>
      <c r="C17" s="22"/>
      <c r="D17" s="17"/>
      <c r="E17" s="17"/>
      <c r="F17" s="19"/>
      <c r="G17" s="17"/>
      <c r="H17" s="17"/>
      <c r="I17" s="45"/>
      <c r="J17" s="42"/>
      <c r="K17" s="17"/>
      <c r="L17" s="42"/>
      <c r="M17" s="42"/>
      <c r="Q17" s="53"/>
    </row>
    <row r="18" s="1" customFormat="1" ht="18" customHeight="1" spans="2:17">
      <c r="B18" s="14"/>
      <c r="C18" s="22"/>
      <c r="D18" s="20"/>
      <c r="E18" s="20"/>
      <c r="F18" s="21"/>
      <c r="G18" s="20"/>
      <c r="H18" s="17"/>
      <c r="I18" s="45"/>
      <c r="J18" s="42"/>
      <c r="K18" s="17"/>
      <c r="L18" s="42"/>
      <c r="M18" s="42"/>
      <c r="Q18" s="53"/>
    </row>
    <row r="19" s="1" customFormat="1" ht="18" customHeight="1" spans="2:17">
      <c r="B19" s="14"/>
      <c r="C19" s="22"/>
      <c r="D19" s="17"/>
      <c r="E19" s="17"/>
      <c r="F19" s="17"/>
      <c r="G19" s="17"/>
      <c r="H19" s="17"/>
      <c r="I19" s="45"/>
      <c r="J19" s="42"/>
      <c r="K19" s="46"/>
      <c r="L19" s="42"/>
      <c r="M19" s="42"/>
      <c r="Q19" s="53"/>
    </row>
    <row r="20" s="1" customFormat="1" ht="18" customHeight="1" spans="2:17">
      <c r="B20" s="14"/>
      <c r="C20" s="22"/>
      <c r="D20" s="17"/>
      <c r="E20" s="17"/>
      <c r="F20" s="17"/>
      <c r="G20" s="17"/>
      <c r="H20" s="17"/>
      <c r="I20" s="47"/>
      <c r="J20" s="42"/>
      <c r="K20" s="42"/>
      <c r="L20" s="42"/>
      <c r="M20" s="42"/>
      <c r="Q20" s="53"/>
    </row>
    <row r="21" s="1" customFormat="1" ht="18" customHeight="1" spans="2:17">
      <c r="B21" s="14"/>
      <c r="C21" s="22"/>
      <c r="D21" s="16"/>
      <c r="E21" s="17"/>
      <c r="F21" s="17"/>
      <c r="G21" s="17"/>
      <c r="H21" s="17"/>
      <c r="I21" s="47"/>
      <c r="J21" s="42"/>
      <c r="K21" s="42"/>
      <c r="L21" s="42"/>
      <c r="M21" s="42"/>
      <c r="Q21" s="53"/>
    </row>
    <row r="22" s="1" customFormat="1" ht="18" customHeight="1" spans="2:17">
      <c r="B22" s="14"/>
      <c r="C22" s="22"/>
      <c r="D22" s="17"/>
      <c r="E22" s="17"/>
      <c r="F22" s="19"/>
      <c r="G22" s="17"/>
      <c r="H22" s="17"/>
      <c r="I22" s="47"/>
      <c r="J22" s="42"/>
      <c r="K22" s="42"/>
      <c r="L22" s="42"/>
      <c r="M22" s="42"/>
      <c r="Q22" s="53"/>
    </row>
    <row r="23" s="1" customFormat="1" ht="18" customHeight="1" spans="2:17">
      <c r="B23" s="14"/>
      <c r="C23" s="22"/>
      <c r="D23" s="20"/>
      <c r="E23" s="20"/>
      <c r="F23" s="21"/>
      <c r="G23" s="20"/>
      <c r="H23" s="17"/>
      <c r="I23" s="47"/>
      <c r="J23" s="42"/>
      <c r="K23" s="42"/>
      <c r="L23" s="42"/>
      <c r="M23" s="42"/>
      <c r="Q23" s="53"/>
    </row>
    <row r="24" s="1" customFormat="1" ht="18" customHeight="1" spans="2:17">
      <c r="B24" s="14"/>
      <c r="C24" s="23"/>
      <c r="D24" s="17"/>
      <c r="E24" s="17"/>
      <c r="F24" s="19"/>
      <c r="G24" s="17"/>
      <c r="H24" s="17"/>
      <c r="I24" s="47"/>
      <c r="J24" s="42"/>
      <c r="K24" s="42"/>
      <c r="L24" s="42"/>
      <c r="M24" s="42"/>
      <c r="Q24" s="53"/>
    </row>
    <row r="25" s="1" customFormat="1" ht="18" customHeight="1" spans="2:17">
      <c r="B25" s="14"/>
      <c r="C25" s="23"/>
      <c r="D25" s="17"/>
      <c r="E25" s="17"/>
      <c r="F25" s="19"/>
      <c r="G25" s="17"/>
      <c r="H25" s="17"/>
      <c r="I25" s="47"/>
      <c r="J25" s="42"/>
      <c r="K25" s="42"/>
      <c r="L25" s="42"/>
      <c r="M25" s="42"/>
      <c r="Q25" s="53"/>
    </row>
    <row r="26" s="1" customFormat="1" ht="18" customHeight="1" spans="2:17">
      <c r="B26" s="14"/>
      <c r="C26" s="23"/>
      <c r="D26" s="17"/>
      <c r="E26" s="17"/>
      <c r="F26" s="19"/>
      <c r="G26" s="17"/>
      <c r="H26" s="17"/>
      <c r="I26" s="47"/>
      <c r="J26" s="42"/>
      <c r="K26" s="42"/>
      <c r="L26" s="42"/>
      <c r="M26" s="42"/>
      <c r="Q26" s="53"/>
    </row>
    <row r="27" s="1" customFormat="1" ht="18" customHeight="1" spans="2:17">
      <c r="B27" s="14"/>
      <c r="C27" s="23"/>
      <c r="D27" s="17"/>
      <c r="E27" s="17"/>
      <c r="F27" s="19"/>
      <c r="G27" s="17"/>
      <c r="H27" s="17"/>
      <c r="I27" s="47"/>
      <c r="J27" s="42"/>
      <c r="K27" s="42"/>
      <c r="L27" s="42"/>
      <c r="M27" s="42"/>
      <c r="Q27" s="53"/>
    </row>
    <row r="28" s="1" customFormat="1" ht="18" customHeight="1" spans="2:17">
      <c r="B28" s="14"/>
      <c r="C28" s="23"/>
      <c r="D28" s="17"/>
      <c r="E28" s="17"/>
      <c r="F28" s="19"/>
      <c r="G28" s="17"/>
      <c r="H28" s="17"/>
      <c r="I28" s="47"/>
      <c r="J28" s="42"/>
      <c r="K28" s="42"/>
      <c r="L28" s="42"/>
      <c r="M28" s="42"/>
      <c r="Q28" s="53"/>
    </row>
    <row r="29" s="1" customFormat="1" ht="18" customHeight="1" spans="2:17">
      <c r="B29" s="14"/>
      <c r="C29" s="23"/>
      <c r="D29" s="17"/>
      <c r="E29" s="17"/>
      <c r="F29" s="19"/>
      <c r="G29" s="17"/>
      <c r="H29" s="17"/>
      <c r="I29" s="47"/>
      <c r="J29" s="42"/>
      <c r="K29" s="42"/>
      <c r="L29" s="42"/>
      <c r="M29" s="42"/>
      <c r="Q29" s="53"/>
    </row>
    <row r="30" s="1" customFormat="1" ht="18" customHeight="1" spans="2:17">
      <c r="B30" s="14"/>
      <c r="C30" s="23"/>
      <c r="D30" s="17"/>
      <c r="E30" s="17"/>
      <c r="F30" s="19"/>
      <c r="G30" s="17"/>
      <c r="H30" s="17"/>
      <c r="I30" s="47"/>
      <c r="J30" s="42"/>
      <c r="K30" s="42"/>
      <c r="L30" s="42"/>
      <c r="M30" s="42"/>
      <c r="Q30" s="53"/>
    </row>
    <row r="31" s="1" customFormat="1" ht="18" customHeight="1" spans="2:17">
      <c r="B31" s="14">
        <v>16</v>
      </c>
      <c r="C31" s="22"/>
      <c r="D31" s="17"/>
      <c r="E31" s="17"/>
      <c r="F31" s="19"/>
      <c r="G31" s="17"/>
      <c r="H31" s="17"/>
      <c r="I31" s="47"/>
      <c r="J31" s="42"/>
      <c r="K31" s="17"/>
      <c r="L31" s="42"/>
      <c r="M31" s="42"/>
      <c r="P31" s="1">
        <v>40</v>
      </c>
      <c r="Q31" s="53">
        <f>P31*H31</f>
        <v>0</v>
      </c>
    </row>
    <row r="32" ht="86" customHeight="1" spans="2:11">
      <c r="B32" s="24" t="s">
        <v>36</v>
      </c>
      <c r="C32" s="25"/>
      <c r="D32" s="25"/>
      <c r="E32" s="25"/>
      <c r="F32" s="25"/>
      <c r="G32" s="25"/>
      <c r="H32" s="25"/>
      <c r="I32" s="48"/>
      <c r="J32" s="49"/>
      <c r="K32" s="49"/>
    </row>
    <row r="33" ht="42.75" customHeight="1" spans="2:11">
      <c r="B33" s="26" t="s">
        <v>37</v>
      </c>
      <c r="C33" s="27"/>
      <c r="D33" s="27"/>
      <c r="E33" s="27"/>
      <c r="F33" s="27"/>
      <c r="G33" s="27"/>
      <c r="H33" s="27"/>
      <c r="I33" s="50"/>
      <c r="J33" s="51"/>
      <c r="K33" s="51"/>
    </row>
    <row r="34" ht="3" customHeight="1" spans="2:9">
      <c r="B34" s="28"/>
      <c r="C34" s="29"/>
      <c r="D34" s="29"/>
      <c r="E34" s="29"/>
      <c r="F34" s="29"/>
      <c r="G34" s="29"/>
      <c r="H34" s="29"/>
      <c r="I34" s="52"/>
    </row>
  </sheetData>
  <mergeCells count="12">
    <mergeCell ref="B3:I3"/>
    <mergeCell ref="B4:I4"/>
    <mergeCell ref="B5:D5"/>
    <mergeCell ref="E5:F5"/>
    <mergeCell ref="G5:I5"/>
    <mergeCell ref="B6:F6"/>
    <mergeCell ref="G6:I6"/>
    <mergeCell ref="B32:I32"/>
    <mergeCell ref="B33:I33"/>
    <mergeCell ref="C8:C15"/>
    <mergeCell ref="I8:I10"/>
    <mergeCell ref="I11:I13"/>
  </mergeCells>
  <printOptions horizontalCentered="1" verticalCentered="1"/>
  <pageMargins left="0" right="0" top="0" bottom="0" header="0.313888888888889" footer="0.313888888888889"/>
  <pageSetup paperSize="9" scale="93" orientation="portrait"/>
  <headerFooter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零件清单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Administrator</cp:lastModifiedBy>
  <dcterms:created xsi:type="dcterms:W3CDTF">2021-09-06T01:52:00Z</dcterms:created>
  <cp:lastPrinted>2021-09-08T09:10:00Z</cp:lastPrinted>
  <dcterms:modified xsi:type="dcterms:W3CDTF">2023-05-17T01:01:51Z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  <property fmtid="{D5CDD505-2E9C-101B-9397-08002B2CF9AE}" pid="3" name="ICV">
    <vt:lpwstr>E6B999036A14432F89A934AB0AF90EDE</vt:lpwstr>
  </property>
</Properties>
</file>