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jnm\项目共用合同 订单 价格协议\价格审批、价格协议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r:id="rId2"/>
    <sheet name="Sheet1" sheetId="10" r:id="rId3"/>
  </sheets>
  <definedNames>
    <definedName name="_xlnm.Print_Area" localSheetId="0">建议!$B$2:$O$129</definedName>
    <definedName name="_xlnm.Print_Area" localSheetId="1">'建议 (2)'!$A$1:$L$24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M58" i="9"/>
  <c r="N58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" i="9"/>
  <c r="L10" i="9"/>
  <c r="N10" i="9" l="1"/>
  <c r="I125" i="9"/>
  <c r="M10" i="9" l="1"/>
  <c r="J13" i="11" l="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<sst xmlns="http://schemas.openxmlformats.org/spreadsheetml/2006/main" count="328" uniqueCount="281">
  <si>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</si>
  <si>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</si>
  <si>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</si>
  <si>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</si>
  <si>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</si>
  <si>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</si>
  <si>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</si>
  <si>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</si>
  <si>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</si>
  <si>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</si>
  <si>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</si>
  <si>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</si>
  <si>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</si>
  <si>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</si>
  <si>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</si>
  <si>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</si>
  <si>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</si>
  <si>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</si>
  <si>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</si>
  <si>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</si>
  <si>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</si>
  <si>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</si>
  <si>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</si>
  <si>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</si>
  <si>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</si>
  <si>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</si>
  <si>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</si>
  <si>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</si>
  <si>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</si>
  <si>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</si>
  <si>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</si>
  <si>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</si>
  <si>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</si>
  <si>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</si>
  <si>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</si>
  <si>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</si>
  <si>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</si>
  <si>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</si>
  <si>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</si>
  <si>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</si>
  <si>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</si>
  <si>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</si>
  <si>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</si>
  <si>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</si>
  <si>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</si>
  <si>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</si>
  <si>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</si>
  <si>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</si>
  <si>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</si>
  <si>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</si>
  <si>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</si>
  <si>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</si>
  <si>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</si>
  <si>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</si>
  <si>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</si>
  <si>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</si>
  <si>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</si>
  <si>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</si>
  <si>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</si>
  <si>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</si>
  <si>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</si>
  <si>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</si>
  <si>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</si>
  <si>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</si>
  <si>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</si>
  <si>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</si>
  <si>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</si>
  <si>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</si>
  <si>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</si>
  <si>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t>乙方：雄县华增汽车饰件有限公司</t>
    <phoneticPr fontId="4" type="noConversion"/>
  </si>
  <si>
    <t xml:space="preserve">                                                协议编号：GHRCJGXY-HB-20230275</t>
    <phoneticPr fontId="7" type="noConversion"/>
  </si>
  <si>
    <t>TSY0000329</t>
  </si>
  <si>
    <t>北京3C标识I090011</t>
  </si>
  <si>
    <t>TSY0000779</t>
  </si>
  <si>
    <t>天津3C标识I112116</t>
  </si>
  <si>
    <t>TSY0000878</t>
  </si>
  <si>
    <t>3C标识布标</t>
  </si>
  <si>
    <t>TSY0000030</t>
  </si>
  <si>
    <t>潍坊3C标识I140327</t>
  </si>
  <si>
    <t>TSY0000031</t>
  </si>
  <si>
    <t>标识H0704010206A0</t>
  </si>
  <si>
    <t>TSY0000032</t>
  </si>
  <si>
    <t>标识H0704010205A0</t>
  </si>
  <si>
    <t>TSY0000033</t>
  </si>
  <si>
    <t>标识H0704010101A0</t>
  </si>
  <si>
    <t>TSY0000039</t>
  </si>
  <si>
    <t>标识H4704010219A0</t>
  </si>
  <si>
    <t>TSY0000040</t>
  </si>
  <si>
    <t>标识H4704010217A0</t>
  </si>
  <si>
    <t>TSY0000041</t>
  </si>
  <si>
    <t>标识H4704010102A0</t>
  </si>
  <si>
    <t>TSY0000042</t>
  </si>
  <si>
    <t>标识H4704010100A0</t>
  </si>
  <si>
    <t>TSY0000060</t>
  </si>
  <si>
    <t>标识H4704010208A0</t>
  </si>
  <si>
    <t>TSY0000121</t>
  </si>
  <si>
    <t>标识H4704010204A0</t>
  </si>
  <si>
    <t>TSY0000143</t>
  </si>
  <si>
    <t>标识H4704010200A0</t>
  </si>
  <si>
    <t>TSY0000144</t>
  </si>
  <si>
    <t>标识H4704010400A0</t>
  </si>
  <si>
    <t>TSY0000148</t>
  </si>
  <si>
    <t>标识H0704010001A0</t>
  </si>
  <si>
    <t>TSY0000149</t>
  </si>
  <si>
    <t>标识H07040100012A0</t>
  </si>
  <si>
    <t>TSY0000174</t>
  </si>
  <si>
    <t>标识H0681010012A0-02</t>
  </si>
  <si>
    <t>TSY0000181</t>
  </si>
  <si>
    <t>标识H0681010012A0-01</t>
  </si>
  <si>
    <t>TSY0000333</t>
  </si>
  <si>
    <t>光华荣昌标</t>
  </si>
  <si>
    <t>TSY0000334</t>
  </si>
  <si>
    <t>写字标50mm*22mm</t>
  </si>
  <si>
    <t>TSY0000340</t>
  </si>
  <si>
    <t>标识H4704010220A0</t>
  </si>
  <si>
    <t>SLT0010106</t>
  </si>
  <si>
    <t>产品标识6800010DH26-C00</t>
  </si>
  <si>
    <t>SLT0010108</t>
  </si>
  <si>
    <t>产品标识6903010-H26-C00</t>
  </si>
  <si>
    <t>SLT0010109</t>
  </si>
  <si>
    <t>产品标识6903010AH26-C00</t>
  </si>
  <si>
    <t>SLT0010110</t>
  </si>
  <si>
    <t>产品标识6905020BH26-C00</t>
  </si>
  <si>
    <t>SLT0010111</t>
  </si>
  <si>
    <t>产品标识6905020CH26-C00</t>
  </si>
  <si>
    <t>SLT0010112</t>
  </si>
  <si>
    <t>产品标识6905100-H26-C00</t>
  </si>
  <si>
    <t>SLT0010113</t>
  </si>
  <si>
    <t>产品标识6800010-H26-C00</t>
  </si>
  <si>
    <t>SLT0010114</t>
  </si>
  <si>
    <t>产品标识6800010AH26-C00</t>
  </si>
  <si>
    <t>SLT0010115</t>
  </si>
  <si>
    <t>产品标识6905020-H26-C00</t>
  </si>
  <si>
    <t>SLT0010116</t>
  </si>
  <si>
    <t>产品标识6905020AH26-C00</t>
  </si>
  <si>
    <t>TSY0000029</t>
  </si>
  <si>
    <t>标识H470400000002</t>
  </si>
  <si>
    <t>TSY0000439</t>
  </si>
  <si>
    <t>标识H470400000108</t>
  </si>
  <si>
    <t>TSY0000441</t>
  </si>
  <si>
    <t>标识H470400000109</t>
  </si>
  <si>
    <t>TSY0000444</t>
  </si>
  <si>
    <t>标识H470400000110</t>
  </si>
  <si>
    <t>TSY0000479</t>
  </si>
  <si>
    <t>光华荣昌标000117</t>
  </si>
  <si>
    <t>TSY0000480</t>
  </si>
  <si>
    <t>光华荣昌标000079</t>
  </si>
  <si>
    <t>TSY0000481</t>
  </si>
  <si>
    <t>光华荣昌标000074</t>
  </si>
  <si>
    <t>TSY0000482</t>
  </si>
  <si>
    <t>标识H4704011400A0</t>
  </si>
  <si>
    <t>TSY0000483</t>
  </si>
  <si>
    <t>光华荣昌标H0104010008A0</t>
  </si>
  <si>
    <t>TSY0000564</t>
  </si>
  <si>
    <t>标识H070400000001</t>
  </si>
  <si>
    <t>TSY0000626</t>
  </si>
  <si>
    <t>标识H1704011002A0</t>
  </si>
  <si>
    <t>TSY0000628</t>
  </si>
  <si>
    <t>标识H1704011001A0</t>
  </si>
  <si>
    <t>TSY0000675</t>
  </si>
  <si>
    <t>标识H470400000118</t>
  </si>
  <si>
    <t>TSY0000676</t>
  </si>
  <si>
    <t>标识H470400000120</t>
  </si>
  <si>
    <t>TSY0000677</t>
  </si>
  <si>
    <t>标识H470400000121</t>
  </si>
  <si>
    <t>TSY0000683</t>
  </si>
  <si>
    <t>标识5189700143</t>
  </si>
  <si>
    <t>TSY0000685</t>
  </si>
  <si>
    <t>标识H470400000119</t>
  </si>
  <si>
    <t>TSY0000695</t>
  </si>
  <si>
    <t>标识5189700449</t>
  </si>
  <si>
    <t>TSY0010057</t>
  </si>
  <si>
    <t>H6高配驾驶员靠背护面标识</t>
  </si>
  <si>
    <t>TSY0010058</t>
  </si>
  <si>
    <t>H6高配驾驶员座垫护面标识</t>
  </si>
  <si>
    <t>TSY0010069</t>
  </si>
  <si>
    <t>H6标配驾驶员靠背护面标识</t>
  </si>
  <si>
    <t>TSY0010070</t>
  </si>
  <si>
    <t>H6标配副驾靠背护面标识</t>
  </si>
  <si>
    <t>TSY0010071</t>
  </si>
  <si>
    <t>H6标配驾驶员座垫护面标识</t>
  </si>
  <si>
    <t>TSY0010077</t>
  </si>
  <si>
    <t>H6低配副驾靠背护面标识</t>
  </si>
  <si>
    <t>TSY0010078</t>
  </si>
  <si>
    <t>H6低配副驾座垫护面标识</t>
  </si>
  <si>
    <t>TSY0010103</t>
  </si>
  <si>
    <t>产品标识6905100-H22-C00</t>
  </si>
  <si>
    <t>TSY0010104</t>
  </si>
  <si>
    <t>产品标识6903010AH22-C00</t>
  </si>
  <si>
    <t>TSY0010105</t>
  </si>
  <si>
    <t>产品标识6903010-H22-C00</t>
  </si>
  <si>
    <t>TSY0010208</t>
  </si>
  <si>
    <t>产品标识H470400000211</t>
  </si>
  <si>
    <t>TSY0010209</t>
  </si>
  <si>
    <t>产品标识H470400000212</t>
  </si>
  <si>
    <t>TSY0010210</t>
  </si>
  <si>
    <t>产品标识H470400000213</t>
  </si>
  <si>
    <t>TSY0010211</t>
  </si>
  <si>
    <t>产品标识H470400000214</t>
  </si>
  <si>
    <t>TSY0010212</t>
  </si>
  <si>
    <t>产品标识H470400000158</t>
  </si>
  <si>
    <t>TSY0010213</t>
  </si>
  <si>
    <t>产品标识H470400000026</t>
  </si>
  <si>
    <t>TSY0010214</t>
  </si>
  <si>
    <t>产品标识H470400000027</t>
  </si>
  <si>
    <t>TSY0010215</t>
  </si>
  <si>
    <t>产品标识H470400000028</t>
  </si>
  <si>
    <t>TSY0010239</t>
  </si>
  <si>
    <t>H6驾驶员靠背护面标识</t>
  </si>
  <si>
    <t>TSY0010240</t>
  </si>
  <si>
    <t>H6驾驶员座垫护面标识</t>
  </si>
  <si>
    <t>TSY0010290</t>
  </si>
  <si>
    <t>产品标识SBS0010121</t>
  </si>
  <si>
    <t>TSY0010291</t>
  </si>
  <si>
    <t>产品标识SBS0010122</t>
  </si>
  <si>
    <t>TSY0010655</t>
  </si>
  <si>
    <t>TSY0010602</t>
  </si>
  <si>
    <t>快拆标</t>
  </si>
  <si>
    <t>TSY0000185</t>
  </si>
  <si>
    <t>黑牙管宽10mm</t>
  </si>
  <si>
    <t>TSY0000370</t>
  </si>
  <si>
    <t>深灰拉锁25cm</t>
  </si>
  <si>
    <t>TSY0010600</t>
  </si>
  <si>
    <t>PP管</t>
  </si>
  <si>
    <t>TSY0010625</t>
  </si>
  <si>
    <t>吊紧带</t>
  </si>
  <si>
    <t>TSY0000175</t>
  </si>
  <si>
    <t>黑色拉锁25cm</t>
  </si>
  <si>
    <t>TSY0010084</t>
  </si>
  <si>
    <t>H6副座翻转标识</t>
  </si>
  <si>
    <t>TSY0000373</t>
  </si>
  <si>
    <t>黑色拉锁60cm</t>
  </si>
  <si>
    <t>TSY0000535</t>
  </si>
  <si>
    <t>棕色拉锁60cm</t>
  </si>
  <si>
    <t>TSY0000399</t>
  </si>
  <si>
    <t>黑色松紧带25mm</t>
  </si>
  <si>
    <t>TSY0000322</t>
  </si>
  <si>
    <t>黑色搭扣（硬）</t>
  </si>
  <si>
    <t>TSY0000323</t>
  </si>
  <si>
    <t>黑色搭扣（软）</t>
  </si>
  <si>
    <t>TSY0000176</t>
  </si>
  <si>
    <t>灰色拉锁80cm</t>
  </si>
  <si>
    <t>TSY0000302</t>
  </si>
  <si>
    <t>黑色拉锁72cm</t>
  </si>
  <si>
    <t>TSY0000707</t>
  </si>
  <si>
    <t>黑色拉锁58cm</t>
  </si>
  <si>
    <t>TSY0000247</t>
  </si>
  <si>
    <t>黑色拉锁50cm</t>
  </si>
  <si>
    <t>TSY0000540</t>
  </si>
  <si>
    <t>灰色拉锁95cm</t>
  </si>
  <si>
    <t>TSY0000537</t>
  </si>
  <si>
    <t>棕色拉锁95cm</t>
  </si>
  <si>
    <t>TSY0000865</t>
  </si>
  <si>
    <t>棕色拉锁130cm</t>
  </si>
  <si>
    <t>TSY0010150</t>
  </si>
  <si>
    <t>隐形黑拉锁80cm</t>
  </si>
  <si>
    <t>TSY0000336</t>
  </si>
  <si>
    <t>深灰拉锁140cm</t>
  </si>
  <si>
    <t>TSY0010364</t>
  </si>
  <si>
    <t>3C标识LG1612510170</t>
  </si>
  <si>
    <t>TSY0000146</t>
  </si>
  <si>
    <t>黑色拉锁225cm</t>
  </si>
  <si>
    <t>SHT0001889</t>
  </si>
  <si>
    <t>减震器限位拉带总成</t>
  </si>
  <si>
    <t>TSY0000036</t>
  </si>
  <si>
    <t>黑色拉锁235cm</t>
  </si>
  <si>
    <t>TSY0000145</t>
  </si>
  <si>
    <t>黑色拉锁275cm</t>
  </si>
  <si>
    <t>TSY0000179</t>
  </si>
  <si>
    <t>黑色拉锁265cm</t>
  </si>
  <si>
    <t>SLT0001683</t>
  </si>
  <si>
    <t>解锁拉带</t>
  </si>
  <si>
    <t>TSY0000278</t>
  </si>
  <si>
    <t>黑色拉锁285cmm</t>
  </si>
  <si>
    <t>TSY0000534</t>
  </si>
  <si>
    <t>黑色拉锁250cm</t>
  </si>
  <si>
    <t>TSY0000429</t>
  </si>
  <si>
    <t>棉绳2mm￠（18股）</t>
  </si>
  <si>
    <t xml:space="preserve">         2023年 5月22日</t>
    <phoneticPr fontId="5" type="noConversion"/>
  </si>
  <si>
    <t xml:space="preserve">       2023年 5月22日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</si>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</sst>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40"/>
  <sheetViews>
    <sheetView showGridLines="0" tabSelected="1" zoomScale="115" zoomScaleNormal="115" zoomScaleSheetLayoutView="70" workbookViewId="0">
      <selection activeCell="S111" sqref="S111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23" customWidth="1"/>
    <col min="4" max="4" width="27.25" style="2" bestFit="1" customWidth="1"/>
    <col min="5" max="5" width="11.7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21" customWidth="1"/>
    <col min="13" max="13" width="9.375" style="21" bestFit="1" customWidth="1"/>
    <col min="14" max="14" width="8.5" style="21" customWidth="1"/>
    <col min="15" max="15" width="10.375" style="22" customWidth="1"/>
    <col min="16" max="16" width="5.25" style="22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5" x14ac:dyDescent="0.15">
      <c r="C1" s="2"/>
    </row>
    <row r="2" spans="2:15" ht="22.5" x14ac:dyDescent="0.15">
      <c r="B2" s="82" t="s">
        <v>26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ht="13.5" x14ac:dyDescent="0.15">
      <c r="B3" s="83" t="s">
        <v>70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2:15" x14ac:dyDescent="0.15">
      <c r="B4" s="84" t="s">
        <v>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2:15" x14ac:dyDescent="0.15">
      <c r="B5" s="84" t="s">
        <v>69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5" x14ac:dyDescent="0.15">
      <c r="B6" s="85" t="s">
        <v>7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2:15" x14ac:dyDescent="0.15">
      <c r="B7" s="74" t="s">
        <v>19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2:15" ht="48" x14ac:dyDescent="0.15">
      <c r="B8" s="78" t="s">
        <v>0</v>
      </c>
      <c r="C8" s="79" t="s">
        <v>1</v>
      </c>
      <c r="D8" s="80" t="s">
        <v>2</v>
      </c>
      <c r="E8" s="80" t="s">
        <v>3</v>
      </c>
      <c r="F8" s="81" t="s">
        <v>4</v>
      </c>
      <c r="G8" s="89" t="s">
        <v>8</v>
      </c>
      <c r="H8" s="89"/>
      <c r="I8" s="76" t="s">
        <v>9</v>
      </c>
      <c r="J8" s="76"/>
      <c r="K8" s="76"/>
      <c r="L8" s="50" t="s">
        <v>67</v>
      </c>
      <c r="M8" s="50" t="s">
        <v>11</v>
      </c>
      <c r="N8" s="50" t="s">
        <v>68</v>
      </c>
      <c r="O8" s="77" t="s">
        <v>5</v>
      </c>
    </row>
    <row r="9" spans="2:15" ht="32.25" customHeight="1" x14ac:dyDescent="0.15">
      <c r="B9" s="78"/>
      <c r="C9" s="79"/>
      <c r="D9" s="80"/>
      <c r="E9" s="80"/>
      <c r="F9" s="81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89" t="s">
        <v>66</v>
      </c>
      <c r="M9" s="89"/>
      <c r="N9" s="89"/>
      <c r="O9" s="77"/>
    </row>
    <row r="10" spans="2:15" ht="18.75" customHeight="1" x14ac:dyDescent="0.15">
      <c r="B10" s="63">
        <v>1</v>
      </c>
      <c r="C10" s="67" t="s">
        <v>262</v>
      </c>
      <c r="D10" s="67" t="s">
        <v>263</v>
      </c>
      <c r="E10" s="64"/>
      <c r="F10" s="68"/>
      <c r="G10" s="61">
        <v>1.2393000000000001</v>
      </c>
      <c r="H10" s="61"/>
      <c r="I10" s="24"/>
      <c r="J10" s="24"/>
      <c r="K10" s="24"/>
      <c r="L10" s="69">
        <f>G10</f>
        <v>1.2393000000000001</v>
      </c>
      <c r="M10" s="61">
        <f>L10*0.13</f>
        <v>0.161109</v>
      </c>
      <c r="N10" s="61">
        <f>L10*1.13</f>
        <v>1.400409</v>
      </c>
      <c r="O10" s="62"/>
    </row>
    <row r="11" spans="2:15" ht="18.75" customHeight="1" x14ac:dyDescent="0.15">
      <c r="B11" s="71">
        <v>2</v>
      </c>
      <c r="C11" s="67" t="s">
        <v>270</v>
      </c>
      <c r="D11" s="67" t="s">
        <v>271</v>
      </c>
      <c r="E11" s="64"/>
      <c r="F11" s="68"/>
      <c r="G11" s="61">
        <v>1.4655199999999999</v>
      </c>
      <c r="H11" s="61"/>
      <c r="I11" s="24"/>
      <c r="J11" s="24"/>
      <c r="K11" s="24"/>
      <c r="L11" s="69">
        <f>G11</f>
        <v>1.4655199999999999</v>
      </c>
      <c r="M11" s="69">
        <f t="shared" ref="M11:M74" si="0">L11*0.13</f>
        <v>0.19051760000000001</v>
      </c>
      <c r="N11" s="69">
        <f t="shared" ref="N11:N74" si="1">L11*1.13</f>
        <v>1.6560375999999997</v>
      </c>
      <c r="O11" s="62"/>
    </row>
    <row r="12" spans="2:15" ht="18.75" customHeight="1" x14ac:dyDescent="0.15">
      <c r="B12" s="71">
        <v>3</v>
      </c>
      <c r="C12" s="67" t="s">
        <v>115</v>
      </c>
      <c r="D12" s="67" t="s">
        <v>116</v>
      </c>
      <c r="E12" s="66"/>
      <c r="F12" s="68"/>
      <c r="G12" s="67">
        <v>2.9100000000000001E-2</v>
      </c>
      <c r="H12" s="67"/>
      <c r="I12" s="24"/>
      <c r="J12" s="24"/>
      <c r="K12" s="24"/>
      <c r="L12" s="69">
        <f t="shared" ref="L12:L75" si="2">G12</f>
        <v>2.9100000000000001E-2</v>
      </c>
      <c r="M12" s="69">
        <f t="shared" si="0"/>
        <v>3.7830000000000003E-3</v>
      </c>
      <c r="N12" s="69">
        <f t="shared" si="1"/>
        <v>3.2882999999999996E-2</v>
      </c>
      <c r="O12" s="65"/>
    </row>
    <row r="13" spans="2:15" ht="18.75" customHeight="1" x14ac:dyDescent="0.15">
      <c r="B13" s="71">
        <v>4</v>
      </c>
      <c r="C13" s="67" t="s">
        <v>117</v>
      </c>
      <c r="D13" s="67" t="s">
        <v>118</v>
      </c>
      <c r="E13" s="66"/>
      <c r="F13" s="68"/>
      <c r="G13" s="67">
        <v>2.9100000000000001E-2</v>
      </c>
      <c r="H13" s="67"/>
      <c r="I13" s="24"/>
      <c r="J13" s="24"/>
      <c r="K13" s="24"/>
      <c r="L13" s="69">
        <f t="shared" si="2"/>
        <v>2.9100000000000001E-2</v>
      </c>
      <c r="M13" s="69">
        <f t="shared" si="0"/>
        <v>3.7830000000000003E-3</v>
      </c>
      <c r="N13" s="69">
        <f t="shared" si="1"/>
        <v>3.2882999999999996E-2</v>
      </c>
      <c r="O13" s="65"/>
    </row>
    <row r="14" spans="2:15" ht="18.75" customHeight="1" x14ac:dyDescent="0.15">
      <c r="B14" s="71">
        <v>5</v>
      </c>
      <c r="C14" s="67" t="s">
        <v>119</v>
      </c>
      <c r="D14" s="67" t="s">
        <v>120</v>
      </c>
      <c r="E14" s="66"/>
      <c r="F14" s="68"/>
      <c r="G14" s="67">
        <v>2.9100000000000001E-2</v>
      </c>
      <c r="H14" s="67"/>
      <c r="I14" s="24"/>
      <c r="J14" s="24"/>
      <c r="K14" s="24"/>
      <c r="L14" s="69">
        <f t="shared" si="2"/>
        <v>2.9100000000000001E-2</v>
      </c>
      <c r="M14" s="69">
        <f t="shared" si="0"/>
        <v>3.7830000000000003E-3</v>
      </c>
      <c r="N14" s="69">
        <f t="shared" si="1"/>
        <v>3.2882999999999996E-2</v>
      </c>
      <c r="O14" s="65"/>
    </row>
    <row r="15" spans="2:15" ht="18.75" customHeight="1" x14ac:dyDescent="0.15">
      <c r="B15" s="71">
        <v>6</v>
      </c>
      <c r="C15" s="67" t="s">
        <v>121</v>
      </c>
      <c r="D15" s="67" t="s">
        <v>122</v>
      </c>
      <c r="E15" s="66"/>
      <c r="F15" s="68"/>
      <c r="G15" s="67">
        <v>2.9100000000000001E-2</v>
      </c>
      <c r="H15" s="67"/>
      <c r="I15" s="24"/>
      <c r="J15" s="24"/>
      <c r="K15" s="24"/>
      <c r="L15" s="69">
        <f t="shared" si="2"/>
        <v>2.9100000000000001E-2</v>
      </c>
      <c r="M15" s="69">
        <f t="shared" si="0"/>
        <v>3.7830000000000003E-3</v>
      </c>
      <c r="N15" s="69">
        <f t="shared" si="1"/>
        <v>3.2882999999999996E-2</v>
      </c>
      <c r="O15" s="65"/>
    </row>
    <row r="16" spans="2:15" ht="18.75" customHeight="1" x14ac:dyDescent="0.15">
      <c r="B16" s="71">
        <v>7</v>
      </c>
      <c r="C16" s="67" t="s">
        <v>123</v>
      </c>
      <c r="D16" s="67" t="s">
        <v>124</v>
      </c>
      <c r="E16" s="66"/>
      <c r="F16" s="68"/>
      <c r="G16" s="67">
        <v>2.9100000000000001E-2</v>
      </c>
      <c r="H16" s="67"/>
      <c r="I16" s="24"/>
      <c r="J16" s="24"/>
      <c r="K16" s="24"/>
      <c r="L16" s="69">
        <f t="shared" si="2"/>
        <v>2.9100000000000001E-2</v>
      </c>
      <c r="M16" s="69">
        <f t="shared" si="0"/>
        <v>3.7830000000000003E-3</v>
      </c>
      <c r="N16" s="69">
        <f t="shared" si="1"/>
        <v>3.2882999999999996E-2</v>
      </c>
      <c r="O16" s="65"/>
    </row>
    <row r="17" spans="2:15" ht="18.75" customHeight="1" x14ac:dyDescent="0.15">
      <c r="B17" s="71">
        <v>8</v>
      </c>
      <c r="C17" s="67" t="s">
        <v>125</v>
      </c>
      <c r="D17" s="67" t="s">
        <v>126</v>
      </c>
      <c r="E17" s="66"/>
      <c r="F17" s="68"/>
      <c r="G17" s="67">
        <v>2.9100000000000001E-2</v>
      </c>
      <c r="H17" s="67"/>
      <c r="I17" s="24"/>
      <c r="J17" s="24"/>
      <c r="K17" s="24"/>
      <c r="L17" s="69">
        <f t="shared" si="2"/>
        <v>2.9100000000000001E-2</v>
      </c>
      <c r="M17" s="69">
        <f t="shared" si="0"/>
        <v>3.7830000000000003E-3</v>
      </c>
      <c r="N17" s="69">
        <f t="shared" si="1"/>
        <v>3.2882999999999996E-2</v>
      </c>
      <c r="O17" s="65"/>
    </row>
    <row r="18" spans="2:15" ht="18.75" customHeight="1" x14ac:dyDescent="0.15">
      <c r="B18" s="71">
        <v>9</v>
      </c>
      <c r="C18" s="67" t="s">
        <v>127</v>
      </c>
      <c r="D18" s="67" t="s">
        <v>128</v>
      </c>
      <c r="E18" s="66"/>
      <c r="F18" s="68"/>
      <c r="G18" s="67">
        <v>2.9100000000000001E-2</v>
      </c>
      <c r="H18" s="67"/>
      <c r="I18" s="24"/>
      <c r="J18" s="24"/>
      <c r="K18" s="24"/>
      <c r="L18" s="69">
        <f t="shared" si="2"/>
        <v>2.9100000000000001E-2</v>
      </c>
      <c r="M18" s="69">
        <f t="shared" si="0"/>
        <v>3.7830000000000003E-3</v>
      </c>
      <c r="N18" s="69">
        <f t="shared" si="1"/>
        <v>3.2882999999999996E-2</v>
      </c>
      <c r="O18" s="65"/>
    </row>
    <row r="19" spans="2:15" ht="18.75" customHeight="1" x14ac:dyDescent="0.15">
      <c r="B19" s="71">
        <v>10</v>
      </c>
      <c r="C19" s="67" t="s">
        <v>129</v>
      </c>
      <c r="D19" s="67" t="s">
        <v>130</v>
      </c>
      <c r="E19" s="66"/>
      <c r="F19" s="68"/>
      <c r="G19" s="67">
        <v>2.9100000000000001E-2</v>
      </c>
      <c r="H19" s="67"/>
      <c r="I19" s="24"/>
      <c r="J19" s="24"/>
      <c r="K19" s="24"/>
      <c r="L19" s="69">
        <f t="shared" si="2"/>
        <v>2.9100000000000001E-2</v>
      </c>
      <c r="M19" s="69">
        <f t="shared" si="0"/>
        <v>3.7830000000000003E-3</v>
      </c>
      <c r="N19" s="69">
        <f t="shared" si="1"/>
        <v>3.2882999999999996E-2</v>
      </c>
      <c r="O19" s="65"/>
    </row>
    <row r="20" spans="2:15" ht="18.75" customHeight="1" x14ac:dyDescent="0.15">
      <c r="B20" s="71">
        <v>11</v>
      </c>
      <c r="C20" s="67" t="s">
        <v>131</v>
      </c>
      <c r="D20" s="67" t="s">
        <v>132</v>
      </c>
      <c r="E20" s="66"/>
      <c r="F20" s="68"/>
      <c r="G20" s="67">
        <v>2.9100000000000001E-2</v>
      </c>
      <c r="H20" s="67"/>
      <c r="I20" s="24"/>
      <c r="J20" s="24"/>
      <c r="K20" s="24"/>
      <c r="L20" s="69">
        <f t="shared" si="2"/>
        <v>2.9100000000000001E-2</v>
      </c>
      <c r="M20" s="69">
        <f t="shared" si="0"/>
        <v>3.7830000000000003E-3</v>
      </c>
      <c r="N20" s="69">
        <f t="shared" si="1"/>
        <v>3.2882999999999996E-2</v>
      </c>
      <c r="O20" s="65"/>
    </row>
    <row r="21" spans="2:15" ht="18.75" customHeight="1" x14ac:dyDescent="0.15">
      <c r="B21" s="71">
        <v>12</v>
      </c>
      <c r="C21" s="67" t="s">
        <v>133</v>
      </c>
      <c r="D21" s="67" t="s">
        <v>134</v>
      </c>
      <c r="E21" s="66"/>
      <c r="F21" s="68"/>
      <c r="G21" s="67">
        <v>2.9100000000000001E-2</v>
      </c>
      <c r="H21" s="67"/>
      <c r="I21" s="24"/>
      <c r="J21" s="24"/>
      <c r="K21" s="24"/>
      <c r="L21" s="69">
        <f t="shared" si="2"/>
        <v>2.9100000000000001E-2</v>
      </c>
      <c r="M21" s="69">
        <f t="shared" si="0"/>
        <v>3.7830000000000003E-3</v>
      </c>
      <c r="N21" s="69">
        <f t="shared" si="1"/>
        <v>3.2882999999999996E-2</v>
      </c>
      <c r="O21" s="65"/>
    </row>
    <row r="22" spans="2:15" ht="18.75" customHeight="1" x14ac:dyDescent="0.15">
      <c r="B22" s="71">
        <v>13</v>
      </c>
      <c r="C22" s="67" t="s">
        <v>135</v>
      </c>
      <c r="D22" s="67" t="s">
        <v>136</v>
      </c>
      <c r="E22" s="66"/>
      <c r="F22" s="68"/>
      <c r="G22" s="67">
        <v>2.9100000000000001E-2</v>
      </c>
      <c r="H22" s="67"/>
      <c r="I22" s="24"/>
      <c r="J22" s="24"/>
      <c r="K22" s="24"/>
      <c r="L22" s="69">
        <f t="shared" si="2"/>
        <v>2.9100000000000001E-2</v>
      </c>
      <c r="M22" s="69">
        <f t="shared" si="0"/>
        <v>3.7830000000000003E-3</v>
      </c>
      <c r="N22" s="69">
        <f t="shared" si="1"/>
        <v>3.2882999999999996E-2</v>
      </c>
      <c r="O22" s="65"/>
    </row>
    <row r="23" spans="2:15" ht="18.75" customHeight="1" x14ac:dyDescent="0.15">
      <c r="B23" s="71">
        <v>14</v>
      </c>
      <c r="C23" s="67" t="s">
        <v>77</v>
      </c>
      <c r="D23" s="67" t="s">
        <v>78</v>
      </c>
      <c r="E23" s="66"/>
      <c r="F23" s="68"/>
      <c r="G23" s="67">
        <v>7.7600000000000004E-3</v>
      </c>
      <c r="H23" s="67"/>
      <c r="I23" s="24"/>
      <c r="J23" s="24"/>
      <c r="K23" s="24"/>
      <c r="L23" s="69">
        <f t="shared" si="2"/>
        <v>7.7600000000000004E-3</v>
      </c>
      <c r="M23" s="69">
        <f t="shared" si="0"/>
        <v>1.0088E-3</v>
      </c>
      <c r="N23" s="69">
        <f t="shared" si="1"/>
        <v>8.7688000000000002E-3</v>
      </c>
      <c r="O23" s="65"/>
    </row>
    <row r="24" spans="2:15" ht="18.75" customHeight="1" x14ac:dyDescent="0.15">
      <c r="B24" s="71">
        <v>15</v>
      </c>
      <c r="C24" s="67" t="s">
        <v>79</v>
      </c>
      <c r="D24" s="67" t="s">
        <v>80</v>
      </c>
      <c r="E24" s="66"/>
      <c r="F24" s="68"/>
      <c r="G24" s="67">
        <v>2.9059999999999999E-2</v>
      </c>
      <c r="H24" s="67"/>
      <c r="I24" s="24"/>
      <c r="J24" s="24"/>
      <c r="K24" s="24"/>
      <c r="L24" s="69">
        <f t="shared" si="2"/>
        <v>2.9059999999999999E-2</v>
      </c>
      <c r="M24" s="69">
        <f t="shared" si="0"/>
        <v>3.7778E-3</v>
      </c>
      <c r="N24" s="69">
        <f t="shared" si="1"/>
        <v>3.2837799999999993E-2</v>
      </c>
      <c r="O24" s="65"/>
    </row>
    <row r="25" spans="2:15" ht="18.75" customHeight="1" x14ac:dyDescent="0.15">
      <c r="B25" s="71">
        <v>16</v>
      </c>
      <c r="C25" s="67" t="s">
        <v>81</v>
      </c>
      <c r="D25" s="67" t="s">
        <v>82</v>
      </c>
      <c r="E25" s="66"/>
      <c r="F25" s="68"/>
      <c r="G25" s="67">
        <v>2.9059999999999999E-2</v>
      </c>
      <c r="H25" s="67"/>
      <c r="I25" s="24"/>
      <c r="J25" s="24"/>
      <c r="K25" s="24"/>
      <c r="L25" s="69">
        <f t="shared" si="2"/>
        <v>2.9059999999999999E-2</v>
      </c>
      <c r="M25" s="69">
        <f t="shared" si="0"/>
        <v>3.7778E-3</v>
      </c>
      <c r="N25" s="69">
        <f t="shared" si="1"/>
        <v>3.2837799999999993E-2</v>
      </c>
      <c r="O25" s="65"/>
    </row>
    <row r="26" spans="2:15" ht="18.75" customHeight="1" x14ac:dyDescent="0.15">
      <c r="B26" s="71">
        <v>17</v>
      </c>
      <c r="C26" s="67" t="s">
        <v>83</v>
      </c>
      <c r="D26" s="67" t="s">
        <v>84</v>
      </c>
      <c r="E26" s="66"/>
      <c r="F26" s="68"/>
      <c r="G26" s="67">
        <v>2.9059999999999999E-2</v>
      </c>
      <c r="H26" s="67"/>
      <c r="I26" s="24"/>
      <c r="J26" s="24"/>
      <c r="K26" s="24"/>
      <c r="L26" s="69">
        <f t="shared" si="2"/>
        <v>2.9059999999999999E-2</v>
      </c>
      <c r="M26" s="69">
        <f t="shared" si="0"/>
        <v>3.7778E-3</v>
      </c>
      <c r="N26" s="69">
        <f t="shared" si="1"/>
        <v>3.2837799999999993E-2</v>
      </c>
      <c r="O26" s="65"/>
    </row>
    <row r="27" spans="2:15" ht="18.75" customHeight="1" x14ac:dyDescent="0.15">
      <c r="B27" s="71">
        <v>18</v>
      </c>
      <c r="C27" s="67" t="s">
        <v>264</v>
      </c>
      <c r="D27" s="67" t="s">
        <v>265</v>
      </c>
      <c r="E27" s="66"/>
      <c r="F27" s="68"/>
      <c r="G27" s="67">
        <v>1.2648999999999999</v>
      </c>
      <c r="H27" s="67"/>
      <c r="I27" s="24"/>
      <c r="J27" s="24"/>
      <c r="K27" s="24"/>
      <c r="L27" s="69">
        <f t="shared" si="2"/>
        <v>1.2648999999999999</v>
      </c>
      <c r="M27" s="69">
        <f t="shared" si="0"/>
        <v>0.164437</v>
      </c>
      <c r="N27" s="69">
        <f t="shared" si="1"/>
        <v>1.4293369999999999</v>
      </c>
      <c r="O27" s="65"/>
    </row>
    <row r="28" spans="2:15" ht="18.75" customHeight="1" x14ac:dyDescent="0.15">
      <c r="B28" s="71">
        <v>19</v>
      </c>
      <c r="C28" s="69" t="s">
        <v>85</v>
      </c>
      <c r="D28" s="69" t="s">
        <v>86</v>
      </c>
      <c r="E28" s="72"/>
      <c r="F28" s="68"/>
      <c r="G28" s="69">
        <v>2.9059999999999999E-2</v>
      </c>
      <c r="H28" s="69"/>
      <c r="I28" s="24"/>
      <c r="J28" s="24"/>
      <c r="K28" s="24"/>
      <c r="L28" s="69">
        <f t="shared" si="2"/>
        <v>2.9059999999999999E-2</v>
      </c>
      <c r="M28" s="69">
        <f t="shared" si="0"/>
        <v>3.7778E-3</v>
      </c>
      <c r="N28" s="69">
        <f t="shared" si="1"/>
        <v>3.2837799999999993E-2</v>
      </c>
      <c r="O28" s="70"/>
    </row>
    <row r="29" spans="2:15" ht="18.75" customHeight="1" x14ac:dyDescent="0.15">
      <c r="B29" s="71">
        <v>20</v>
      </c>
      <c r="C29" s="69" t="s">
        <v>87</v>
      </c>
      <c r="D29" s="69" t="s">
        <v>88</v>
      </c>
      <c r="E29" s="72"/>
      <c r="F29" s="68"/>
      <c r="G29" s="69">
        <v>2.9059999999999999E-2</v>
      </c>
      <c r="H29" s="69"/>
      <c r="I29" s="24"/>
      <c r="J29" s="24"/>
      <c r="K29" s="24"/>
      <c r="L29" s="69">
        <f t="shared" si="2"/>
        <v>2.9059999999999999E-2</v>
      </c>
      <c r="M29" s="69">
        <f t="shared" si="0"/>
        <v>3.7778E-3</v>
      </c>
      <c r="N29" s="69">
        <f t="shared" si="1"/>
        <v>3.2837799999999993E-2</v>
      </c>
      <c r="O29" s="70"/>
    </row>
    <row r="30" spans="2:15" ht="18.75" customHeight="1" x14ac:dyDescent="0.15">
      <c r="B30" s="71">
        <v>21</v>
      </c>
      <c r="C30" s="69" t="s">
        <v>89</v>
      </c>
      <c r="D30" s="69" t="s">
        <v>90</v>
      </c>
      <c r="E30" s="72"/>
      <c r="F30" s="68"/>
      <c r="G30" s="69">
        <v>2.9059999999999999E-2</v>
      </c>
      <c r="H30" s="69"/>
      <c r="I30" s="24"/>
      <c r="J30" s="24"/>
      <c r="K30" s="24"/>
      <c r="L30" s="69">
        <f t="shared" si="2"/>
        <v>2.9059999999999999E-2</v>
      </c>
      <c r="M30" s="69">
        <f t="shared" si="0"/>
        <v>3.7778E-3</v>
      </c>
      <c r="N30" s="69">
        <f t="shared" si="1"/>
        <v>3.2837799999999993E-2</v>
      </c>
      <c r="O30" s="70"/>
    </row>
    <row r="31" spans="2:15" ht="18.75" customHeight="1" x14ac:dyDescent="0.15">
      <c r="B31" s="71">
        <v>22</v>
      </c>
      <c r="C31" s="69" t="s">
        <v>91</v>
      </c>
      <c r="D31" s="69" t="s">
        <v>92</v>
      </c>
      <c r="E31" s="72"/>
      <c r="F31" s="68"/>
      <c r="G31" s="69">
        <v>2.9059999999999999E-2</v>
      </c>
      <c r="H31" s="69"/>
      <c r="I31" s="24"/>
      <c r="J31" s="24"/>
      <c r="K31" s="24"/>
      <c r="L31" s="69">
        <f t="shared" si="2"/>
        <v>2.9059999999999999E-2</v>
      </c>
      <c r="M31" s="69">
        <f t="shared" si="0"/>
        <v>3.7778E-3</v>
      </c>
      <c r="N31" s="69">
        <f t="shared" si="1"/>
        <v>3.2837799999999993E-2</v>
      </c>
      <c r="O31" s="70"/>
    </row>
    <row r="32" spans="2:15" ht="18.75" customHeight="1" x14ac:dyDescent="0.15">
      <c r="B32" s="71">
        <v>23</v>
      </c>
      <c r="C32" s="69" t="s">
        <v>93</v>
      </c>
      <c r="D32" s="69" t="s">
        <v>94</v>
      </c>
      <c r="E32" s="72"/>
      <c r="F32" s="68"/>
      <c r="G32" s="69">
        <v>2.9059999999999999E-2</v>
      </c>
      <c r="H32" s="69"/>
      <c r="I32" s="24"/>
      <c r="J32" s="24"/>
      <c r="K32" s="24"/>
      <c r="L32" s="69">
        <f t="shared" si="2"/>
        <v>2.9059999999999999E-2</v>
      </c>
      <c r="M32" s="69">
        <f t="shared" si="0"/>
        <v>3.7778E-3</v>
      </c>
      <c r="N32" s="69">
        <f t="shared" si="1"/>
        <v>3.2837799999999993E-2</v>
      </c>
      <c r="O32" s="70"/>
    </row>
    <row r="33" spans="2:15" ht="18.75" customHeight="1" x14ac:dyDescent="0.15">
      <c r="B33" s="71">
        <v>24</v>
      </c>
      <c r="C33" s="69" t="s">
        <v>95</v>
      </c>
      <c r="D33" s="69" t="s">
        <v>96</v>
      </c>
      <c r="E33" s="72"/>
      <c r="F33" s="68"/>
      <c r="G33" s="69">
        <v>2.9059999999999999E-2</v>
      </c>
      <c r="H33" s="69"/>
      <c r="I33" s="24"/>
      <c r="J33" s="24"/>
      <c r="K33" s="24"/>
      <c r="L33" s="69">
        <f t="shared" si="2"/>
        <v>2.9059999999999999E-2</v>
      </c>
      <c r="M33" s="69">
        <f t="shared" si="0"/>
        <v>3.7778E-3</v>
      </c>
      <c r="N33" s="69">
        <f t="shared" si="1"/>
        <v>3.2837799999999993E-2</v>
      </c>
      <c r="O33" s="70"/>
    </row>
    <row r="34" spans="2:15" ht="18.75" customHeight="1" x14ac:dyDescent="0.15">
      <c r="B34" s="71">
        <v>25</v>
      </c>
      <c r="C34" s="69" t="s">
        <v>97</v>
      </c>
      <c r="D34" s="69" t="s">
        <v>98</v>
      </c>
      <c r="E34" s="72"/>
      <c r="F34" s="68"/>
      <c r="G34" s="69">
        <v>2.9059999999999999E-2</v>
      </c>
      <c r="H34" s="69"/>
      <c r="I34" s="24"/>
      <c r="J34" s="24"/>
      <c r="K34" s="24"/>
      <c r="L34" s="69">
        <f t="shared" si="2"/>
        <v>2.9059999999999999E-2</v>
      </c>
      <c r="M34" s="69">
        <f t="shared" si="0"/>
        <v>3.7778E-3</v>
      </c>
      <c r="N34" s="69">
        <f t="shared" si="1"/>
        <v>3.2837799999999993E-2</v>
      </c>
      <c r="O34" s="70"/>
    </row>
    <row r="35" spans="2:15" ht="18.75" customHeight="1" x14ac:dyDescent="0.15">
      <c r="B35" s="71">
        <v>26</v>
      </c>
      <c r="C35" s="69" t="s">
        <v>99</v>
      </c>
      <c r="D35" s="69" t="s">
        <v>100</v>
      </c>
      <c r="E35" s="72"/>
      <c r="F35" s="68"/>
      <c r="G35" s="69">
        <v>2.9059999999999999E-2</v>
      </c>
      <c r="H35" s="69"/>
      <c r="I35" s="24"/>
      <c r="J35" s="24"/>
      <c r="K35" s="24"/>
      <c r="L35" s="69">
        <f t="shared" si="2"/>
        <v>2.9059999999999999E-2</v>
      </c>
      <c r="M35" s="69">
        <f t="shared" si="0"/>
        <v>3.7778E-3</v>
      </c>
      <c r="N35" s="69">
        <f t="shared" si="1"/>
        <v>3.2837799999999993E-2</v>
      </c>
      <c r="O35" s="70"/>
    </row>
    <row r="36" spans="2:15" ht="18.75" customHeight="1" x14ac:dyDescent="0.15">
      <c r="B36" s="71">
        <v>27</v>
      </c>
      <c r="C36" s="69" t="s">
        <v>266</v>
      </c>
      <c r="D36" s="69" t="s">
        <v>267</v>
      </c>
      <c r="E36" s="72"/>
      <c r="F36" s="68"/>
      <c r="G36" s="69">
        <v>1.4034</v>
      </c>
      <c r="H36" s="69"/>
      <c r="I36" s="24"/>
      <c r="J36" s="24"/>
      <c r="K36" s="24"/>
      <c r="L36" s="69">
        <f t="shared" si="2"/>
        <v>1.4034</v>
      </c>
      <c r="M36" s="69">
        <f t="shared" si="0"/>
        <v>0.18244199999999999</v>
      </c>
      <c r="N36" s="69">
        <f t="shared" si="1"/>
        <v>1.5858419999999998</v>
      </c>
      <c r="O36" s="70"/>
    </row>
    <row r="37" spans="2:15" ht="18.75" customHeight="1" x14ac:dyDescent="0.15">
      <c r="B37" s="71">
        <v>28</v>
      </c>
      <c r="C37" s="69" t="s">
        <v>260</v>
      </c>
      <c r="D37" s="69" t="s">
        <v>261</v>
      </c>
      <c r="E37" s="72"/>
      <c r="F37" s="68"/>
      <c r="G37" s="69">
        <v>1.2111000000000001</v>
      </c>
      <c r="H37" s="69"/>
      <c r="I37" s="24"/>
      <c r="J37" s="24"/>
      <c r="K37" s="24"/>
      <c r="L37" s="69">
        <f t="shared" si="2"/>
        <v>1.2111000000000001</v>
      </c>
      <c r="M37" s="69">
        <f t="shared" si="0"/>
        <v>0.15744300000000003</v>
      </c>
      <c r="N37" s="69">
        <f t="shared" si="1"/>
        <v>1.3685429999999998</v>
      </c>
      <c r="O37" s="70"/>
    </row>
    <row r="38" spans="2:15" ht="18.75" customHeight="1" x14ac:dyDescent="0.15">
      <c r="B38" s="71">
        <v>29</v>
      </c>
      <c r="C38" s="69" t="s">
        <v>101</v>
      </c>
      <c r="D38" s="69" t="s">
        <v>102</v>
      </c>
      <c r="E38" s="72"/>
      <c r="F38" s="68"/>
      <c r="G38" s="69">
        <v>2.9059999999999999E-2</v>
      </c>
      <c r="H38" s="69"/>
      <c r="I38" s="24"/>
      <c r="J38" s="24"/>
      <c r="K38" s="24"/>
      <c r="L38" s="69">
        <f t="shared" si="2"/>
        <v>2.9059999999999999E-2</v>
      </c>
      <c r="M38" s="69">
        <f t="shared" si="0"/>
        <v>3.7778E-3</v>
      </c>
      <c r="N38" s="69">
        <f t="shared" si="1"/>
        <v>3.2837799999999993E-2</v>
      </c>
      <c r="O38" s="70"/>
    </row>
    <row r="39" spans="2:15" ht="18.75" customHeight="1" x14ac:dyDescent="0.15">
      <c r="B39" s="71">
        <v>30</v>
      </c>
      <c r="C39" s="69" t="s">
        <v>103</v>
      </c>
      <c r="D39" s="69" t="s">
        <v>104</v>
      </c>
      <c r="E39" s="72"/>
      <c r="F39" s="68"/>
      <c r="G39" s="69">
        <v>2.9059999999999999E-2</v>
      </c>
      <c r="H39" s="69"/>
      <c r="I39" s="24"/>
      <c r="J39" s="24"/>
      <c r="K39" s="24"/>
      <c r="L39" s="69">
        <f t="shared" si="2"/>
        <v>2.9059999999999999E-2</v>
      </c>
      <c r="M39" s="69">
        <f t="shared" si="0"/>
        <v>3.7778E-3</v>
      </c>
      <c r="N39" s="69">
        <f t="shared" si="1"/>
        <v>3.2837799999999993E-2</v>
      </c>
      <c r="O39" s="70"/>
    </row>
    <row r="40" spans="2:15" ht="18.75" customHeight="1" x14ac:dyDescent="0.15">
      <c r="B40" s="71">
        <v>31</v>
      </c>
      <c r="C40" s="69" t="s">
        <v>105</v>
      </c>
      <c r="D40" s="69" t="s">
        <v>106</v>
      </c>
      <c r="E40" s="72"/>
      <c r="F40" s="68"/>
      <c r="G40" s="69">
        <v>2.9059999999999999E-2</v>
      </c>
      <c r="H40" s="69"/>
      <c r="I40" s="24"/>
      <c r="J40" s="24"/>
      <c r="K40" s="24"/>
      <c r="L40" s="69">
        <f t="shared" si="2"/>
        <v>2.9059999999999999E-2</v>
      </c>
      <c r="M40" s="69">
        <f t="shared" si="0"/>
        <v>3.7778E-3</v>
      </c>
      <c r="N40" s="69">
        <f t="shared" si="1"/>
        <v>3.2837799999999993E-2</v>
      </c>
      <c r="O40" s="70"/>
    </row>
    <row r="41" spans="2:15" ht="18.75" customHeight="1" x14ac:dyDescent="0.15">
      <c r="B41" s="71">
        <v>32</v>
      </c>
      <c r="C41" s="69" t="s">
        <v>226</v>
      </c>
      <c r="D41" s="69" t="s">
        <v>227</v>
      </c>
      <c r="E41" s="72"/>
      <c r="F41" s="68"/>
      <c r="G41" s="69">
        <v>0.25059999999999999</v>
      </c>
      <c r="H41" s="69"/>
      <c r="I41" s="24"/>
      <c r="J41" s="24"/>
      <c r="K41" s="24"/>
      <c r="L41" s="69">
        <f t="shared" si="2"/>
        <v>0.25059999999999999</v>
      </c>
      <c r="M41" s="69">
        <f t="shared" si="0"/>
        <v>3.2578000000000003E-2</v>
      </c>
      <c r="N41" s="69">
        <f t="shared" si="1"/>
        <v>0.28317799999999999</v>
      </c>
      <c r="O41" s="70"/>
    </row>
    <row r="42" spans="2:15" ht="18.75" customHeight="1" x14ac:dyDescent="0.15">
      <c r="B42" s="71">
        <v>33</v>
      </c>
      <c r="C42" s="69" t="s">
        <v>240</v>
      </c>
      <c r="D42" s="69" t="s">
        <v>241</v>
      </c>
      <c r="E42" s="72"/>
      <c r="F42" s="68"/>
      <c r="G42" s="69">
        <v>0.53600000000000003</v>
      </c>
      <c r="H42" s="69"/>
      <c r="I42" s="24"/>
      <c r="J42" s="24"/>
      <c r="K42" s="24"/>
      <c r="L42" s="69">
        <f t="shared" si="2"/>
        <v>0.53600000000000003</v>
      </c>
      <c r="M42" s="69">
        <f t="shared" si="0"/>
        <v>6.9680000000000006E-2</v>
      </c>
      <c r="N42" s="69">
        <f t="shared" si="1"/>
        <v>0.60568</v>
      </c>
      <c r="O42" s="70"/>
    </row>
    <row r="43" spans="2:15" ht="18.75" customHeight="1" x14ac:dyDescent="0.15">
      <c r="B43" s="71">
        <v>34</v>
      </c>
      <c r="C43" s="69" t="s">
        <v>268</v>
      </c>
      <c r="D43" s="69" t="s">
        <v>269</v>
      </c>
      <c r="E43" s="72"/>
      <c r="F43" s="68"/>
      <c r="G43" s="69">
        <v>1.4034</v>
      </c>
      <c r="H43" s="69"/>
      <c r="I43" s="24"/>
      <c r="J43" s="24"/>
      <c r="K43" s="24"/>
      <c r="L43" s="69">
        <f t="shared" si="2"/>
        <v>1.4034</v>
      </c>
      <c r="M43" s="69">
        <f t="shared" si="0"/>
        <v>0.18244199999999999</v>
      </c>
      <c r="N43" s="69">
        <f t="shared" si="1"/>
        <v>1.5858419999999998</v>
      </c>
      <c r="O43" s="70"/>
    </row>
    <row r="44" spans="2:15" ht="18.75" customHeight="1" x14ac:dyDescent="0.15">
      <c r="B44" s="71">
        <v>35</v>
      </c>
      <c r="C44" s="67" t="s">
        <v>107</v>
      </c>
      <c r="D44" s="67" t="s">
        <v>108</v>
      </c>
      <c r="E44" s="66"/>
      <c r="F44" s="68"/>
      <c r="G44" s="67">
        <v>2.9059999999999999E-2</v>
      </c>
      <c r="H44" s="67"/>
      <c r="I44" s="24"/>
      <c r="J44" s="24"/>
      <c r="K44" s="24"/>
      <c r="L44" s="69">
        <f t="shared" si="2"/>
        <v>2.9059999999999999E-2</v>
      </c>
      <c r="M44" s="69">
        <f t="shared" si="0"/>
        <v>3.7778E-3</v>
      </c>
      <c r="N44" s="69">
        <f t="shared" si="1"/>
        <v>3.2837799999999993E-2</v>
      </c>
      <c r="O44" s="65"/>
    </row>
    <row r="45" spans="2:15" ht="18.75" customHeight="1" x14ac:dyDescent="0.15">
      <c r="B45" s="71">
        <v>36</v>
      </c>
      <c r="C45" s="67" t="s">
        <v>218</v>
      </c>
      <c r="D45" s="67" t="s">
        <v>219</v>
      </c>
      <c r="E45" s="66"/>
      <c r="F45" s="68"/>
      <c r="G45" s="67">
        <v>9.8799999999999999E-2</v>
      </c>
      <c r="H45" s="67"/>
      <c r="I45" s="24"/>
      <c r="J45" s="24"/>
      <c r="K45" s="24"/>
      <c r="L45" s="69">
        <f t="shared" si="2"/>
        <v>9.8799999999999999E-2</v>
      </c>
      <c r="M45" s="69">
        <f t="shared" si="0"/>
        <v>1.2844E-2</v>
      </c>
      <c r="N45" s="69">
        <f t="shared" si="1"/>
        <v>0.11164399999999999</v>
      </c>
      <c r="O45" s="65"/>
    </row>
    <row r="46" spans="2:15" ht="18.75" customHeight="1" x14ac:dyDescent="0.15">
      <c r="B46" s="71">
        <v>37</v>
      </c>
      <c r="C46" s="67" t="s">
        <v>246</v>
      </c>
      <c r="D46" s="67" t="s">
        <v>247</v>
      </c>
      <c r="E46" s="66"/>
      <c r="F46" s="68"/>
      <c r="G46" s="67">
        <v>0.59830000000000005</v>
      </c>
      <c r="H46" s="67"/>
      <c r="I46" s="24"/>
      <c r="J46" s="24"/>
      <c r="K46" s="24"/>
      <c r="L46" s="69">
        <f t="shared" si="2"/>
        <v>0.59830000000000005</v>
      </c>
      <c r="M46" s="69">
        <f t="shared" si="0"/>
        <v>7.7779000000000015E-2</v>
      </c>
      <c r="N46" s="69">
        <f t="shared" si="1"/>
        <v>0.67607899999999999</v>
      </c>
      <c r="O46" s="65"/>
    </row>
    <row r="47" spans="2:15" ht="18.75" customHeight="1" x14ac:dyDescent="0.15">
      <c r="B47" s="71">
        <v>38</v>
      </c>
      <c r="C47" s="67" t="s">
        <v>272</v>
      </c>
      <c r="D47" s="67" t="s">
        <v>273</v>
      </c>
      <c r="E47" s="66"/>
      <c r="F47" s="68"/>
      <c r="G47" s="67">
        <v>1.5093000000000001</v>
      </c>
      <c r="H47" s="67"/>
      <c r="I47" s="24"/>
      <c r="J47" s="24"/>
      <c r="K47" s="24"/>
      <c r="L47" s="69">
        <f t="shared" si="2"/>
        <v>1.5093000000000001</v>
      </c>
      <c r="M47" s="69">
        <f t="shared" si="0"/>
        <v>0.19620900000000002</v>
      </c>
      <c r="N47" s="69">
        <f t="shared" si="1"/>
        <v>1.7055089999999999</v>
      </c>
      <c r="O47" s="65"/>
    </row>
    <row r="48" spans="2:15" ht="18.75" customHeight="1" x14ac:dyDescent="0.15">
      <c r="B48" s="71">
        <v>39</v>
      </c>
      <c r="C48" s="67" t="s">
        <v>242</v>
      </c>
      <c r="D48" s="67" t="s">
        <v>243</v>
      </c>
      <c r="E48" s="66"/>
      <c r="F48" s="68"/>
      <c r="G48" s="67">
        <v>0.55379999999999996</v>
      </c>
      <c r="H48" s="67"/>
      <c r="I48" s="24"/>
      <c r="J48" s="24"/>
      <c r="K48" s="24"/>
      <c r="L48" s="69">
        <f t="shared" si="2"/>
        <v>0.55379999999999996</v>
      </c>
      <c r="M48" s="69">
        <f t="shared" si="0"/>
        <v>7.1994000000000002E-2</v>
      </c>
      <c r="N48" s="69">
        <f t="shared" si="1"/>
        <v>0.62579399999999985</v>
      </c>
      <c r="O48" s="65"/>
    </row>
    <row r="49" spans="2:15" ht="18.75" customHeight="1" x14ac:dyDescent="0.15">
      <c r="B49" s="71">
        <v>40</v>
      </c>
      <c r="C49" s="67" t="s">
        <v>236</v>
      </c>
      <c r="D49" s="67" t="s">
        <v>237</v>
      </c>
      <c r="E49" s="66"/>
      <c r="F49" s="68"/>
      <c r="G49" s="67">
        <v>0.47265000000000001</v>
      </c>
      <c r="H49" s="67"/>
      <c r="I49" s="24"/>
      <c r="J49" s="24"/>
      <c r="K49" s="24"/>
      <c r="L49" s="69">
        <f t="shared" si="2"/>
        <v>0.47265000000000001</v>
      </c>
      <c r="M49" s="69">
        <f t="shared" si="0"/>
        <v>6.1444500000000006E-2</v>
      </c>
      <c r="N49" s="69">
        <f t="shared" si="1"/>
        <v>0.53409449999999992</v>
      </c>
      <c r="O49" s="65"/>
    </row>
    <row r="50" spans="2:15" ht="18.75" customHeight="1" x14ac:dyDescent="0.15">
      <c r="B50" s="71">
        <v>41</v>
      </c>
      <c r="C50" s="67" t="s">
        <v>238</v>
      </c>
      <c r="D50" s="67" t="s">
        <v>239</v>
      </c>
      <c r="E50" s="66"/>
      <c r="F50" s="68"/>
      <c r="G50" s="67">
        <v>0.47265000000000001</v>
      </c>
      <c r="H50" s="67"/>
      <c r="I50" s="24"/>
      <c r="J50" s="24"/>
      <c r="K50" s="24"/>
      <c r="L50" s="69">
        <f t="shared" si="2"/>
        <v>0.47265000000000001</v>
      </c>
      <c r="M50" s="69">
        <f t="shared" si="0"/>
        <v>6.1444500000000006E-2</v>
      </c>
      <c r="N50" s="69">
        <f t="shared" si="1"/>
        <v>0.53409449999999992</v>
      </c>
      <c r="O50" s="65"/>
    </row>
    <row r="51" spans="2:15" ht="18.75" customHeight="1" x14ac:dyDescent="0.15">
      <c r="B51" s="71">
        <v>42</v>
      </c>
      <c r="C51" s="67" t="s">
        <v>71</v>
      </c>
      <c r="D51" s="67" t="s">
        <v>72</v>
      </c>
      <c r="E51" s="66"/>
      <c r="F51" s="68"/>
      <c r="G51" s="67">
        <v>7.6899999999999998E-3</v>
      </c>
      <c r="H51" s="67"/>
      <c r="I51" s="24"/>
      <c r="J51" s="24"/>
      <c r="K51" s="24"/>
      <c r="L51" s="69">
        <f t="shared" si="2"/>
        <v>7.6899999999999998E-3</v>
      </c>
      <c r="M51" s="69">
        <f t="shared" si="0"/>
        <v>9.9970000000000007E-4</v>
      </c>
      <c r="N51" s="69">
        <f t="shared" si="1"/>
        <v>8.6896999999999981E-3</v>
      </c>
      <c r="O51" s="65"/>
    </row>
    <row r="52" spans="2:15" ht="18.75" customHeight="1" x14ac:dyDescent="0.15">
      <c r="B52" s="71">
        <v>43</v>
      </c>
      <c r="C52" s="67" t="s">
        <v>109</v>
      </c>
      <c r="D52" s="67" t="s">
        <v>110</v>
      </c>
      <c r="E52" s="66"/>
      <c r="F52" s="68"/>
      <c r="G52" s="67">
        <v>2.9059999999999999E-2</v>
      </c>
      <c r="H52" s="67"/>
      <c r="I52" s="24"/>
      <c r="J52" s="24"/>
      <c r="K52" s="24"/>
      <c r="L52" s="69">
        <f t="shared" si="2"/>
        <v>2.9059999999999999E-2</v>
      </c>
      <c r="M52" s="69">
        <f t="shared" si="0"/>
        <v>3.7778E-3</v>
      </c>
      <c r="N52" s="69">
        <f t="shared" si="1"/>
        <v>3.2837799999999993E-2</v>
      </c>
      <c r="O52" s="65"/>
    </row>
    <row r="53" spans="2:15" ht="18.75" customHeight="1" x14ac:dyDescent="0.15">
      <c r="B53" s="71">
        <v>44</v>
      </c>
      <c r="C53" s="67" t="s">
        <v>111</v>
      </c>
      <c r="D53" s="67" t="s">
        <v>112</v>
      </c>
      <c r="E53" s="66"/>
      <c r="F53" s="68"/>
      <c r="G53" s="67">
        <v>2.9059999999999999E-2</v>
      </c>
      <c r="H53" s="67"/>
      <c r="I53" s="24"/>
      <c r="J53" s="24"/>
      <c r="K53" s="24"/>
      <c r="L53" s="69">
        <f t="shared" si="2"/>
        <v>2.9059999999999999E-2</v>
      </c>
      <c r="M53" s="69">
        <f t="shared" si="0"/>
        <v>3.7778E-3</v>
      </c>
      <c r="N53" s="69">
        <f t="shared" si="1"/>
        <v>3.2837799999999993E-2</v>
      </c>
      <c r="O53" s="65"/>
    </row>
    <row r="54" spans="2:15" ht="18.75" customHeight="1" x14ac:dyDescent="0.15">
      <c r="B54" s="71">
        <v>45</v>
      </c>
      <c r="C54" s="67" t="s">
        <v>256</v>
      </c>
      <c r="D54" s="67" t="s">
        <v>257</v>
      </c>
      <c r="E54" s="66"/>
      <c r="F54" s="68"/>
      <c r="G54" s="67">
        <v>0.93799999999999994</v>
      </c>
      <c r="H54" s="67"/>
      <c r="I54" s="24"/>
      <c r="J54" s="24"/>
      <c r="K54" s="24"/>
      <c r="L54" s="69">
        <f t="shared" si="2"/>
        <v>0.93799999999999994</v>
      </c>
      <c r="M54" s="69">
        <f t="shared" si="0"/>
        <v>0.12193999999999999</v>
      </c>
      <c r="N54" s="69">
        <f t="shared" si="1"/>
        <v>1.0599399999999999</v>
      </c>
      <c r="O54" s="65"/>
    </row>
    <row r="55" spans="2:15" ht="18.75" customHeight="1" x14ac:dyDescent="0.15">
      <c r="B55" s="71">
        <v>46</v>
      </c>
      <c r="C55" s="67" t="s">
        <v>113</v>
      </c>
      <c r="D55" s="67" t="s">
        <v>114</v>
      </c>
      <c r="E55" s="66"/>
      <c r="F55" s="68"/>
      <c r="G55" s="67">
        <v>2.9059999999999999E-2</v>
      </c>
      <c r="H55" s="67"/>
      <c r="I55" s="24"/>
      <c r="J55" s="24"/>
      <c r="K55" s="24"/>
      <c r="L55" s="69">
        <f t="shared" si="2"/>
        <v>2.9059999999999999E-2</v>
      </c>
      <c r="M55" s="69">
        <f t="shared" si="0"/>
        <v>3.7778E-3</v>
      </c>
      <c r="N55" s="69">
        <f t="shared" si="1"/>
        <v>3.2837799999999993E-2</v>
      </c>
      <c r="O55" s="65"/>
    </row>
    <row r="56" spans="2:15" ht="18.75" customHeight="1" x14ac:dyDescent="0.15">
      <c r="B56" s="71">
        <v>47</v>
      </c>
      <c r="C56" s="67" t="s">
        <v>220</v>
      </c>
      <c r="D56" s="67" t="s">
        <v>221</v>
      </c>
      <c r="E56" s="66"/>
      <c r="F56" s="68"/>
      <c r="G56" s="67">
        <v>0.16750000000000001</v>
      </c>
      <c r="H56" s="67"/>
      <c r="I56" s="24"/>
      <c r="J56" s="24"/>
      <c r="K56" s="24"/>
      <c r="L56" s="69">
        <f t="shared" si="2"/>
        <v>0.16750000000000001</v>
      </c>
      <c r="M56" s="69">
        <f t="shared" si="0"/>
        <v>2.1775000000000003E-2</v>
      </c>
      <c r="N56" s="69">
        <f t="shared" si="1"/>
        <v>0.189275</v>
      </c>
      <c r="O56" s="65"/>
    </row>
    <row r="57" spans="2:15" ht="18.75" customHeight="1" x14ac:dyDescent="0.15">
      <c r="B57" s="71">
        <v>48</v>
      </c>
      <c r="C57" s="67" t="s">
        <v>230</v>
      </c>
      <c r="D57" s="67" t="s">
        <v>231</v>
      </c>
      <c r="E57" s="66"/>
      <c r="F57" s="68"/>
      <c r="G57" s="67">
        <v>0.40200000000000002</v>
      </c>
      <c r="H57" s="67"/>
      <c r="I57" s="24"/>
      <c r="J57" s="24"/>
      <c r="K57" s="24"/>
      <c r="L57" s="69">
        <f t="shared" si="2"/>
        <v>0.40200000000000002</v>
      </c>
      <c r="M57" s="69">
        <f t="shared" si="0"/>
        <v>5.2260000000000008E-2</v>
      </c>
      <c r="N57" s="69">
        <f t="shared" si="1"/>
        <v>0.45426</v>
      </c>
      <c r="O57" s="65"/>
    </row>
    <row r="58" spans="2:15" ht="18.75" customHeight="1" x14ac:dyDescent="0.15">
      <c r="B58" s="71">
        <v>49</v>
      </c>
      <c r="C58" s="67" t="s">
        <v>234</v>
      </c>
      <c r="D58" s="67" t="s">
        <v>235</v>
      </c>
      <c r="E58" s="66"/>
      <c r="F58" s="68"/>
      <c r="G58" s="67">
        <v>0.44188</v>
      </c>
      <c r="H58" s="67"/>
      <c r="I58" s="24"/>
      <c r="J58" s="24"/>
      <c r="K58" s="24"/>
      <c r="L58" s="69">
        <f t="shared" si="2"/>
        <v>0.44188</v>
      </c>
      <c r="M58" s="69">
        <f t="shared" si="0"/>
        <v>5.74444E-2</v>
      </c>
      <c r="N58" s="69">
        <f t="shared" si="1"/>
        <v>0.49932439999999995</v>
      </c>
      <c r="O58" s="65"/>
    </row>
    <row r="59" spans="2:15" ht="18.75" customHeight="1" x14ac:dyDescent="0.15">
      <c r="B59" s="71">
        <v>50</v>
      </c>
      <c r="C59" s="67" t="s">
        <v>276</v>
      </c>
      <c r="D59" s="67" t="s">
        <v>277</v>
      </c>
      <c r="E59" s="66"/>
      <c r="F59" s="68"/>
      <c r="G59" s="67">
        <v>12.069000000000001</v>
      </c>
      <c r="H59" s="67"/>
      <c r="I59" s="24"/>
      <c r="J59" s="24"/>
      <c r="K59" s="24"/>
      <c r="L59" s="69">
        <f t="shared" si="2"/>
        <v>12.069000000000001</v>
      </c>
      <c r="M59" s="69">
        <f t="shared" si="0"/>
        <v>1.5689700000000002</v>
      </c>
      <c r="N59" s="69">
        <f t="shared" si="1"/>
        <v>13.637969999999999</v>
      </c>
      <c r="O59" s="65"/>
    </row>
    <row r="60" spans="2:15" ht="18.75" customHeight="1" x14ac:dyDescent="0.15">
      <c r="B60" s="71">
        <v>51</v>
      </c>
      <c r="C60" s="67" t="s">
        <v>137</v>
      </c>
      <c r="D60" s="67" t="s">
        <v>138</v>
      </c>
      <c r="E60" s="66"/>
      <c r="F60" s="68"/>
      <c r="G60" s="67">
        <v>2.9100000000000001E-2</v>
      </c>
      <c r="H60" s="67"/>
      <c r="I60" s="24"/>
      <c r="J60" s="24"/>
      <c r="K60" s="24"/>
      <c r="L60" s="69">
        <f t="shared" si="2"/>
        <v>2.9100000000000001E-2</v>
      </c>
      <c r="M60" s="69">
        <f t="shared" si="0"/>
        <v>3.7830000000000003E-3</v>
      </c>
      <c r="N60" s="69">
        <f t="shared" si="1"/>
        <v>3.2882999999999996E-2</v>
      </c>
      <c r="O60" s="65"/>
    </row>
    <row r="61" spans="2:15" ht="18.75" customHeight="1" x14ac:dyDescent="0.15">
      <c r="B61" s="71">
        <v>52</v>
      </c>
      <c r="C61" s="67" t="s">
        <v>139</v>
      </c>
      <c r="D61" s="67" t="s">
        <v>140</v>
      </c>
      <c r="E61" s="66"/>
      <c r="F61" s="68"/>
      <c r="G61" s="67">
        <v>2.9100000000000001E-2</v>
      </c>
      <c r="H61" s="67"/>
      <c r="I61" s="24"/>
      <c r="J61" s="24"/>
      <c r="K61" s="24"/>
      <c r="L61" s="69">
        <f t="shared" si="2"/>
        <v>2.9100000000000001E-2</v>
      </c>
      <c r="M61" s="69">
        <f t="shared" si="0"/>
        <v>3.7830000000000003E-3</v>
      </c>
      <c r="N61" s="69">
        <f t="shared" si="1"/>
        <v>3.2882999999999996E-2</v>
      </c>
      <c r="O61" s="65"/>
    </row>
    <row r="62" spans="2:15" ht="18.75" customHeight="1" x14ac:dyDescent="0.15">
      <c r="B62" s="71">
        <v>53</v>
      </c>
      <c r="C62" s="67" t="s">
        <v>141</v>
      </c>
      <c r="D62" s="67" t="s">
        <v>142</v>
      </c>
      <c r="E62" s="66"/>
      <c r="F62" s="68"/>
      <c r="G62" s="67">
        <v>2.9100000000000001E-2</v>
      </c>
      <c r="H62" s="67"/>
      <c r="I62" s="24"/>
      <c r="J62" s="24"/>
      <c r="K62" s="24"/>
      <c r="L62" s="69">
        <f t="shared" si="2"/>
        <v>2.9100000000000001E-2</v>
      </c>
      <c r="M62" s="69">
        <f t="shared" si="0"/>
        <v>3.7830000000000003E-3</v>
      </c>
      <c r="N62" s="69">
        <f t="shared" si="1"/>
        <v>3.2882999999999996E-2</v>
      </c>
      <c r="O62" s="65"/>
    </row>
    <row r="63" spans="2:15" ht="18.75" customHeight="1" x14ac:dyDescent="0.15">
      <c r="B63" s="71">
        <v>54</v>
      </c>
      <c r="C63" s="67" t="s">
        <v>143</v>
      </c>
      <c r="D63" s="67" t="s">
        <v>144</v>
      </c>
      <c r="E63" s="66"/>
      <c r="F63" s="68"/>
      <c r="G63" s="67">
        <v>2.9100000000000001E-2</v>
      </c>
      <c r="H63" s="67"/>
      <c r="I63" s="24"/>
      <c r="J63" s="24"/>
      <c r="K63" s="24"/>
      <c r="L63" s="69">
        <f t="shared" si="2"/>
        <v>2.9100000000000001E-2</v>
      </c>
      <c r="M63" s="69">
        <f t="shared" si="0"/>
        <v>3.7830000000000003E-3</v>
      </c>
      <c r="N63" s="69">
        <f t="shared" si="1"/>
        <v>3.2882999999999996E-2</v>
      </c>
      <c r="O63" s="65"/>
    </row>
    <row r="64" spans="2:15" ht="18.75" customHeight="1" x14ac:dyDescent="0.15">
      <c r="B64" s="71">
        <v>55</v>
      </c>
      <c r="C64" s="67" t="s">
        <v>145</v>
      </c>
      <c r="D64" s="67" t="s">
        <v>146</v>
      </c>
      <c r="E64" s="66"/>
      <c r="F64" s="68"/>
      <c r="G64" s="67">
        <v>2.9100000000000001E-2</v>
      </c>
      <c r="H64" s="67"/>
      <c r="I64" s="24"/>
      <c r="J64" s="24"/>
      <c r="K64" s="24"/>
      <c r="L64" s="69">
        <f t="shared" si="2"/>
        <v>2.9100000000000001E-2</v>
      </c>
      <c r="M64" s="69">
        <f t="shared" si="0"/>
        <v>3.7830000000000003E-3</v>
      </c>
      <c r="N64" s="69">
        <f t="shared" si="1"/>
        <v>3.2882999999999996E-2</v>
      </c>
      <c r="O64" s="65"/>
    </row>
    <row r="65" spans="2:15" ht="18.75" customHeight="1" x14ac:dyDescent="0.15">
      <c r="B65" s="71">
        <v>56</v>
      </c>
      <c r="C65" s="67" t="s">
        <v>147</v>
      </c>
      <c r="D65" s="67" t="s">
        <v>148</v>
      </c>
      <c r="E65" s="66"/>
      <c r="F65" s="68"/>
      <c r="G65" s="67">
        <v>2.9100000000000001E-2</v>
      </c>
      <c r="H65" s="67"/>
      <c r="I65" s="24"/>
      <c r="J65" s="24"/>
      <c r="K65" s="24"/>
      <c r="L65" s="69">
        <f t="shared" si="2"/>
        <v>2.9100000000000001E-2</v>
      </c>
      <c r="M65" s="69">
        <f t="shared" si="0"/>
        <v>3.7830000000000003E-3</v>
      </c>
      <c r="N65" s="69">
        <f t="shared" si="1"/>
        <v>3.2882999999999996E-2</v>
      </c>
      <c r="O65" s="65"/>
    </row>
    <row r="66" spans="2:15" ht="18.75" customHeight="1" x14ac:dyDescent="0.15">
      <c r="B66" s="71">
        <v>57</v>
      </c>
      <c r="C66" s="67" t="s">
        <v>149</v>
      </c>
      <c r="D66" s="67" t="s">
        <v>150</v>
      </c>
      <c r="E66" s="66"/>
      <c r="F66" s="68"/>
      <c r="G66" s="67">
        <v>2.9100000000000001E-2</v>
      </c>
      <c r="H66" s="67"/>
      <c r="I66" s="24"/>
      <c r="J66" s="24"/>
      <c r="K66" s="24"/>
      <c r="L66" s="69">
        <f t="shared" si="2"/>
        <v>2.9100000000000001E-2</v>
      </c>
      <c r="M66" s="69">
        <f t="shared" si="0"/>
        <v>3.7830000000000003E-3</v>
      </c>
      <c r="N66" s="69">
        <f t="shared" si="1"/>
        <v>3.2882999999999996E-2</v>
      </c>
      <c r="O66" s="65"/>
    </row>
    <row r="67" spans="2:15" ht="18.75" customHeight="1" x14ac:dyDescent="0.15">
      <c r="B67" s="71">
        <v>58</v>
      </c>
      <c r="C67" s="67" t="s">
        <v>151</v>
      </c>
      <c r="D67" s="67" t="s">
        <v>152</v>
      </c>
      <c r="E67" s="66"/>
      <c r="F67" s="68"/>
      <c r="G67" s="67">
        <v>2.9100000000000001E-2</v>
      </c>
      <c r="H67" s="67"/>
      <c r="I67" s="24"/>
      <c r="J67" s="24"/>
      <c r="K67" s="24"/>
      <c r="L67" s="69">
        <f t="shared" si="2"/>
        <v>2.9100000000000001E-2</v>
      </c>
      <c r="M67" s="69">
        <f t="shared" si="0"/>
        <v>3.7830000000000003E-3</v>
      </c>
      <c r="N67" s="69">
        <f t="shared" si="1"/>
        <v>3.2882999999999996E-2</v>
      </c>
      <c r="O67" s="65"/>
    </row>
    <row r="68" spans="2:15" ht="18.75" customHeight="1" x14ac:dyDescent="0.15">
      <c r="B68" s="71">
        <v>59</v>
      </c>
      <c r="C68" s="67" t="s">
        <v>274</v>
      </c>
      <c r="D68" s="67" t="s">
        <v>275</v>
      </c>
      <c r="E68" s="66"/>
      <c r="F68" s="68"/>
      <c r="G68" s="67">
        <v>1.7581199999999999</v>
      </c>
      <c r="H68" s="67"/>
      <c r="I68" s="24"/>
      <c r="J68" s="24"/>
      <c r="K68" s="24"/>
      <c r="L68" s="69">
        <f t="shared" si="2"/>
        <v>1.7581199999999999</v>
      </c>
      <c r="M68" s="69">
        <f t="shared" si="0"/>
        <v>0.2285556</v>
      </c>
      <c r="N68" s="69">
        <f t="shared" si="1"/>
        <v>1.9866755999999997</v>
      </c>
      <c r="O68" s="65"/>
    </row>
    <row r="69" spans="2:15" ht="18.75" customHeight="1" x14ac:dyDescent="0.15">
      <c r="B69" s="71">
        <v>60</v>
      </c>
      <c r="C69" s="67" t="s">
        <v>232</v>
      </c>
      <c r="D69" s="67" t="s">
        <v>233</v>
      </c>
      <c r="E69" s="66"/>
      <c r="F69" s="68"/>
      <c r="G69" s="67">
        <v>0.40200000000000002</v>
      </c>
      <c r="H69" s="67"/>
      <c r="I69" s="24"/>
      <c r="J69" s="24"/>
      <c r="K69" s="24"/>
      <c r="L69" s="69">
        <f t="shared" si="2"/>
        <v>0.40200000000000002</v>
      </c>
      <c r="M69" s="69">
        <f t="shared" si="0"/>
        <v>5.2260000000000008E-2</v>
      </c>
      <c r="N69" s="69">
        <f t="shared" si="1"/>
        <v>0.45426</v>
      </c>
      <c r="O69" s="65"/>
    </row>
    <row r="70" spans="2:15" ht="18.75" customHeight="1" x14ac:dyDescent="0.15">
      <c r="B70" s="71">
        <v>61</v>
      </c>
      <c r="C70" s="67" t="s">
        <v>250</v>
      </c>
      <c r="D70" s="67" t="s">
        <v>251</v>
      </c>
      <c r="E70" s="66"/>
      <c r="F70" s="68"/>
      <c r="G70" s="67">
        <v>0.63649999999999995</v>
      </c>
      <c r="H70" s="67"/>
      <c r="I70" s="24"/>
      <c r="J70" s="24"/>
      <c r="K70" s="24"/>
      <c r="L70" s="69">
        <f t="shared" si="2"/>
        <v>0.63649999999999995</v>
      </c>
      <c r="M70" s="69">
        <f t="shared" si="0"/>
        <v>8.2744999999999999E-2</v>
      </c>
      <c r="N70" s="69">
        <f t="shared" si="1"/>
        <v>0.71924499999999991</v>
      </c>
      <c r="O70" s="65"/>
    </row>
    <row r="71" spans="2:15" ht="18.75" customHeight="1" x14ac:dyDescent="0.15">
      <c r="B71" s="71">
        <v>62</v>
      </c>
      <c r="C71" s="67" t="s">
        <v>248</v>
      </c>
      <c r="D71" s="67" t="s">
        <v>249</v>
      </c>
      <c r="E71" s="66"/>
      <c r="F71" s="68"/>
      <c r="G71" s="67">
        <v>0.63500000000000001</v>
      </c>
      <c r="H71" s="67"/>
      <c r="I71" s="24"/>
      <c r="J71" s="24"/>
      <c r="K71" s="24"/>
      <c r="L71" s="69">
        <f t="shared" si="2"/>
        <v>0.63500000000000001</v>
      </c>
      <c r="M71" s="69">
        <f t="shared" si="0"/>
        <v>8.2549999999999998E-2</v>
      </c>
      <c r="N71" s="69">
        <f t="shared" si="1"/>
        <v>0.71754999999999991</v>
      </c>
      <c r="O71" s="65"/>
    </row>
    <row r="72" spans="2:15" ht="18.75" customHeight="1" x14ac:dyDescent="0.15">
      <c r="B72" s="71">
        <v>63</v>
      </c>
      <c r="C72" s="67" t="s">
        <v>153</v>
      </c>
      <c r="D72" s="67" t="s">
        <v>154</v>
      </c>
      <c r="E72" s="66"/>
      <c r="F72" s="68"/>
      <c r="G72" s="67">
        <v>2.9100000000000001E-2</v>
      </c>
      <c r="H72" s="67"/>
      <c r="I72" s="24"/>
      <c r="J72" s="24"/>
      <c r="K72" s="24"/>
      <c r="L72" s="69">
        <f t="shared" si="2"/>
        <v>2.9100000000000001E-2</v>
      </c>
      <c r="M72" s="69">
        <f t="shared" si="0"/>
        <v>3.7830000000000003E-3</v>
      </c>
      <c r="N72" s="69">
        <f t="shared" si="1"/>
        <v>3.2882999999999996E-2</v>
      </c>
      <c r="O72" s="65"/>
    </row>
    <row r="73" spans="2:15" ht="18.75" customHeight="1" x14ac:dyDescent="0.15">
      <c r="B73" s="71">
        <v>64</v>
      </c>
      <c r="C73" s="67" t="s">
        <v>155</v>
      </c>
      <c r="D73" s="67" t="s">
        <v>156</v>
      </c>
      <c r="E73" s="66"/>
      <c r="F73" s="68"/>
      <c r="G73" s="67">
        <v>2.9100000000000001E-2</v>
      </c>
      <c r="H73" s="67"/>
      <c r="I73" s="24"/>
      <c r="J73" s="24"/>
      <c r="K73" s="24"/>
      <c r="L73" s="69">
        <f t="shared" si="2"/>
        <v>2.9100000000000001E-2</v>
      </c>
      <c r="M73" s="69">
        <f t="shared" si="0"/>
        <v>3.7830000000000003E-3</v>
      </c>
      <c r="N73" s="69">
        <f t="shared" si="1"/>
        <v>3.2882999999999996E-2</v>
      </c>
      <c r="O73" s="65"/>
    </row>
    <row r="74" spans="2:15" ht="18.75" customHeight="1" x14ac:dyDescent="0.15">
      <c r="B74" s="71">
        <v>65</v>
      </c>
      <c r="C74" s="67" t="s">
        <v>157</v>
      </c>
      <c r="D74" s="67" t="s">
        <v>158</v>
      </c>
      <c r="E74" s="66"/>
      <c r="F74" s="68"/>
      <c r="G74" s="67">
        <v>2.9100000000000001E-2</v>
      </c>
      <c r="H74" s="67"/>
      <c r="I74" s="24"/>
      <c r="J74" s="24"/>
      <c r="K74" s="24"/>
      <c r="L74" s="69">
        <f t="shared" si="2"/>
        <v>2.9100000000000001E-2</v>
      </c>
      <c r="M74" s="69">
        <f t="shared" si="0"/>
        <v>3.7830000000000003E-3</v>
      </c>
      <c r="N74" s="69">
        <f t="shared" si="1"/>
        <v>3.2882999999999996E-2</v>
      </c>
      <c r="O74" s="65"/>
    </row>
    <row r="75" spans="2:15" ht="18.75" customHeight="1" x14ac:dyDescent="0.15">
      <c r="B75" s="71">
        <v>66</v>
      </c>
      <c r="C75" s="67" t="s">
        <v>159</v>
      </c>
      <c r="D75" s="67" t="s">
        <v>160</v>
      </c>
      <c r="E75" s="66"/>
      <c r="F75" s="68"/>
      <c r="G75" s="67">
        <v>2.9100000000000001E-2</v>
      </c>
      <c r="H75" s="67"/>
      <c r="I75" s="24"/>
      <c r="J75" s="24"/>
      <c r="K75" s="24"/>
      <c r="L75" s="69">
        <f t="shared" si="2"/>
        <v>2.9100000000000001E-2</v>
      </c>
      <c r="M75" s="69">
        <f t="shared" ref="M75:M113" si="3">L75*0.13</f>
        <v>3.7830000000000003E-3</v>
      </c>
      <c r="N75" s="69">
        <f t="shared" ref="N75:N113" si="4">L75*1.13</f>
        <v>3.2882999999999996E-2</v>
      </c>
      <c r="O75" s="65"/>
    </row>
    <row r="76" spans="2:15" ht="18.75" customHeight="1" x14ac:dyDescent="0.15">
      <c r="B76" s="71">
        <v>67</v>
      </c>
      <c r="C76" s="67" t="s">
        <v>161</v>
      </c>
      <c r="D76" s="67" t="s">
        <v>162</v>
      </c>
      <c r="E76" s="66"/>
      <c r="F76" s="68"/>
      <c r="G76" s="67">
        <v>2.9100000000000001E-2</v>
      </c>
      <c r="H76" s="67"/>
      <c r="I76" s="24"/>
      <c r="J76" s="24"/>
      <c r="K76" s="24"/>
      <c r="L76" s="69">
        <f t="shared" ref="L76:L113" si="5">G76</f>
        <v>2.9100000000000001E-2</v>
      </c>
      <c r="M76" s="69">
        <f t="shared" si="3"/>
        <v>3.7830000000000003E-3</v>
      </c>
      <c r="N76" s="69">
        <f t="shared" si="4"/>
        <v>3.2882999999999996E-2</v>
      </c>
      <c r="O76" s="65"/>
    </row>
    <row r="77" spans="2:15" ht="18.75" customHeight="1" x14ac:dyDescent="0.15">
      <c r="B77" s="71">
        <v>68</v>
      </c>
      <c r="C77" s="67" t="s">
        <v>163</v>
      </c>
      <c r="D77" s="67" t="s">
        <v>164</v>
      </c>
      <c r="E77" s="66"/>
      <c r="F77" s="68"/>
      <c r="G77" s="67">
        <v>2.9100000000000001E-2</v>
      </c>
      <c r="H77" s="67"/>
      <c r="I77" s="24"/>
      <c r="J77" s="24"/>
      <c r="K77" s="24"/>
      <c r="L77" s="69">
        <f t="shared" si="5"/>
        <v>2.9100000000000001E-2</v>
      </c>
      <c r="M77" s="69">
        <f t="shared" si="3"/>
        <v>3.7830000000000003E-3</v>
      </c>
      <c r="N77" s="69">
        <f t="shared" si="4"/>
        <v>3.2882999999999996E-2</v>
      </c>
      <c r="O77" s="65"/>
    </row>
    <row r="78" spans="2:15" ht="18.75" customHeight="1" x14ac:dyDescent="0.15">
      <c r="B78" s="71">
        <v>69</v>
      </c>
      <c r="C78" s="67" t="s">
        <v>165</v>
      </c>
      <c r="D78" s="67" t="s">
        <v>166</v>
      </c>
      <c r="E78" s="66"/>
      <c r="F78" s="68"/>
      <c r="G78" s="67">
        <v>2.9100000000000001E-2</v>
      </c>
      <c r="H78" s="67"/>
      <c r="I78" s="24"/>
      <c r="J78" s="24"/>
      <c r="K78" s="24"/>
      <c r="L78" s="69">
        <f t="shared" si="5"/>
        <v>2.9100000000000001E-2</v>
      </c>
      <c r="M78" s="69">
        <f t="shared" si="3"/>
        <v>3.7830000000000003E-3</v>
      </c>
      <c r="N78" s="69">
        <f t="shared" si="4"/>
        <v>3.2882999999999996E-2</v>
      </c>
      <c r="O78" s="65"/>
    </row>
    <row r="79" spans="2:15" ht="18.75" customHeight="1" x14ac:dyDescent="0.15">
      <c r="B79" s="71">
        <v>70</v>
      </c>
      <c r="C79" s="67" t="s">
        <v>167</v>
      </c>
      <c r="D79" s="67" t="s">
        <v>168</v>
      </c>
      <c r="E79" s="66"/>
      <c r="F79" s="68"/>
      <c r="G79" s="67">
        <v>2.9100000000000001E-2</v>
      </c>
      <c r="H79" s="67"/>
      <c r="I79" s="24"/>
      <c r="J79" s="24"/>
      <c r="K79" s="24"/>
      <c r="L79" s="69">
        <f t="shared" si="5"/>
        <v>2.9100000000000001E-2</v>
      </c>
      <c r="M79" s="69">
        <f t="shared" si="3"/>
        <v>3.7830000000000003E-3</v>
      </c>
      <c r="N79" s="69">
        <f t="shared" si="4"/>
        <v>3.2882999999999996E-2</v>
      </c>
      <c r="O79" s="65"/>
    </row>
    <row r="80" spans="2:15" ht="18.75" customHeight="1" x14ac:dyDescent="0.15">
      <c r="B80" s="71">
        <v>71</v>
      </c>
      <c r="C80" s="67" t="s">
        <v>169</v>
      </c>
      <c r="D80" s="67" t="s">
        <v>170</v>
      </c>
      <c r="E80" s="66"/>
      <c r="F80" s="68"/>
      <c r="G80" s="67">
        <v>2.9100000000000001E-2</v>
      </c>
      <c r="H80" s="67"/>
      <c r="I80" s="24"/>
      <c r="J80" s="24"/>
      <c r="K80" s="24"/>
      <c r="L80" s="69">
        <f t="shared" si="5"/>
        <v>2.9100000000000001E-2</v>
      </c>
      <c r="M80" s="69">
        <f t="shared" si="3"/>
        <v>3.7830000000000003E-3</v>
      </c>
      <c r="N80" s="69">
        <f t="shared" si="4"/>
        <v>3.2882999999999996E-2</v>
      </c>
      <c r="O80" s="65"/>
    </row>
    <row r="81" spans="2:15" ht="18.75" customHeight="1" x14ac:dyDescent="0.15">
      <c r="B81" s="71">
        <v>72</v>
      </c>
      <c r="C81" s="67" t="s">
        <v>244</v>
      </c>
      <c r="D81" s="67" t="s">
        <v>245</v>
      </c>
      <c r="E81" s="66"/>
      <c r="F81" s="68"/>
      <c r="G81" s="67">
        <v>0.56059999999999999</v>
      </c>
      <c r="H81" s="67"/>
      <c r="I81" s="24"/>
      <c r="J81" s="24"/>
      <c r="K81" s="24"/>
      <c r="L81" s="69">
        <f t="shared" si="5"/>
        <v>0.56059999999999999</v>
      </c>
      <c r="M81" s="69">
        <f t="shared" si="3"/>
        <v>7.2877999999999998E-2</v>
      </c>
      <c r="N81" s="69">
        <f t="shared" si="4"/>
        <v>0.63347799999999987</v>
      </c>
      <c r="O81" s="65"/>
    </row>
    <row r="82" spans="2:15" ht="18.75" customHeight="1" x14ac:dyDescent="0.15">
      <c r="B82" s="71">
        <v>73</v>
      </c>
      <c r="C82" s="67" t="s">
        <v>73</v>
      </c>
      <c r="D82" s="67" t="s">
        <v>74</v>
      </c>
      <c r="E82" s="66"/>
      <c r="F82" s="68"/>
      <c r="G82" s="67">
        <v>7.7000000000000002E-3</v>
      </c>
      <c r="H82" s="67"/>
      <c r="I82" s="24"/>
      <c r="J82" s="24"/>
      <c r="K82" s="24"/>
      <c r="L82" s="69">
        <f t="shared" si="5"/>
        <v>7.7000000000000002E-3</v>
      </c>
      <c r="M82" s="69">
        <f t="shared" si="3"/>
        <v>1.0010000000000002E-3</v>
      </c>
      <c r="N82" s="69">
        <f t="shared" si="4"/>
        <v>8.7009999999999987E-3</v>
      </c>
      <c r="O82" s="65"/>
    </row>
    <row r="83" spans="2:15" ht="18.75" customHeight="1" x14ac:dyDescent="0.15">
      <c r="B83" s="71">
        <v>74</v>
      </c>
      <c r="C83" s="67" t="s">
        <v>252</v>
      </c>
      <c r="D83" s="67" t="s">
        <v>253</v>
      </c>
      <c r="E83" s="64"/>
      <c r="F83" s="68"/>
      <c r="G83" s="61">
        <v>0.871</v>
      </c>
      <c r="H83" s="61"/>
      <c r="I83" s="24"/>
      <c r="J83" s="24"/>
      <c r="K83" s="24"/>
      <c r="L83" s="69">
        <f t="shared" si="5"/>
        <v>0.871</v>
      </c>
      <c r="M83" s="69">
        <f t="shared" si="3"/>
        <v>0.11323</v>
      </c>
      <c r="N83" s="69">
        <f t="shared" si="4"/>
        <v>0.98422999999999994</v>
      </c>
      <c r="O83" s="62"/>
    </row>
    <row r="84" spans="2:15" ht="18.75" customHeight="1" x14ac:dyDescent="0.15">
      <c r="B84" s="71">
        <v>75</v>
      </c>
      <c r="C84" s="67" t="s">
        <v>75</v>
      </c>
      <c r="D84" s="67" t="s">
        <v>76</v>
      </c>
      <c r="E84" s="64"/>
      <c r="F84" s="68"/>
      <c r="G84" s="61">
        <v>7.7000000000000002E-3</v>
      </c>
      <c r="H84" s="61"/>
      <c r="I84" s="24"/>
      <c r="J84" s="24"/>
      <c r="K84" s="24"/>
      <c r="L84" s="69">
        <f t="shared" si="5"/>
        <v>7.7000000000000002E-3</v>
      </c>
      <c r="M84" s="69">
        <f t="shared" si="3"/>
        <v>1.0010000000000002E-3</v>
      </c>
      <c r="N84" s="69">
        <f t="shared" si="4"/>
        <v>8.7009999999999987E-3</v>
      </c>
      <c r="O84" s="62"/>
    </row>
    <row r="85" spans="2:15" ht="18.75" customHeight="1" x14ac:dyDescent="0.15">
      <c r="B85" s="71">
        <v>76</v>
      </c>
      <c r="C85" s="67" t="s">
        <v>171</v>
      </c>
      <c r="D85" s="67" t="s">
        <v>172</v>
      </c>
      <c r="E85" s="64"/>
      <c r="F85" s="68"/>
      <c r="G85" s="61">
        <v>2.9100000000000001E-2</v>
      </c>
      <c r="H85" s="61"/>
      <c r="I85" s="24"/>
      <c r="J85" s="24"/>
      <c r="K85" s="24"/>
      <c r="L85" s="69">
        <f t="shared" si="5"/>
        <v>2.9100000000000001E-2</v>
      </c>
      <c r="M85" s="69">
        <f t="shared" si="3"/>
        <v>3.7830000000000003E-3</v>
      </c>
      <c r="N85" s="69">
        <f t="shared" si="4"/>
        <v>3.2882999999999996E-2</v>
      </c>
      <c r="O85" s="62"/>
    </row>
    <row r="86" spans="2:15" ht="18.75" customHeight="1" x14ac:dyDescent="0.15">
      <c r="B86" s="71">
        <v>77</v>
      </c>
      <c r="C86" s="67" t="s">
        <v>173</v>
      </c>
      <c r="D86" s="67" t="s">
        <v>174</v>
      </c>
      <c r="E86" s="64"/>
      <c r="F86" s="68"/>
      <c r="G86" s="61">
        <v>2.9100000000000001E-2</v>
      </c>
      <c r="H86" s="61"/>
      <c r="I86" s="24"/>
      <c r="J86" s="24"/>
      <c r="K86" s="24"/>
      <c r="L86" s="69">
        <f t="shared" si="5"/>
        <v>2.9100000000000001E-2</v>
      </c>
      <c r="M86" s="69">
        <f t="shared" si="3"/>
        <v>3.7830000000000003E-3</v>
      </c>
      <c r="N86" s="69">
        <f t="shared" si="4"/>
        <v>3.2882999999999996E-2</v>
      </c>
      <c r="O86" s="62"/>
    </row>
    <row r="87" spans="2:15" ht="18.75" customHeight="1" x14ac:dyDescent="0.15">
      <c r="B87" s="71">
        <v>78</v>
      </c>
      <c r="C87" s="67" t="s">
        <v>175</v>
      </c>
      <c r="D87" s="67" t="s">
        <v>176</v>
      </c>
      <c r="E87" s="64"/>
      <c r="F87" s="68"/>
      <c r="G87" s="61">
        <v>2.9100000000000001E-2</v>
      </c>
      <c r="H87" s="61"/>
      <c r="I87" s="24"/>
      <c r="J87" s="24"/>
      <c r="K87" s="24"/>
      <c r="L87" s="69">
        <f t="shared" si="5"/>
        <v>2.9100000000000001E-2</v>
      </c>
      <c r="M87" s="69">
        <f t="shared" si="3"/>
        <v>3.7830000000000003E-3</v>
      </c>
      <c r="N87" s="69">
        <f t="shared" si="4"/>
        <v>3.2882999999999996E-2</v>
      </c>
      <c r="O87" s="62"/>
    </row>
    <row r="88" spans="2:15" ht="18.75" customHeight="1" x14ac:dyDescent="0.15">
      <c r="B88" s="71">
        <v>79</v>
      </c>
      <c r="C88" s="67" t="s">
        <v>177</v>
      </c>
      <c r="D88" s="67" t="s">
        <v>178</v>
      </c>
      <c r="E88" s="64"/>
      <c r="F88" s="68"/>
      <c r="G88" s="61">
        <v>2.9100000000000001E-2</v>
      </c>
      <c r="H88" s="61"/>
      <c r="I88" s="24"/>
      <c r="J88" s="24"/>
      <c r="K88" s="24"/>
      <c r="L88" s="69">
        <f t="shared" si="5"/>
        <v>2.9100000000000001E-2</v>
      </c>
      <c r="M88" s="69">
        <f t="shared" si="3"/>
        <v>3.7830000000000003E-3</v>
      </c>
      <c r="N88" s="69">
        <f t="shared" si="4"/>
        <v>3.2882999999999996E-2</v>
      </c>
      <c r="O88" s="62"/>
    </row>
    <row r="89" spans="2:15" ht="18.75" customHeight="1" x14ac:dyDescent="0.15">
      <c r="B89" s="71">
        <v>80</v>
      </c>
      <c r="C89" s="67" t="s">
        <v>179</v>
      </c>
      <c r="D89" s="67" t="s">
        <v>180</v>
      </c>
      <c r="E89" s="64"/>
      <c r="F89" s="68"/>
      <c r="G89" s="61">
        <v>2.9100000000000001E-2</v>
      </c>
      <c r="H89" s="61"/>
      <c r="I89" s="24"/>
      <c r="J89" s="24"/>
      <c r="K89" s="24"/>
      <c r="L89" s="69">
        <f t="shared" si="5"/>
        <v>2.9100000000000001E-2</v>
      </c>
      <c r="M89" s="69">
        <f t="shared" si="3"/>
        <v>3.7830000000000003E-3</v>
      </c>
      <c r="N89" s="69">
        <f t="shared" si="4"/>
        <v>3.2882999999999996E-2</v>
      </c>
      <c r="O89" s="62"/>
    </row>
    <row r="90" spans="2:15" ht="18.75" customHeight="1" x14ac:dyDescent="0.15">
      <c r="B90" s="71">
        <v>81</v>
      </c>
      <c r="C90" s="67" t="s">
        <v>181</v>
      </c>
      <c r="D90" s="67" t="s">
        <v>182</v>
      </c>
      <c r="E90" s="64"/>
      <c r="F90" s="68"/>
      <c r="G90" s="61">
        <v>2.9100000000000001E-2</v>
      </c>
      <c r="H90" s="61"/>
      <c r="I90" s="24"/>
      <c r="J90" s="24"/>
      <c r="K90" s="24"/>
      <c r="L90" s="69">
        <f t="shared" si="5"/>
        <v>2.9100000000000001E-2</v>
      </c>
      <c r="M90" s="69">
        <f t="shared" si="3"/>
        <v>3.7830000000000003E-3</v>
      </c>
      <c r="N90" s="69">
        <f t="shared" si="4"/>
        <v>3.2882999999999996E-2</v>
      </c>
      <c r="O90" s="62"/>
    </row>
    <row r="91" spans="2:15" ht="18.75" customHeight="1" x14ac:dyDescent="0.15">
      <c r="B91" s="71">
        <v>82</v>
      </c>
      <c r="C91" s="67" t="s">
        <v>183</v>
      </c>
      <c r="D91" s="67" t="s">
        <v>184</v>
      </c>
      <c r="E91" s="64"/>
      <c r="F91" s="68"/>
      <c r="G91" s="61">
        <v>2.9100000000000001E-2</v>
      </c>
      <c r="H91" s="61"/>
      <c r="I91" s="24"/>
      <c r="J91" s="24"/>
      <c r="K91" s="24"/>
      <c r="L91" s="69">
        <f t="shared" si="5"/>
        <v>2.9100000000000001E-2</v>
      </c>
      <c r="M91" s="69">
        <f t="shared" si="3"/>
        <v>3.7830000000000003E-3</v>
      </c>
      <c r="N91" s="69">
        <f t="shared" si="4"/>
        <v>3.2882999999999996E-2</v>
      </c>
      <c r="O91" s="62"/>
    </row>
    <row r="92" spans="2:15" ht="18.75" customHeight="1" x14ac:dyDescent="0.15">
      <c r="B92" s="71">
        <v>83</v>
      </c>
      <c r="C92" s="67" t="s">
        <v>228</v>
      </c>
      <c r="D92" s="67" t="s">
        <v>229</v>
      </c>
      <c r="E92" s="64"/>
      <c r="F92" s="68"/>
      <c r="G92" s="61">
        <v>0.3</v>
      </c>
      <c r="H92" s="61"/>
      <c r="I92" s="24"/>
      <c r="J92" s="24"/>
      <c r="K92" s="24"/>
      <c r="L92" s="69">
        <f t="shared" si="5"/>
        <v>0.3</v>
      </c>
      <c r="M92" s="69">
        <f t="shared" si="3"/>
        <v>3.9E-2</v>
      </c>
      <c r="N92" s="69">
        <f t="shared" si="4"/>
        <v>0.33899999999999997</v>
      </c>
      <c r="O92" s="62"/>
    </row>
    <row r="93" spans="2:15" ht="18.75" customHeight="1" x14ac:dyDescent="0.15">
      <c r="B93" s="71">
        <v>84</v>
      </c>
      <c r="C93" s="67" t="s">
        <v>185</v>
      </c>
      <c r="D93" s="67" t="s">
        <v>186</v>
      </c>
      <c r="E93" s="64"/>
      <c r="F93" s="68"/>
      <c r="G93" s="61">
        <v>2.9100000000000001E-2</v>
      </c>
      <c r="H93" s="61"/>
      <c r="I93" s="24"/>
      <c r="J93" s="24"/>
      <c r="K93" s="24"/>
      <c r="L93" s="69">
        <f t="shared" si="5"/>
        <v>2.9100000000000001E-2</v>
      </c>
      <c r="M93" s="69">
        <f t="shared" si="3"/>
        <v>3.7830000000000003E-3</v>
      </c>
      <c r="N93" s="69">
        <f t="shared" si="4"/>
        <v>3.2882999999999996E-2</v>
      </c>
      <c r="O93" s="62"/>
    </row>
    <row r="94" spans="2:15" ht="18.75" customHeight="1" x14ac:dyDescent="0.15">
      <c r="B94" s="71">
        <v>85</v>
      </c>
      <c r="C94" s="67" t="s">
        <v>187</v>
      </c>
      <c r="D94" s="67" t="s">
        <v>188</v>
      </c>
      <c r="E94" s="64"/>
      <c r="F94" s="68"/>
      <c r="G94" s="61">
        <v>2.9100000000000001E-2</v>
      </c>
      <c r="H94" s="61"/>
      <c r="I94" s="24"/>
      <c r="J94" s="24"/>
      <c r="K94" s="24"/>
      <c r="L94" s="69">
        <f t="shared" si="5"/>
        <v>2.9100000000000001E-2</v>
      </c>
      <c r="M94" s="69">
        <f t="shared" si="3"/>
        <v>3.7830000000000003E-3</v>
      </c>
      <c r="N94" s="69">
        <f t="shared" si="4"/>
        <v>3.2882999999999996E-2</v>
      </c>
      <c r="O94" s="62"/>
    </row>
    <row r="95" spans="2:15" ht="18.75" customHeight="1" x14ac:dyDescent="0.15">
      <c r="B95" s="71">
        <v>86</v>
      </c>
      <c r="C95" s="67" t="s">
        <v>189</v>
      </c>
      <c r="D95" s="67" t="s">
        <v>190</v>
      </c>
      <c r="E95" s="64"/>
      <c r="F95" s="68"/>
      <c r="G95" s="61">
        <v>2.9100000000000001E-2</v>
      </c>
      <c r="H95" s="61"/>
      <c r="I95" s="24"/>
      <c r="J95" s="24"/>
      <c r="K95" s="24"/>
      <c r="L95" s="69">
        <f t="shared" si="5"/>
        <v>2.9100000000000001E-2</v>
      </c>
      <c r="M95" s="69">
        <f t="shared" si="3"/>
        <v>3.7830000000000003E-3</v>
      </c>
      <c r="N95" s="69">
        <f t="shared" si="4"/>
        <v>3.2882999999999996E-2</v>
      </c>
      <c r="O95" s="62"/>
    </row>
    <row r="96" spans="2:15" ht="18.75" customHeight="1" x14ac:dyDescent="0.15">
      <c r="B96" s="71">
        <v>87</v>
      </c>
      <c r="C96" s="69" t="s">
        <v>254</v>
      </c>
      <c r="D96" s="69" t="s">
        <v>255</v>
      </c>
      <c r="E96" s="72"/>
      <c r="F96" s="68"/>
      <c r="G96" s="69">
        <v>0.9</v>
      </c>
      <c r="H96" s="69"/>
      <c r="I96" s="24"/>
      <c r="J96" s="24"/>
      <c r="K96" s="24"/>
      <c r="L96" s="69">
        <f t="shared" si="5"/>
        <v>0.9</v>
      </c>
      <c r="M96" s="69">
        <f t="shared" si="3"/>
        <v>0.11700000000000001</v>
      </c>
      <c r="N96" s="69">
        <f t="shared" si="4"/>
        <v>1.0169999999999999</v>
      </c>
      <c r="O96" s="70"/>
    </row>
    <row r="97" spans="2:15" ht="18.75" customHeight="1" x14ac:dyDescent="0.15">
      <c r="B97" s="71">
        <v>88</v>
      </c>
      <c r="C97" s="69" t="s">
        <v>191</v>
      </c>
      <c r="D97" s="69" t="s">
        <v>192</v>
      </c>
      <c r="E97" s="72"/>
      <c r="F97" s="68"/>
      <c r="G97" s="69">
        <v>2.9100000000000001E-2</v>
      </c>
      <c r="H97" s="69"/>
      <c r="I97" s="24"/>
      <c r="J97" s="24"/>
      <c r="K97" s="24"/>
      <c r="L97" s="69">
        <f t="shared" si="5"/>
        <v>2.9100000000000001E-2</v>
      </c>
      <c r="M97" s="69">
        <f t="shared" si="3"/>
        <v>3.7830000000000003E-3</v>
      </c>
      <c r="N97" s="69">
        <f t="shared" si="4"/>
        <v>3.2882999999999996E-2</v>
      </c>
      <c r="O97" s="70"/>
    </row>
    <row r="98" spans="2:15" ht="18.75" customHeight="1" x14ac:dyDescent="0.15">
      <c r="B98" s="71">
        <v>89</v>
      </c>
      <c r="C98" s="69" t="s">
        <v>193</v>
      </c>
      <c r="D98" s="69" t="s">
        <v>194</v>
      </c>
      <c r="E98" s="72"/>
      <c r="F98" s="68"/>
      <c r="G98" s="69">
        <v>2.9100000000000001E-2</v>
      </c>
      <c r="H98" s="69"/>
      <c r="I98" s="24"/>
      <c r="J98" s="24"/>
      <c r="K98" s="24"/>
      <c r="L98" s="69">
        <f t="shared" si="5"/>
        <v>2.9100000000000001E-2</v>
      </c>
      <c r="M98" s="69">
        <f t="shared" si="3"/>
        <v>3.7830000000000003E-3</v>
      </c>
      <c r="N98" s="69">
        <f t="shared" si="4"/>
        <v>3.2882999999999996E-2</v>
      </c>
      <c r="O98" s="70"/>
    </row>
    <row r="99" spans="2:15" ht="18.75" customHeight="1" x14ac:dyDescent="0.15">
      <c r="B99" s="71">
        <v>90</v>
      </c>
      <c r="C99" s="69" t="s">
        <v>195</v>
      </c>
      <c r="D99" s="69" t="s">
        <v>196</v>
      </c>
      <c r="E99" s="72"/>
      <c r="F99" s="68"/>
      <c r="G99" s="69">
        <v>2.9100000000000001E-2</v>
      </c>
      <c r="H99" s="69"/>
      <c r="I99" s="24"/>
      <c r="J99" s="24"/>
      <c r="K99" s="24"/>
      <c r="L99" s="69">
        <f t="shared" si="5"/>
        <v>2.9100000000000001E-2</v>
      </c>
      <c r="M99" s="69">
        <f t="shared" si="3"/>
        <v>3.7830000000000003E-3</v>
      </c>
      <c r="N99" s="69">
        <f t="shared" si="4"/>
        <v>3.2882999999999996E-2</v>
      </c>
      <c r="O99" s="70"/>
    </row>
    <row r="100" spans="2:15" ht="18.75" customHeight="1" x14ac:dyDescent="0.15">
      <c r="B100" s="71">
        <v>91</v>
      </c>
      <c r="C100" s="69" t="s">
        <v>197</v>
      </c>
      <c r="D100" s="69" t="s">
        <v>198</v>
      </c>
      <c r="E100" s="72"/>
      <c r="F100" s="68"/>
      <c r="G100" s="69">
        <v>2.9100000000000001E-2</v>
      </c>
      <c r="H100" s="69"/>
      <c r="I100" s="24"/>
      <c r="J100" s="24"/>
      <c r="K100" s="24"/>
      <c r="L100" s="69">
        <f t="shared" si="5"/>
        <v>2.9100000000000001E-2</v>
      </c>
      <c r="M100" s="69">
        <f t="shared" si="3"/>
        <v>3.7830000000000003E-3</v>
      </c>
      <c r="N100" s="69">
        <f t="shared" si="4"/>
        <v>3.2882999999999996E-2</v>
      </c>
      <c r="O100" s="70"/>
    </row>
    <row r="101" spans="2:15" ht="18.75" customHeight="1" x14ac:dyDescent="0.15">
      <c r="B101" s="71">
        <v>92</v>
      </c>
      <c r="C101" s="69" t="s">
        <v>199</v>
      </c>
      <c r="D101" s="69" t="s">
        <v>200</v>
      </c>
      <c r="E101" s="72"/>
      <c r="F101" s="68"/>
      <c r="G101" s="69">
        <v>2.9100000000000001E-2</v>
      </c>
      <c r="H101" s="69"/>
      <c r="I101" s="24"/>
      <c r="J101" s="24"/>
      <c r="K101" s="24"/>
      <c r="L101" s="69">
        <f t="shared" si="5"/>
        <v>2.9100000000000001E-2</v>
      </c>
      <c r="M101" s="69">
        <f t="shared" si="3"/>
        <v>3.7830000000000003E-3</v>
      </c>
      <c r="N101" s="69">
        <f t="shared" si="4"/>
        <v>3.2882999999999996E-2</v>
      </c>
      <c r="O101" s="70"/>
    </row>
    <row r="102" spans="2:15" ht="18.75" customHeight="1" x14ac:dyDescent="0.15">
      <c r="B102" s="71">
        <v>93</v>
      </c>
      <c r="C102" s="69" t="s">
        <v>201</v>
      </c>
      <c r="D102" s="69" t="s">
        <v>202</v>
      </c>
      <c r="E102" s="72"/>
      <c r="F102" s="68"/>
      <c r="G102" s="69">
        <v>2.9100000000000001E-2</v>
      </c>
      <c r="H102" s="69"/>
      <c r="I102" s="24"/>
      <c r="J102" s="24"/>
      <c r="K102" s="24"/>
      <c r="L102" s="69">
        <f t="shared" si="5"/>
        <v>2.9100000000000001E-2</v>
      </c>
      <c r="M102" s="69">
        <f t="shared" si="3"/>
        <v>3.7830000000000003E-3</v>
      </c>
      <c r="N102" s="69">
        <f t="shared" si="4"/>
        <v>3.2882999999999996E-2</v>
      </c>
      <c r="O102" s="70"/>
    </row>
    <row r="103" spans="2:15" ht="18.75" customHeight="1" x14ac:dyDescent="0.15">
      <c r="B103" s="71">
        <v>94</v>
      </c>
      <c r="C103" s="69" t="s">
        <v>203</v>
      </c>
      <c r="D103" s="69" t="s">
        <v>204</v>
      </c>
      <c r="E103" s="72"/>
      <c r="F103" s="68"/>
      <c r="G103" s="69">
        <v>2.9100000000000001E-2</v>
      </c>
      <c r="H103" s="69"/>
      <c r="I103" s="24"/>
      <c r="J103" s="24"/>
      <c r="K103" s="24"/>
      <c r="L103" s="69">
        <f t="shared" si="5"/>
        <v>2.9100000000000001E-2</v>
      </c>
      <c r="M103" s="69">
        <f t="shared" si="3"/>
        <v>3.7830000000000003E-3</v>
      </c>
      <c r="N103" s="69">
        <f t="shared" si="4"/>
        <v>3.2882999999999996E-2</v>
      </c>
      <c r="O103" s="70"/>
    </row>
    <row r="104" spans="2:15" ht="18.75" customHeight="1" x14ac:dyDescent="0.15">
      <c r="B104" s="71">
        <v>95</v>
      </c>
      <c r="C104" s="69" t="s">
        <v>205</v>
      </c>
      <c r="D104" s="69" t="s">
        <v>206</v>
      </c>
      <c r="E104" s="72"/>
      <c r="F104" s="68"/>
      <c r="G104" s="69">
        <v>2.9100000000000001E-2</v>
      </c>
      <c r="H104" s="69"/>
      <c r="I104" s="24"/>
      <c r="J104" s="24"/>
      <c r="K104" s="24"/>
      <c r="L104" s="69">
        <f t="shared" si="5"/>
        <v>2.9100000000000001E-2</v>
      </c>
      <c r="M104" s="69">
        <f t="shared" si="3"/>
        <v>3.7830000000000003E-3</v>
      </c>
      <c r="N104" s="69">
        <f t="shared" si="4"/>
        <v>3.2882999999999996E-2</v>
      </c>
      <c r="O104" s="70"/>
    </row>
    <row r="105" spans="2:15" ht="18.75" customHeight="1" x14ac:dyDescent="0.15">
      <c r="B105" s="71">
        <v>96</v>
      </c>
      <c r="C105" s="69" t="s">
        <v>207</v>
      </c>
      <c r="D105" s="69" t="s">
        <v>208</v>
      </c>
      <c r="E105" s="72"/>
      <c r="F105" s="68"/>
      <c r="G105" s="69">
        <v>2.9100000000000001E-2</v>
      </c>
      <c r="H105" s="69"/>
      <c r="I105" s="24"/>
      <c r="J105" s="24"/>
      <c r="K105" s="24"/>
      <c r="L105" s="69">
        <f t="shared" si="5"/>
        <v>2.9100000000000001E-2</v>
      </c>
      <c r="M105" s="69">
        <f t="shared" si="3"/>
        <v>3.7830000000000003E-3</v>
      </c>
      <c r="N105" s="69">
        <f t="shared" si="4"/>
        <v>3.2882999999999996E-2</v>
      </c>
      <c r="O105" s="70"/>
    </row>
    <row r="106" spans="2:15" ht="18.75" customHeight="1" x14ac:dyDescent="0.15">
      <c r="B106" s="71">
        <v>97</v>
      </c>
      <c r="C106" s="69" t="s">
        <v>209</v>
      </c>
      <c r="D106" s="69" t="s">
        <v>210</v>
      </c>
      <c r="E106" s="72"/>
      <c r="F106" s="68"/>
      <c r="G106" s="69">
        <v>2.9100000000000001E-2</v>
      </c>
      <c r="H106" s="69"/>
      <c r="I106" s="24"/>
      <c r="J106" s="24"/>
      <c r="K106" s="24"/>
      <c r="L106" s="69">
        <f t="shared" si="5"/>
        <v>2.9100000000000001E-2</v>
      </c>
      <c r="M106" s="69">
        <f t="shared" si="3"/>
        <v>3.7830000000000003E-3</v>
      </c>
      <c r="N106" s="69">
        <f t="shared" si="4"/>
        <v>3.2882999999999996E-2</v>
      </c>
      <c r="O106" s="70"/>
    </row>
    <row r="107" spans="2:15" ht="18.75" customHeight="1" x14ac:dyDescent="0.15">
      <c r="B107" s="71">
        <v>98</v>
      </c>
      <c r="C107" s="69" t="s">
        <v>211</v>
      </c>
      <c r="D107" s="69" t="s">
        <v>212</v>
      </c>
      <c r="E107" s="72"/>
      <c r="F107" s="68"/>
      <c r="G107" s="69">
        <v>2.9100000000000001E-2</v>
      </c>
      <c r="H107" s="69"/>
      <c r="I107" s="24"/>
      <c r="J107" s="24"/>
      <c r="K107" s="24"/>
      <c r="L107" s="69">
        <f t="shared" si="5"/>
        <v>2.9100000000000001E-2</v>
      </c>
      <c r="M107" s="69">
        <f t="shared" si="3"/>
        <v>3.7830000000000003E-3</v>
      </c>
      <c r="N107" s="69">
        <f t="shared" si="4"/>
        <v>3.2882999999999996E-2</v>
      </c>
      <c r="O107" s="70"/>
    </row>
    <row r="108" spans="2:15" ht="18.75" customHeight="1" x14ac:dyDescent="0.15">
      <c r="B108" s="71">
        <v>99</v>
      </c>
      <c r="C108" s="69" t="s">
        <v>213</v>
      </c>
      <c r="D108" s="69" t="s">
        <v>214</v>
      </c>
      <c r="E108" s="72"/>
      <c r="F108" s="68"/>
      <c r="G108" s="69">
        <v>2.9100000000000001E-2</v>
      </c>
      <c r="H108" s="69"/>
      <c r="I108" s="24"/>
      <c r="J108" s="24"/>
      <c r="K108" s="24"/>
      <c r="L108" s="69">
        <f t="shared" si="5"/>
        <v>2.9100000000000001E-2</v>
      </c>
      <c r="M108" s="69">
        <f t="shared" si="3"/>
        <v>3.7830000000000003E-3</v>
      </c>
      <c r="N108" s="69">
        <f t="shared" si="4"/>
        <v>3.2882999999999996E-2</v>
      </c>
      <c r="O108" s="70"/>
    </row>
    <row r="109" spans="2:15" ht="18.75" customHeight="1" x14ac:dyDescent="0.15">
      <c r="B109" s="71">
        <v>100</v>
      </c>
      <c r="C109" s="69" t="s">
        <v>258</v>
      </c>
      <c r="D109" s="69" t="s">
        <v>259</v>
      </c>
      <c r="E109" s="72"/>
      <c r="F109" s="68"/>
      <c r="G109" s="69">
        <v>1.0619000000000001</v>
      </c>
      <c r="H109" s="69"/>
      <c r="I109" s="24"/>
      <c r="J109" s="24"/>
      <c r="K109" s="24"/>
      <c r="L109" s="69">
        <f t="shared" si="5"/>
        <v>1.0619000000000001</v>
      </c>
      <c r="M109" s="69">
        <f t="shared" si="3"/>
        <v>0.138047</v>
      </c>
      <c r="N109" s="69">
        <f t="shared" si="4"/>
        <v>1.1999469999999999</v>
      </c>
      <c r="O109" s="70"/>
    </row>
    <row r="110" spans="2:15" ht="18.75" customHeight="1" x14ac:dyDescent="0.15">
      <c r="B110" s="71">
        <v>101</v>
      </c>
      <c r="C110" s="69" t="s">
        <v>222</v>
      </c>
      <c r="D110" s="69" t="s">
        <v>223</v>
      </c>
      <c r="E110" s="72"/>
      <c r="F110" s="68"/>
      <c r="G110" s="69">
        <v>0.17699999999999999</v>
      </c>
      <c r="H110" s="69"/>
      <c r="I110" s="24"/>
      <c r="J110" s="24"/>
      <c r="K110" s="24"/>
      <c r="L110" s="69">
        <f t="shared" si="5"/>
        <v>0.17699999999999999</v>
      </c>
      <c r="M110" s="69">
        <f t="shared" si="3"/>
        <v>2.3009999999999999E-2</v>
      </c>
      <c r="N110" s="69">
        <f t="shared" si="4"/>
        <v>0.20000999999999997</v>
      </c>
      <c r="O110" s="70"/>
    </row>
    <row r="111" spans="2:15" ht="18.75" customHeight="1" x14ac:dyDescent="0.15">
      <c r="B111" s="71">
        <v>102</v>
      </c>
      <c r="C111" s="69" t="s">
        <v>216</v>
      </c>
      <c r="D111" s="69" t="s">
        <v>217</v>
      </c>
      <c r="E111" s="72"/>
      <c r="F111" s="68"/>
      <c r="G111" s="69">
        <v>5.3100000000000001E-2</v>
      </c>
      <c r="H111" s="69"/>
      <c r="I111" s="24"/>
      <c r="J111" s="24"/>
      <c r="K111" s="24"/>
      <c r="L111" s="69">
        <f t="shared" si="5"/>
        <v>5.3100000000000001E-2</v>
      </c>
      <c r="M111" s="69">
        <f t="shared" si="3"/>
        <v>6.9030000000000003E-3</v>
      </c>
      <c r="N111" s="69">
        <f t="shared" si="4"/>
        <v>6.0002999999999994E-2</v>
      </c>
      <c r="O111" s="70"/>
    </row>
    <row r="112" spans="2:15" ht="18.75" customHeight="1" x14ac:dyDescent="0.15">
      <c r="B112" s="71">
        <v>103</v>
      </c>
      <c r="C112" s="67" t="s">
        <v>224</v>
      </c>
      <c r="D112" s="67" t="s">
        <v>225</v>
      </c>
      <c r="E112" s="64"/>
      <c r="F112" s="68"/>
      <c r="G112" s="61">
        <v>0.2218</v>
      </c>
      <c r="H112" s="61"/>
      <c r="I112" s="24"/>
      <c r="J112" s="24"/>
      <c r="K112" s="24"/>
      <c r="L112" s="69">
        <f t="shared" si="5"/>
        <v>0.2218</v>
      </c>
      <c r="M112" s="69">
        <f t="shared" si="3"/>
        <v>2.8834000000000002E-2</v>
      </c>
      <c r="N112" s="69">
        <f t="shared" si="4"/>
        <v>0.25063399999999997</v>
      </c>
      <c r="O112" s="62"/>
    </row>
    <row r="113" spans="1:17" ht="18.75" customHeight="1" x14ac:dyDescent="0.15">
      <c r="A113"/>
      <c r="B113" s="71">
        <v>104</v>
      </c>
      <c r="C113" s="67" t="s">
        <v>215</v>
      </c>
      <c r="D113" s="67" t="s">
        <v>116</v>
      </c>
      <c r="E113" s="64"/>
      <c r="F113" s="68"/>
      <c r="G113" s="61">
        <v>2.9100000000000001E-2</v>
      </c>
      <c r="H113" s="61"/>
      <c r="I113" s="24"/>
      <c r="J113" s="24"/>
      <c r="K113" s="24"/>
      <c r="L113" s="69">
        <f t="shared" si="5"/>
        <v>2.9100000000000001E-2</v>
      </c>
      <c r="M113" s="69">
        <f t="shared" si="3"/>
        <v>3.7830000000000003E-3</v>
      </c>
      <c r="N113" s="69">
        <f t="shared" si="4"/>
        <v>3.2882999999999996E-2</v>
      </c>
      <c r="O113" s="73"/>
      <c r="P113"/>
      <c r="Q113"/>
    </row>
    <row r="114" spans="1:17" ht="18.7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ht="18.7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18.7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14.25" customHeight="1" x14ac:dyDescent="0.15">
      <c r="B117" s="75" t="s">
        <v>56</v>
      </c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</row>
    <row r="118" spans="1:17" ht="14.25" customHeight="1" x14ac:dyDescent="0.15">
      <c r="B118" s="86" t="s">
        <v>280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</row>
    <row r="119" spans="1:17" ht="14.25" customHeight="1" x14ac:dyDescent="0.15">
      <c r="B119" s="75" t="s">
        <v>57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</row>
    <row r="120" spans="1:17" ht="14.25" customHeight="1" x14ac:dyDescent="0.15">
      <c r="B120" s="86" t="s">
        <v>58</v>
      </c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</row>
    <row r="121" spans="1:17" x14ac:dyDescent="0.15">
      <c r="B121" s="86" t="s">
        <v>59</v>
      </c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</row>
    <row r="122" spans="1:17" x14ac:dyDescent="0.15">
      <c r="B122" s="86" t="s">
        <v>60</v>
      </c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</row>
    <row r="123" spans="1:17" x14ac:dyDescent="0.15">
      <c r="B123" s="87" t="s">
        <v>61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</row>
    <row r="124" spans="1:17" x14ac:dyDescent="0.15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</row>
    <row r="125" spans="1:17" x14ac:dyDescent="0.15">
      <c r="B125" s="12" t="s">
        <v>62</v>
      </c>
      <c r="C125" s="13"/>
      <c r="D125" s="14"/>
      <c r="E125" s="52"/>
      <c r="F125" s="25"/>
      <c r="G125" s="25"/>
      <c r="H125" s="25"/>
      <c r="I125" s="25" t="str">
        <f>B5</f>
        <v>乙方：雄县华增汽车饰件有限公司</v>
      </c>
      <c r="J125" s="15"/>
      <c r="K125" s="14"/>
      <c r="L125" s="16"/>
      <c r="M125" s="16"/>
      <c r="N125" s="16"/>
      <c r="O125" s="54"/>
    </row>
    <row r="126" spans="1:17" x14ac:dyDescent="0.15">
      <c r="B126" s="14" t="s">
        <v>63</v>
      </c>
      <c r="C126" s="13"/>
      <c r="D126" s="14"/>
      <c r="E126" s="52"/>
      <c r="F126" s="25"/>
      <c r="G126" s="25"/>
      <c r="H126" s="25"/>
      <c r="I126" s="25" t="s">
        <v>21</v>
      </c>
      <c r="J126" s="14"/>
      <c r="K126" s="14"/>
      <c r="L126" s="16"/>
      <c r="M126" s="14"/>
      <c r="N126" s="14"/>
      <c r="O126" s="55"/>
    </row>
    <row r="127" spans="1:17" ht="28.5" customHeight="1" x14ac:dyDescent="0.15">
      <c r="B127" s="14"/>
      <c r="C127" s="13"/>
      <c r="D127" s="14"/>
      <c r="E127" s="52"/>
      <c r="F127" s="25"/>
      <c r="G127" s="25"/>
      <c r="H127" s="25"/>
      <c r="I127" s="25"/>
      <c r="J127" s="14"/>
      <c r="K127" s="14"/>
      <c r="L127" s="16"/>
      <c r="M127" s="14"/>
      <c r="N127" s="14"/>
      <c r="O127" s="55"/>
    </row>
    <row r="128" spans="1:17" x14ac:dyDescent="0.15">
      <c r="B128" s="12" t="s">
        <v>64</v>
      </c>
      <c r="C128" s="12"/>
      <c r="D128" s="18"/>
      <c r="E128" s="52"/>
      <c r="F128" s="25"/>
      <c r="G128" s="25"/>
      <c r="H128" s="25"/>
      <c r="I128" s="25" t="s">
        <v>22</v>
      </c>
      <c r="J128" s="12"/>
      <c r="K128" s="14"/>
      <c r="L128" s="16"/>
      <c r="M128" s="14"/>
      <c r="N128" s="14"/>
      <c r="O128" s="55"/>
    </row>
    <row r="129" spans="2:17" ht="35.25" customHeight="1" x14ac:dyDescent="0.15">
      <c r="B129" s="88" t="s">
        <v>278</v>
      </c>
      <c r="C129" s="88"/>
      <c r="D129" s="88"/>
      <c r="E129" s="52"/>
      <c r="F129" s="25"/>
      <c r="G129" s="25"/>
      <c r="H129" s="25"/>
      <c r="I129" s="88" t="s">
        <v>279</v>
      </c>
      <c r="J129" s="88"/>
      <c r="K129" s="88"/>
      <c r="L129" s="88"/>
      <c r="M129" s="14"/>
      <c r="N129" s="55"/>
      <c r="O129" s="56"/>
      <c r="P129" s="1"/>
      <c r="Q129" s="2"/>
    </row>
    <row r="130" spans="2:17" x14ac:dyDescent="0.15">
      <c r="E130" s="57"/>
    </row>
    <row r="131" spans="2:17" x14ac:dyDescent="0.15">
      <c r="E131" s="57"/>
    </row>
    <row r="132" spans="2:17" x14ac:dyDescent="0.15">
      <c r="E132" s="57"/>
    </row>
    <row r="133" spans="2:17" x14ac:dyDescent="0.15">
      <c r="E133" s="58"/>
    </row>
    <row r="134" spans="2:17" x14ac:dyDescent="0.15">
      <c r="E134" s="59"/>
    </row>
    <row r="135" spans="2:17" x14ac:dyDescent="0.15">
      <c r="E135" s="59"/>
    </row>
    <row r="136" spans="2:17" x14ac:dyDescent="0.15">
      <c r="E136" s="59"/>
    </row>
    <row r="137" spans="2:17" x14ac:dyDescent="0.15">
      <c r="E137" s="59"/>
    </row>
    <row r="138" spans="2:17" x14ac:dyDescent="0.15">
      <c r="E138" s="59"/>
    </row>
    <row r="139" spans="2:17" x14ac:dyDescent="0.15">
      <c r="E139" s="59"/>
    </row>
    <row r="140" spans="2:17" x14ac:dyDescent="0.15">
      <c r="E140" s="59"/>
    </row>
  </sheetData>
  <sortState ref="C10:G127">
    <sortCondition ref="C10:C127"/>
  </sortState>
  <mergeCells count="24">
    <mergeCell ref="B122:O122"/>
    <mergeCell ref="B123:O123"/>
    <mergeCell ref="I129:L129"/>
    <mergeCell ref="B129:D129"/>
    <mergeCell ref="G8:H8"/>
    <mergeCell ref="B117:O117"/>
    <mergeCell ref="B118:O118"/>
    <mergeCell ref="B120:O120"/>
    <mergeCell ref="B121:O121"/>
    <mergeCell ref="L9:N9"/>
    <mergeCell ref="B2:O2"/>
    <mergeCell ref="B3:O3"/>
    <mergeCell ref="B4:O4"/>
    <mergeCell ref="B5:O5"/>
    <mergeCell ref="B6:O6"/>
    <mergeCell ref="B7:O7"/>
    <mergeCell ref="B119:O119"/>
    <mergeCell ref="I8:K8"/>
    <mergeCell ref="O8:O9"/>
    <mergeCell ref="B8:B9"/>
    <mergeCell ref="C8:C9"/>
    <mergeCell ref="D8:D9"/>
    <mergeCell ref="E8:E9"/>
    <mergeCell ref="F8:F9"/>
  </mergeCells>
  <phoneticPr fontId="5" type="noConversion"/>
  <conditionalFormatting sqref="J125:J128">
    <cfRule type="duplicateValues" dxfId="2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91" t="s">
        <v>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46"/>
    </row>
    <row r="2" spans="1:203" ht="16.5" customHeight="1" x14ac:dyDescent="0.15">
      <c r="A2" s="92" t="s">
        <v>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47"/>
    </row>
    <row r="3" spans="1:203" x14ac:dyDescent="0.15">
      <c r="A3" s="93" t="s">
        <v>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8"/>
    </row>
    <row r="4" spans="1:203" ht="21" customHeight="1" x14ac:dyDescent="0.15">
      <c r="A4" s="93" t="s">
        <v>54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48"/>
    </row>
    <row r="5" spans="1:203" x14ac:dyDescent="0.15">
      <c r="A5" s="94" t="s">
        <v>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49"/>
    </row>
    <row r="6" spans="1:203" x14ac:dyDescent="0.15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41"/>
    </row>
    <row r="7" spans="1:203" ht="60" customHeight="1" x14ac:dyDescent="0.15">
      <c r="A7" s="102" t="s">
        <v>0</v>
      </c>
      <c r="B7" s="103" t="s">
        <v>1</v>
      </c>
      <c r="C7" s="104" t="s">
        <v>2</v>
      </c>
      <c r="D7" s="105" t="s">
        <v>4</v>
      </c>
      <c r="E7" s="45"/>
      <c r="F7" s="76" t="s">
        <v>9</v>
      </c>
      <c r="G7" s="76"/>
      <c r="H7" s="76"/>
      <c r="I7" s="40" t="s">
        <v>10</v>
      </c>
      <c r="J7" s="40" t="s">
        <v>11</v>
      </c>
      <c r="K7" s="40" t="s">
        <v>12</v>
      </c>
      <c r="L7" s="95" t="s">
        <v>5</v>
      </c>
      <c r="M7" s="3"/>
    </row>
    <row r="8" spans="1:203" ht="21.75" customHeight="1" x14ac:dyDescent="0.15">
      <c r="A8" s="102"/>
      <c r="B8" s="103"/>
      <c r="C8" s="104"/>
      <c r="D8" s="105"/>
      <c r="E8" s="45" t="s">
        <v>27</v>
      </c>
      <c r="F8" s="24" t="s">
        <v>13</v>
      </c>
      <c r="G8" s="24" t="s">
        <v>14</v>
      </c>
      <c r="H8" s="24" t="s">
        <v>15</v>
      </c>
      <c r="I8" s="89" t="s">
        <v>27</v>
      </c>
      <c r="J8" s="89"/>
      <c r="K8" s="89"/>
      <c r="L8" s="95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96">
        <v>165000</v>
      </c>
      <c r="G9" s="96">
        <v>0.82</v>
      </c>
      <c r="H9" s="99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97"/>
      <c r="G10" s="97"/>
      <c r="H10" s="100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97"/>
      <c r="G11" s="97"/>
      <c r="H11" s="100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97"/>
      <c r="G12" s="97"/>
      <c r="H12" s="100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98"/>
      <c r="G13" s="98"/>
      <c r="H13" s="101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42"/>
      <c r="N14" s="10"/>
    </row>
    <row r="15" spans="1:203" s="11" customFormat="1" x14ac:dyDescent="0.15">
      <c r="A15" s="86" t="s">
        <v>52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38"/>
      <c r="N15" s="10"/>
    </row>
    <row r="16" spans="1:203" s="11" customFormat="1" x14ac:dyDescent="0.15">
      <c r="A16" s="75" t="s">
        <v>16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8"/>
      <c r="N16" s="10"/>
    </row>
    <row r="17" spans="1:14" s="11" customFormat="1" ht="26.25" customHeight="1" x14ac:dyDescent="0.15">
      <c r="A17" s="86" t="s">
        <v>17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8"/>
      <c r="N17" s="10"/>
    </row>
    <row r="18" spans="1:14" s="11" customFormat="1" x14ac:dyDescent="0.15">
      <c r="A18" s="87" t="s">
        <v>18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88" t="s">
        <v>50</v>
      </c>
      <c r="H24" s="88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A6:L6"/>
    <mergeCell ref="A1:L1"/>
    <mergeCell ref="A2:L2"/>
    <mergeCell ref="A3:L3"/>
    <mergeCell ref="A4:L4"/>
    <mergeCell ref="A5:L5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102" t="s">
        <v>0</v>
      </c>
      <c r="E17" s="104" t="s">
        <v>2</v>
      </c>
      <c r="F17" s="104" t="s">
        <v>3</v>
      </c>
      <c r="G17" s="105" t="s">
        <v>4</v>
      </c>
      <c r="H17" s="28"/>
      <c r="I17" s="76" t="s">
        <v>9</v>
      </c>
      <c r="J17" s="76"/>
      <c r="K17" s="76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102"/>
      <c r="E18" s="104"/>
      <c r="F18" s="104"/>
      <c r="G18" s="105"/>
      <c r="H18" s="28" t="s">
        <v>27</v>
      </c>
      <c r="I18" s="24" t="s">
        <v>13</v>
      </c>
      <c r="J18" s="24" t="s">
        <v>14</v>
      </c>
      <c r="K18" s="24" t="s">
        <v>15</v>
      </c>
      <c r="L18" s="89" t="s">
        <v>27</v>
      </c>
      <c r="M18" s="89"/>
      <c r="N18" s="89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96">
        <v>66900</v>
      </c>
      <c r="J19" s="96">
        <v>0.37</v>
      </c>
      <c r="K19" s="99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97"/>
      <c r="J20" s="97"/>
      <c r="K20" s="100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97"/>
      <c r="J21" s="97"/>
      <c r="K21" s="100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97"/>
      <c r="J22" s="97"/>
      <c r="K22" s="100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98"/>
      <c r="J23" s="98"/>
      <c r="K23" s="101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建议</vt:lpstr>
      <vt:lpstr>建议 (2)</vt:lpstr>
      <vt:lpstr>Sheet1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2023-04-07T01:14:13Z</cp:lastPrinted>
  <dcterms:created xsi:type="dcterms:W3CDTF">2006-09-13T11:21:00Z</dcterms:created>
  <dcterms:modified xsi:type="dcterms:W3CDTF">2023-05-22T06:52:52Z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