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面套总成\9、M4座椅项目              面套总成开发\价格协议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建议!$A$1:$N$55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K11" i="9"/>
  <c r="M11" i="9" s="1"/>
  <c r="L11" i="9"/>
  <c r="K12" i="9"/>
  <c r="L12" i="9" s="1"/>
  <c r="M12" i="9"/>
  <c r="K13" i="9"/>
  <c r="L13" i="9"/>
  <c r="M13" i="9"/>
  <c r="K14" i="9"/>
  <c r="L14" i="9" s="1"/>
  <c r="K15" i="9"/>
  <c r="M15" i="9" s="1"/>
  <c r="L15" i="9"/>
  <c r="K16" i="9"/>
  <c r="L16" i="9"/>
  <c r="M16" i="9"/>
  <c r="K17" i="9"/>
  <c r="L17" i="9"/>
  <c r="M17" i="9"/>
  <c r="K18" i="9"/>
  <c r="L18" i="9" s="1"/>
  <c r="K19" i="9"/>
  <c r="L19" i="9" s="1"/>
  <c r="K20" i="9"/>
  <c r="L20" i="9" s="1"/>
  <c r="M20" i="9"/>
  <c r="K21" i="9"/>
  <c r="L21" i="9"/>
  <c r="M21" i="9"/>
  <c r="K22" i="9"/>
  <c r="L22" i="9" s="1"/>
  <c r="K23" i="9"/>
  <c r="M23" i="9" s="1"/>
  <c r="L23" i="9"/>
  <c r="K24" i="9"/>
  <c r="L24" i="9" s="1"/>
  <c r="M24" i="9"/>
  <c r="K25" i="9"/>
  <c r="L25" i="9" s="1"/>
  <c r="K26" i="9"/>
  <c r="L26" i="9" s="1"/>
  <c r="K27" i="9"/>
  <c r="L27" i="9"/>
  <c r="M27" i="9"/>
  <c r="K28" i="9"/>
  <c r="M28" i="9" s="1"/>
  <c r="K29" i="9"/>
  <c r="L29" i="9"/>
  <c r="M29" i="9"/>
  <c r="K30" i="9"/>
  <c r="L30" i="9" s="1"/>
  <c r="M30" i="9"/>
  <c r="K31" i="9"/>
  <c r="L31" i="9" s="1"/>
  <c r="K32" i="9"/>
  <c r="M32" i="9" s="1"/>
  <c r="L32" i="9"/>
  <c r="K33" i="9"/>
  <c r="L33" i="9" s="1"/>
  <c r="K34" i="9"/>
  <c r="L34" i="9"/>
  <c r="M34" i="9"/>
  <c r="K35" i="9"/>
  <c r="L35" i="9" s="1"/>
  <c r="M35" i="9"/>
  <c r="K36" i="9"/>
  <c r="M36" i="9" s="1"/>
  <c r="K37" i="9"/>
  <c r="L37" i="9" s="1"/>
  <c r="K38" i="9"/>
  <c r="L38" i="9"/>
  <c r="M38" i="9"/>
  <c r="K39" i="9"/>
  <c r="L39" i="9" s="1"/>
  <c r="M39" i="9"/>
  <c r="K40" i="9"/>
  <c r="M40" i="9" s="1"/>
  <c r="K41" i="9"/>
  <c r="L41" i="9" s="1"/>
  <c r="K42" i="9"/>
  <c r="M42" i="9" s="1"/>
  <c r="L42" i="9"/>
  <c r="M9" i="9"/>
  <c r="L9" i="9"/>
  <c r="K9" i="9"/>
  <c r="M41" i="9" l="1"/>
  <c r="L40" i="9"/>
  <c r="M37" i="9"/>
  <c r="L36" i="9"/>
  <c r="M33" i="9"/>
  <c r="L28" i="9"/>
  <c r="M25" i="9"/>
  <c r="M26" i="9"/>
  <c r="M22" i="9"/>
  <c r="M18" i="9"/>
  <c r="M14" i="9"/>
  <c r="M10" i="9"/>
  <c r="M31" i="9"/>
  <c r="M19" i="9"/>
</calcChain>
</file>

<file path=xl/sharedStrings.xml><?xml version="1.0" encoding="utf-8"?>
<sst xmlns="http://schemas.openxmlformats.org/spreadsheetml/2006/main" count="276" uniqueCount="82">
  <si>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</si>
  <si>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</si>
  <si>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</si>
  <si>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</si>
  <si>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</si>
  <si>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</si>
  <si>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</si>
  <si>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</si>
  <si>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</si>
  <si>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</si>
  <si>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</si>
  <si>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</si>
  <si>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</si>
  <si>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</si>
  <si>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</si>
  <si>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</si>
  <si>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</si>
  <si>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</si>
  <si>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</si>
  <si>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</si>
  <si>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</si>
  <si>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</si>
  <si>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</si>
  <si>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</si>
  <si>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</si>
  <si>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</si>
  <si>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</si>
  <si>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4" type="noConversion"/>
  </si>
  <si>
    <t>甲方:  河北光华荣昌汽车部件有限公司</t>
    <phoneticPr fontId="14" type="noConversion"/>
  </si>
  <si>
    <t>2022年</t>
    <phoneticPr fontId="14" type="noConversion"/>
  </si>
  <si>
    <t>2023年</t>
    <phoneticPr fontId="14" type="noConversion"/>
  </si>
  <si>
    <t>2023年</t>
    <phoneticPr fontId="14" type="noConversion"/>
  </si>
  <si>
    <t>五、运输费用及运输过程中的风险由乙方承担。</t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</si>
  <si>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4" type="noConversion"/>
  </si>
  <si>
    <t xml:space="preserve">                                                                                                        协议编号：GHRCJGXY-HB-20230511-青岛福基</t>
    <phoneticPr fontId="14" type="noConversion"/>
  </si>
  <si>
    <t>SLT0010976</t>
  </si>
  <si>
    <t>驾驶员靠背总成</t>
  </si>
  <si>
    <t>SLT0010989</t>
  </si>
  <si>
    <t>驾驶员座垫面套总成</t>
  </si>
  <si>
    <t>SLT0011305</t>
  </si>
  <si>
    <t>驾驶员座垫面套总成（减震）</t>
  </si>
  <si>
    <t>SLT0011059</t>
  </si>
  <si>
    <t>副驾靠背面套总成</t>
  </si>
  <si>
    <t>SLT0011156</t>
  </si>
  <si>
    <t>小背（1880）面套总成</t>
  </si>
  <si>
    <t>SLT0011073</t>
  </si>
  <si>
    <t>小背（2060）面套总成</t>
  </si>
  <si>
    <t>SLT0011172</t>
  </si>
  <si>
    <t>副座（1880）垫面套总成</t>
  </si>
  <si>
    <t>SLT0011123</t>
  </si>
  <si>
    <t>副座（2060）垫面套总成</t>
  </si>
  <si>
    <t>SLT0010973</t>
  </si>
  <si>
    <t>头枕面套总成</t>
  </si>
  <si>
    <t>SLT0010410</t>
  </si>
  <si>
    <t>SLT0011416</t>
  </si>
  <si>
    <t>SLT0011417</t>
  </si>
  <si>
    <t>SLT0011418</t>
  </si>
  <si>
    <t>SLT0011421</t>
  </si>
  <si>
    <t>SLT0011419</t>
  </si>
  <si>
    <t>SLT0011422</t>
  </si>
  <si>
    <t>SLT0011420</t>
  </si>
  <si>
    <t>SLT0010865</t>
  </si>
  <si>
    <t>SLT0010938</t>
  </si>
  <si>
    <t>SLT0011304</t>
  </si>
  <si>
    <t>SLT0011058</t>
  </si>
  <si>
    <t>SLT0011155</t>
  </si>
  <si>
    <t>SLT0011072</t>
  </si>
  <si>
    <t>SLT0011171</t>
  </si>
  <si>
    <t>SLT0011122</t>
  </si>
  <si>
    <t>SLT0010861</t>
  </si>
  <si>
    <t>SLT0010978</t>
  </si>
  <si>
    <t>SLT0010990</t>
  </si>
  <si>
    <t>SLT0011306</t>
  </si>
  <si>
    <t>SLT0011060</t>
  </si>
  <si>
    <t>SLT0011157</t>
  </si>
  <si>
    <t>SLT0011074</t>
  </si>
  <si>
    <t>SLT0011173</t>
  </si>
  <si>
    <t>SLT0011124</t>
  </si>
  <si>
    <t>套</t>
    <phoneticPr fontId="14" type="noConversion"/>
  </si>
  <si>
    <t>/</t>
    <phoneticPr fontId="14" type="noConversion"/>
  </si>
  <si>
    <t>乙方：青岛福基纺织有限公司</t>
    <phoneticPr fontId="14" type="noConversion"/>
  </si>
  <si>
    <t>乙方：青岛福基纺织有限公司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</si>
</sst>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.0000_ 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7" fontId="9" fillId="2" borderId="4" xfId="1" applyNumberFormat="1" applyFont="1" applyFill="1" applyBorder="1" applyAlignment="1">
      <alignment horizontal="center" vertical="center" wrapText="1" shrinkToFit="1"/>
    </xf>
    <xf numFmtId="0" fontId="1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177" fontId="6" fillId="2" borderId="4" xfId="1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7"/>
  <sheetViews>
    <sheetView tabSelected="1" zoomScale="85" zoomScaleNormal="85" workbookViewId="0">
      <selection activeCell="Q14" sqref="Q14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25.625" style="2" customWidth="1"/>
    <col min="4" max="4" width="12.375" style="4" customWidth="1"/>
    <col min="5" max="5" width="6.5" style="5" customWidth="1"/>
    <col min="6" max="6" width="10.75" style="6" customWidth="1"/>
    <col min="7" max="7" width="10.875" style="6" customWidth="1"/>
    <col min="8" max="8" width="12.625" style="6" customWidth="1"/>
    <col min="9" max="9" width="10.25" style="6" customWidth="1"/>
    <col min="10" max="10" width="15" style="6" customWidth="1"/>
    <col min="11" max="11" width="12.375" style="6" customWidth="1"/>
    <col min="12" max="12" width="9.75" style="6" customWidth="1"/>
    <col min="13" max="13" width="12.75" style="6" customWidth="1"/>
    <col min="14" max="14" width="13.1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5" ht="22.5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9"/>
    </row>
    <row r="2" spans="1:15" ht="26.25" customHeight="1" x14ac:dyDescent="0.15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0"/>
    </row>
    <row r="3" spans="1:15" x14ac:dyDescent="0.1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1"/>
    </row>
    <row r="4" spans="1:15" ht="21" customHeight="1" x14ac:dyDescent="0.15">
      <c r="A4" s="40" t="s">
        <v>80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11"/>
    </row>
    <row r="5" spans="1:15" x14ac:dyDescent="0.1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2"/>
    </row>
    <row r="6" spans="1:15" x14ac:dyDescent="0.1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3"/>
    </row>
    <row r="7" spans="1:15" ht="60" customHeight="1" x14ac:dyDescent="0.15">
      <c r="A7" s="48" t="s">
        <v>3</v>
      </c>
      <c r="B7" s="49" t="s">
        <v>4</v>
      </c>
      <c r="C7" s="50" t="s">
        <v>5</v>
      </c>
      <c r="D7" s="50" t="s">
        <v>6</v>
      </c>
      <c r="E7" s="51" t="s">
        <v>7</v>
      </c>
      <c r="F7" s="43" t="s">
        <v>8</v>
      </c>
      <c r="G7" s="43"/>
      <c r="H7" s="44" t="s">
        <v>9</v>
      </c>
      <c r="I7" s="44"/>
      <c r="J7" s="44"/>
      <c r="K7" s="25" t="s">
        <v>10</v>
      </c>
      <c r="L7" s="25" t="s">
        <v>11</v>
      </c>
      <c r="M7" s="25" t="s">
        <v>12</v>
      </c>
      <c r="N7" s="52" t="s">
        <v>13</v>
      </c>
      <c r="O7" s="27"/>
    </row>
    <row r="8" spans="1:15" ht="27.75" customHeight="1" x14ac:dyDescent="0.15">
      <c r="A8" s="48"/>
      <c r="B8" s="49"/>
      <c r="C8" s="50"/>
      <c r="D8" s="50"/>
      <c r="E8" s="51"/>
      <c r="F8" s="22" t="s">
        <v>29</v>
      </c>
      <c r="G8" s="22" t="s">
        <v>30</v>
      </c>
      <c r="H8" s="23" t="s">
        <v>14</v>
      </c>
      <c r="I8" s="23" t="s">
        <v>15</v>
      </c>
      <c r="J8" s="23" t="s">
        <v>16</v>
      </c>
      <c r="K8" s="45" t="s">
        <v>31</v>
      </c>
      <c r="L8" s="45"/>
      <c r="M8" s="45"/>
      <c r="N8" s="52"/>
      <c r="O8" s="27"/>
    </row>
    <row r="9" spans="1:15" ht="11.25" customHeight="1" x14ac:dyDescent="0.15">
      <c r="A9" s="36">
        <v>1</v>
      </c>
      <c r="B9" s="57" t="s">
        <v>35</v>
      </c>
      <c r="C9" s="57" t="s">
        <v>36</v>
      </c>
      <c r="D9" s="57" t="s">
        <v>35</v>
      </c>
      <c r="E9" s="61" t="s">
        <v>78</v>
      </c>
      <c r="F9" s="62">
        <v>66.169319999999999</v>
      </c>
      <c r="G9" s="62">
        <v>66.169319999999999</v>
      </c>
      <c r="H9" s="23" t="s">
        <v>79</v>
      </c>
      <c r="I9" s="23" t="s">
        <v>79</v>
      </c>
      <c r="J9" s="23" t="s">
        <v>79</v>
      </c>
      <c r="K9" s="37">
        <f>G9</f>
        <v>66.169319999999999</v>
      </c>
      <c r="L9" s="37">
        <f>K9*0.13</f>
        <v>8.6020116000000009</v>
      </c>
      <c r="M9" s="37">
        <f>K9*1.13</f>
        <v>74.771331599999996</v>
      </c>
      <c r="N9" s="56"/>
      <c r="O9" s="34"/>
    </row>
    <row r="10" spans="1:15" ht="11.25" customHeight="1" x14ac:dyDescent="0.15">
      <c r="A10" s="36">
        <v>2</v>
      </c>
      <c r="B10" s="57" t="s">
        <v>37</v>
      </c>
      <c r="C10" s="57" t="s">
        <v>38</v>
      </c>
      <c r="D10" s="57" t="s">
        <v>37</v>
      </c>
      <c r="E10" s="61" t="s">
        <v>78</v>
      </c>
      <c r="F10" s="62">
        <v>43.290000000000006</v>
      </c>
      <c r="G10" s="62">
        <v>43.290000000000006</v>
      </c>
      <c r="H10" s="23" t="s">
        <v>79</v>
      </c>
      <c r="I10" s="23" t="s">
        <v>79</v>
      </c>
      <c r="J10" s="23" t="s">
        <v>79</v>
      </c>
      <c r="K10" s="37">
        <f t="shared" ref="K10:K42" si="0">G10</f>
        <v>43.290000000000006</v>
      </c>
      <c r="L10" s="37">
        <f t="shared" ref="L10:L42" si="1">K10*0.13</f>
        <v>5.6277000000000008</v>
      </c>
      <c r="M10" s="37">
        <f t="shared" ref="M10:M42" si="2">K10*1.13</f>
        <v>48.917700000000004</v>
      </c>
      <c r="N10" s="56"/>
      <c r="O10" s="34"/>
    </row>
    <row r="11" spans="1:15" ht="11.25" customHeight="1" x14ac:dyDescent="0.15">
      <c r="A11" s="36">
        <v>3</v>
      </c>
      <c r="B11" s="57" t="s">
        <v>39</v>
      </c>
      <c r="C11" s="57" t="s">
        <v>40</v>
      </c>
      <c r="D11" s="57" t="s">
        <v>39</v>
      </c>
      <c r="E11" s="61" t="s">
        <v>78</v>
      </c>
      <c r="F11" s="62">
        <v>43.902720000000002</v>
      </c>
      <c r="G11" s="62">
        <v>43.902720000000002</v>
      </c>
      <c r="H11" s="23" t="s">
        <v>79</v>
      </c>
      <c r="I11" s="23" t="s">
        <v>79</v>
      </c>
      <c r="J11" s="23" t="s">
        <v>79</v>
      </c>
      <c r="K11" s="37">
        <f t="shared" si="0"/>
        <v>43.902720000000002</v>
      </c>
      <c r="L11" s="37">
        <f t="shared" si="1"/>
        <v>5.7073536000000002</v>
      </c>
      <c r="M11" s="37">
        <f t="shared" si="2"/>
        <v>49.6100736</v>
      </c>
      <c r="N11" s="56"/>
      <c r="O11" s="34"/>
    </row>
    <row r="12" spans="1:15" ht="11.25" customHeight="1" x14ac:dyDescent="0.15">
      <c r="A12" s="36">
        <v>4</v>
      </c>
      <c r="B12" s="57" t="s">
        <v>41</v>
      </c>
      <c r="C12" s="57" t="s">
        <v>42</v>
      </c>
      <c r="D12" s="57" t="s">
        <v>41</v>
      </c>
      <c r="E12" s="61" t="s">
        <v>78</v>
      </c>
      <c r="F12" s="62">
        <v>63.938219999999994</v>
      </c>
      <c r="G12" s="62">
        <v>63.938219999999994</v>
      </c>
      <c r="H12" s="23" t="s">
        <v>79</v>
      </c>
      <c r="I12" s="23" t="s">
        <v>79</v>
      </c>
      <c r="J12" s="23" t="s">
        <v>79</v>
      </c>
      <c r="K12" s="37">
        <f t="shared" si="0"/>
        <v>63.938219999999994</v>
      </c>
      <c r="L12" s="37">
        <f t="shared" si="1"/>
        <v>8.3119686000000002</v>
      </c>
      <c r="M12" s="37">
        <f t="shared" si="2"/>
        <v>72.250188599999987</v>
      </c>
      <c r="N12" s="56"/>
      <c r="O12" s="34"/>
    </row>
    <row r="13" spans="1:15" ht="11.25" customHeight="1" x14ac:dyDescent="0.15">
      <c r="A13" s="36">
        <v>5</v>
      </c>
      <c r="B13" s="57" t="s">
        <v>43</v>
      </c>
      <c r="C13" s="57" t="s">
        <v>44</v>
      </c>
      <c r="D13" s="57" t="s">
        <v>43</v>
      </c>
      <c r="E13" s="61" t="s">
        <v>78</v>
      </c>
      <c r="F13" s="62">
        <v>64.819559999999996</v>
      </c>
      <c r="G13" s="62">
        <v>64.819559999999996</v>
      </c>
      <c r="H13" s="23" t="s">
        <v>79</v>
      </c>
      <c r="I13" s="23" t="s">
        <v>79</v>
      </c>
      <c r="J13" s="23" t="s">
        <v>79</v>
      </c>
      <c r="K13" s="37">
        <f t="shared" si="0"/>
        <v>64.819559999999996</v>
      </c>
      <c r="L13" s="37">
        <f t="shared" si="1"/>
        <v>8.4265428</v>
      </c>
      <c r="M13" s="37">
        <f t="shared" si="2"/>
        <v>73.246102799999989</v>
      </c>
      <c r="N13" s="56"/>
      <c r="O13" s="34"/>
    </row>
    <row r="14" spans="1:15" ht="11.25" customHeight="1" x14ac:dyDescent="0.15">
      <c r="A14" s="36">
        <v>6</v>
      </c>
      <c r="B14" s="57" t="s">
        <v>45</v>
      </c>
      <c r="C14" s="57" t="s">
        <v>46</v>
      </c>
      <c r="D14" s="57" t="s">
        <v>45</v>
      </c>
      <c r="E14" s="61" t="s">
        <v>78</v>
      </c>
      <c r="F14" s="62">
        <v>68.856629999999996</v>
      </c>
      <c r="G14" s="62">
        <v>68.856629999999996</v>
      </c>
      <c r="H14" s="23" t="s">
        <v>79</v>
      </c>
      <c r="I14" s="23" t="s">
        <v>79</v>
      </c>
      <c r="J14" s="23" t="s">
        <v>79</v>
      </c>
      <c r="K14" s="37">
        <f t="shared" si="0"/>
        <v>68.856629999999996</v>
      </c>
      <c r="L14" s="37">
        <f t="shared" si="1"/>
        <v>8.9513619000000002</v>
      </c>
      <c r="M14" s="37">
        <f t="shared" si="2"/>
        <v>77.80799189999999</v>
      </c>
      <c r="N14" s="56"/>
      <c r="O14" s="34"/>
    </row>
    <row r="15" spans="1:15" ht="11.25" customHeight="1" x14ac:dyDescent="0.15">
      <c r="A15" s="36">
        <v>7</v>
      </c>
      <c r="B15" s="57" t="s">
        <v>47</v>
      </c>
      <c r="C15" s="57" t="s">
        <v>48</v>
      </c>
      <c r="D15" s="57" t="s">
        <v>47</v>
      </c>
      <c r="E15" s="61" t="s">
        <v>78</v>
      </c>
      <c r="F15" s="62">
        <v>68.17953</v>
      </c>
      <c r="G15" s="62">
        <v>68.17953</v>
      </c>
      <c r="H15" s="23" t="s">
        <v>79</v>
      </c>
      <c r="I15" s="23" t="s">
        <v>79</v>
      </c>
      <c r="J15" s="23" t="s">
        <v>79</v>
      </c>
      <c r="K15" s="37">
        <f t="shared" si="0"/>
        <v>68.17953</v>
      </c>
      <c r="L15" s="37">
        <f t="shared" si="1"/>
        <v>8.8633389000000005</v>
      </c>
      <c r="M15" s="37">
        <f t="shared" si="2"/>
        <v>77.042868899999988</v>
      </c>
      <c r="N15" s="56"/>
      <c r="O15" s="34"/>
    </row>
    <row r="16" spans="1:15" ht="11.25" customHeight="1" x14ac:dyDescent="0.15">
      <c r="A16" s="36">
        <v>8</v>
      </c>
      <c r="B16" s="57" t="s">
        <v>49</v>
      </c>
      <c r="C16" s="57" t="s">
        <v>50</v>
      </c>
      <c r="D16" s="57" t="s">
        <v>49</v>
      </c>
      <c r="E16" s="61" t="s">
        <v>78</v>
      </c>
      <c r="F16" s="62">
        <v>67.136130000000009</v>
      </c>
      <c r="G16" s="62">
        <v>67.136130000000009</v>
      </c>
      <c r="H16" s="23" t="s">
        <v>79</v>
      </c>
      <c r="I16" s="23" t="s">
        <v>79</v>
      </c>
      <c r="J16" s="23" t="s">
        <v>79</v>
      </c>
      <c r="K16" s="37">
        <f t="shared" si="0"/>
        <v>67.136130000000009</v>
      </c>
      <c r="L16" s="37">
        <f t="shared" si="1"/>
        <v>8.7276969000000015</v>
      </c>
      <c r="M16" s="37">
        <f t="shared" si="2"/>
        <v>75.863826900000007</v>
      </c>
      <c r="N16" s="56"/>
      <c r="O16" s="34"/>
    </row>
    <row r="17" spans="1:15" ht="11.25" customHeight="1" x14ac:dyDescent="0.15">
      <c r="A17" s="36">
        <v>9</v>
      </c>
      <c r="B17" s="58" t="s">
        <v>51</v>
      </c>
      <c r="C17" s="58" t="s">
        <v>52</v>
      </c>
      <c r="D17" s="58" t="s">
        <v>51</v>
      </c>
      <c r="E17" s="61" t="s">
        <v>78</v>
      </c>
      <c r="F17" s="63">
        <v>17.100659999999998</v>
      </c>
      <c r="G17" s="63">
        <v>17.100659999999998</v>
      </c>
      <c r="H17" s="23" t="s">
        <v>79</v>
      </c>
      <c r="I17" s="23" t="s">
        <v>79</v>
      </c>
      <c r="J17" s="23" t="s">
        <v>79</v>
      </c>
      <c r="K17" s="37">
        <f t="shared" si="0"/>
        <v>17.100659999999998</v>
      </c>
      <c r="L17" s="37">
        <f t="shared" si="1"/>
        <v>2.2230857999999998</v>
      </c>
      <c r="M17" s="37">
        <f t="shared" si="2"/>
        <v>19.323745799999994</v>
      </c>
      <c r="N17" s="56"/>
      <c r="O17" s="34"/>
    </row>
    <row r="18" spans="1:15" ht="11.25" customHeight="1" x14ac:dyDescent="0.15">
      <c r="A18" s="36">
        <v>10</v>
      </c>
      <c r="B18" s="59" t="s">
        <v>53</v>
      </c>
      <c r="C18" s="59" t="s">
        <v>36</v>
      </c>
      <c r="D18" s="59" t="s">
        <v>53</v>
      </c>
      <c r="E18" s="61" t="s">
        <v>78</v>
      </c>
      <c r="F18" s="64">
        <v>79.403850000000006</v>
      </c>
      <c r="G18" s="64">
        <v>79.403850000000006</v>
      </c>
      <c r="H18" s="23" t="s">
        <v>79</v>
      </c>
      <c r="I18" s="23" t="s">
        <v>79</v>
      </c>
      <c r="J18" s="23" t="s">
        <v>79</v>
      </c>
      <c r="K18" s="37">
        <f t="shared" si="0"/>
        <v>79.403850000000006</v>
      </c>
      <c r="L18" s="37">
        <f t="shared" si="1"/>
        <v>10.3225005</v>
      </c>
      <c r="M18" s="37">
        <f t="shared" si="2"/>
        <v>89.726350499999995</v>
      </c>
      <c r="N18" s="56"/>
      <c r="O18" s="34"/>
    </row>
    <row r="19" spans="1:15" ht="11.25" customHeight="1" x14ac:dyDescent="0.15">
      <c r="A19" s="36">
        <v>11</v>
      </c>
      <c r="B19" s="59" t="s">
        <v>54</v>
      </c>
      <c r="C19" s="59" t="s">
        <v>38</v>
      </c>
      <c r="D19" s="59" t="s">
        <v>54</v>
      </c>
      <c r="E19" s="61" t="s">
        <v>78</v>
      </c>
      <c r="F19" s="64">
        <v>56.389110000000002</v>
      </c>
      <c r="G19" s="64">
        <v>56.389110000000002</v>
      </c>
      <c r="H19" s="23" t="s">
        <v>79</v>
      </c>
      <c r="I19" s="23" t="s">
        <v>79</v>
      </c>
      <c r="J19" s="23" t="s">
        <v>79</v>
      </c>
      <c r="K19" s="37">
        <f t="shared" si="0"/>
        <v>56.389110000000002</v>
      </c>
      <c r="L19" s="37">
        <f t="shared" si="1"/>
        <v>7.3305843000000008</v>
      </c>
      <c r="M19" s="37">
        <f t="shared" si="2"/>
        <v>63.719694299999993</v>
      </c>
      <c r="N19" s="56"/>
      <c r="O19" s="34"/>
    </row>
    <row r="20" spans="1:15" ht="11.25" customHeight="1" x14ac:dyDescent="0.15">
      <c r="A20" s="36">
        <v>12</v>
      </c>
      <c r="B20" s="59" t="s">
        <v>55</v>
      </c>
      <c r="C20" s="59" t="s">
        <v>40</v>
      </c>
      <c r="D20" s="59" t="s">
        <v>55</v>
      </c>
      <c r="E20" s="61" t="s">
        <v>78</v>
      </c>
      <c r="F20" s="64">
        <v>56.219279999999998</v>
      </c>
      <c r="G20" s="64">
        <v>56.219279999999998</v>
      </c>
      <c r="H20" s="23" t="s">
        <v>79</v>
      </c>
      <c r="I20" s="23" t="s">
        <v>79</v>
      </c>
      <c r="J20" s="23" t="s">
        <v>79</v>
      </c>
      <c r="K20" s="37">
        <f t="shared" si="0"/>
        <v>56.219279999999998</v>
      </c>
      <c r="L20" s="37">
        <f t="shared" si="1"/>
        <v>7.3085063999999997</v>
      </c>
      <c r="M20" s="37">
        <f t="shared" si="2"/>
        <v>63.527786399999989</v>
      </c>
      <c r="N20" s="56"/>
      <c r="O20" s="34"/>
    </row>
    <row r="21" spans="1:15" ht="11.25" customHeight="1" x14ac:dyDescent="0.15">
      <c r="A21" s="36">
        <v>13</v>
      </c>
      <c r="B21" s="59" t="s">
        <v>56</v>
      </c>
      <c r="C21" s="59" t="s">
        <v>42</v>
      </c>
      <c r="D21" s="59" t="s">
        <v>56</v>
      </c>
      <c r="E21" s="61" t="s">
        <v>78</v>
      </c>
      <c r="F21" s="64">
        <v>79.174080000000004</v>
      </c>
      <c r="G21" s="64">
        <v>79.174080000000004</v>
      </c>
      <c r="H21" s="23" t="s">
        <v>79</v>
      </c>
      <c r="I21" s="23" t="s">
        <v>79</v>
      </c>
      <c r="J21" s="23" t="s">
        <v>79</v>
      </c>
      <c r="K21" s="37">
        <f t="shared" si="0"/>
        <v>79.174080000000004</v>
      </c>
      <c r="L21" s="37">
        <f t="shared" si="1"/>
        <v>10.2926304</v>
      </c>
      <c r="M21" s="37">
        <f t="shared" si="2"/>
        <v>89.466710399999997</v>
      </c>
      <c r="N21" s="56"/>
      <c r="O21" s="34"/>
    </row>
    <row r="22" spans="1:15" ht="11.25" customHeight="1" x14ac:dyDescent="0.15">
      <c r="A22" s="36">
        <v>14</v>
      </c>
      <c r="B22" s="59" t="s">
        <v>57</v>
      </c>
      <c r="C22" s="59" t="s">
        <v>44</v>
      </c>
      <c r="D22" s="59" t="s">
        <v>57</v>
      </c>
      <c r="E22" s="61" t="s">
        <v>78</v>
      </c>
      <c r="F22" s="64">
        <v>74.685239999999993</v>
      </c>
      <c r="G22" s="64">
        <v>74.685239999999993</v>
      </c>
      <c r="H22" s="23" t="s">
        <v>79</v>
      </c>
      <c r="I22" s="23" t="s">
        <v>79</v>
      </c>
      <c r="J22" s="23" t="s">
        <v>79</v>
      </c>
      <c r="K22" s="37">
        <f t="shared" si="0"/>
        <v>74.685239999999993</v>
      </c>
      <c r="L22" s="37">
        <f t="shared" si="1"/>
        <v>9.7090812</v>
      </c>
      <c r="M22" s="37">
        <f t="shared" si="2"/>
        <v>84.394321199999979</v>
      </c>
      <c r="N22" s="56"/>
      <c r="O22" s="34"/>
    </row>
    <row r="23" spans="1:15" ht="11.25" customHeight="1" x14ac:dyDescent="0.15">
      <c r="A23" s="36">
        <v>15</v>
      </c>
      <c r="B23" s="59" t="s">
        <v>58</v>
      </c>
      <c r="C23" s="59" t="s">
        <v>46</v>
      </c>
      <c r="D23" s="59" t="s">
        <v>58</v>
      </c>
      <c r="E23" s="61" t="s">
        <v>78</v>
      </c>
      <c r="F23" s="64">
        <v>79.495979999999989</v>
      </c>
      <c r="G23" s="64">
        <v>79.495979999999989</v>
      </c>
      <c r="H23" s="23" t="s">
        <v>79</v>
      </c>
      <c r="I23" s="23" t="s">
        <v>79</v>
      </c>
      <c r="J23" s="23" t="s">
        <v>79</v>
      </c>
      <c r="K23" s="37">
        <f t="shared" si="0"/>
        <v>79.495979999999989</v>
      </c>
      <c r="L23" s="37">
        <f t="shared" si="1"/>
        <v>10.334477399999999</v>
      </c>
      <c r="M23" s="37">
        <f t="shared" si="2"/>
        <v>89.830457399999972</v>
      </c>
      <c r="N23" s="56"/>
      <c r="O23" s="34"/>
    </row>
    <row r="24" spans="1:15" ht="11.25" customHeight="1" x14ac:dyDescent="0.15">
      <c r="A24" s="36">
        <v>16</v>
      </c>
      <c r="B24" s="59" t="s">
        <v>59</v>
      </c>
      <c r="C24" s="59" t="s">
        <v>48</v>
      </c>
      <c r="D24" s="59" t="s">
        <v>59</v>
      </c>
      <c r="E24" s="61" t="s">
        <v>78</v>
      </c>
      <c r="F24" s="64">
        <v>84.725190000000012</v>
      </c>
      <c r="G24" s="64">
        <v>84.725190000000012</v>
      </c>
      <c r="H24" s="23" t="s">
        <v>79</v>
      </c>
      <c r="I24" s="23" t="s">
        <v>79</v>
      </c>
      <c r="J24" s="23" t="s">
        <v>79</v>
      </c>
      <c r="K24" s="37">
        <f t="shared" si="0"/>
        <v>84.725190000000012</v>
      </c>
      <c r="L24" s="37">
        <f t="shared" si="1"/>
        <v>11.014274700000001</v>
      </c>
      <c r="M24" s="37">
        <f t="shared" si="2"/>
        <v>95.739464699999999</v>
      </c>
      <c r="N24" s="56"/>
      <c r="O24" s="34"/>
    </row>
    <row r="25" spans="1:15" ht="11.25" customHeight="1" x14ac:dyDescent="0.15">
      <c r="A25" s="36">
        <v>17</v>
      </c>
      <c r="B25" s="59" t="s">
        <v>60</v>
      </c>
      <c r="C25" s="59" t="s">
        <v>50</v>
      </c>
      <c r="D25" s="59" t="s">
        <v>60</v>
      </c>
      <c r="E25" s="61" t="s">
        <v>78</v>
      </c>
      <c r="F25" s="64">
        <v>86.446799999999996</v>
      </c>
      <c r="G25" s="64">
        <v>86.446799999999996</v>
      </c>
      <c r="H25" s="23" t="s">
        <v>79</v>
      </c>
      <c r="I25" s="23" t="s">
        <v>79</v>
      </c>
      <c r="J25" s="23" t="s">
        <v>79</v>
      </c>
      <c r="K25" s="37">
        <f t="shared" si="0"/>
        <v>86.446799999999996</v>
      </c>
      <c r="L25" s="37">
        <f t="shared" si="1"/>
        <v>11.238084000000001</v>
      </c>
      <c r="M25" s="37">
        <f t="shared" si="2"/>
        <v>97.684883999999983</v>
      </c>
      <c r="N25" s="56"/>
      <c r="O25" s="34"/>
    </row>
    <row r="26" spans="1:15" ht="11.25" customHeight="1" x14ac:dyDescent="0.15">
      <c r="A26" s="36">
        <v>18</v>
      </c>
      <c r="B26" s="60" t="s">
        <v>61</v>
      </c>
      <c r="C26" s="60" t="s">
        <v>36</v>
      </c>
      <c r="D26" s="60" t="s">
        <v>61</v>
      </c>
      <c r="E26" s="61" t="s">
        <v>78</v>
      </c>
      <c r="F26" s="64">
        <v>65.976200000000006</v>
      </c>
      <c r="G26" s="64">
        <v>65.976200000000006</v>
      </c>
      <c r="H26" s="23" t="s">
        <v>79</v>
      </c>
      <c r="I26" s="23" t="s">
        <v>79</v>
      </c>
      <c r="J26" s="23" t="s">
        <v>79</v>
      </c>
      <c r="K26" s="37">
        <f t="shared" si="0"/>
        <v>65.976200000000006</v>
      </c>
      <c r="L26" s="37">
        <f t="shared" si="1"/>
        <v>8.576906000000001</v>
      </c>
      <c r="M26" s="37">
        <f t="shared" si="2"/>
        <v>74.553106</v>
      </c>
      <c r="N26" s="56"/>
      <c r="O26" s="34"/>
    </row>
    <row r="27" spans="1:15" ht="11.25" customHeight="1" x14ac:dyDescent="0.15">
      <c r="A27" s="36">
        <v>19</v>
      </c>
      <c r="B27" s="57" t="s">
        <v>62</v>
      </c>
      <c r="C27" s="57" t="s">
        <v>38</v>
      </c>
      <c r="D27" s="57" t="s">
        <v>62</v>
      </c>
      <c r="E27" s="61" t="s">
        <v>78</v>
      </c>
      <c r="F27" s="63">
        <v>38.189550000000004</v>
      </c>
      <c r="G27" s="63">
        <v>38.189550000000004</v>
      </c>
      <c r="H27" s="23" t="s">
        <v>79</v>
      </c>
      <c r="I27" s="23" t="s">
        <v>79</v>
      </c>
      <c r="J27" s="23" t="s">
        <v>79</v>
      </c>
      <c r="K27" s="37">
        <f t="shared" si="0"/>
        <v>38.189550000000004</v>
      </c>
      <c r="L27" s="37">
        <f t="shared" si="1"/>
        <v>4.9646415000000008</v>
      </c>
      <c r="M27" s="37">
        <f t="shared" si="2"/>
        <v>43.154191500000003</v>
      </c>
      <c r="N27" s="56"/>
      <c r="O27" s="34"/>
    </row>
    <row r="28" spans="1:15" ht="11.25" customHeight="1" x14ac:dyDescent="0.15">
      <c r="A28" s="36">
        <v>20</v>
      </c>
      <c r="B28" s="57" t="s">
        <v>63</v>
      </c>
      <c r="C28" s="57" t="s">
        <v>40</v>
      </c>
      <c r="D28" s="57" t="s">
        <v>63</v>
      </c>
      <c r="E28" s="61" t="s">
        <v>78</v>
      </c>
      <c r="F28" s="63">
        <v>38.896619999999999</v>
      </c>
      <c r="G28" s="63">
        <v>38.896619999999999</v>
      </c>
      <c r="H28" s="23" t="s">
        <v>79</v>
      </c>
      <c r="I28" s="23" t="s">
        <v>79</v>
      </c>
      <c r="J28" s="23" t="s">
        <v>79</v>
      </c>
      <c r="K28" s="37">
        <f t="shared" si="0"/>
        <v>38.896619999999999</v>
      </c>
      <c r="L28" s="37">
        <f t="shared" si="1"/>
        <v>5.0565606000000001</v>
      </c>
      <c r="M28" s="37">
        <f t="shared" si="2"/>
        <v>43.953180599999996</v>
      </c>
      <c r="N28" s="56"/>
      <c r="O28" s="34"/>
    </row>
    <row r="29" spans="1:15" ht="11.25" customHeight="1" x14ac:dyDescent="0.15">
      <c r="A29" s="36">
        <v>21</v>
      </c>
      <c r="B29" s="57" t="s">
        <v>64</v>
      </c>
      <c r="C29" s="57" t="s">
        <v>42</v>
      </c>
      <c r="D29" s="57" t="s">
        <v>64</v>
      </c>
      <c r="E29" s="61" t="s">
        <v>78</v>
      </c>
      <c r="F29" s="63">
        <v>65.25578999999999</v>
      </c>
      <c r="G29" s="63">
        <v>65.25578999999999</v>
      </c>
      <c r="H29" s="23" t="s">
        <v>79</v>
      </c>
      <c r="I29" s="23" t="s">
        <v>79</v>
      </c>
      <c r="J29" s="23" t="s">
        <v>79</v>
      </c>
      <c r="K29" s="37">
        <f t="shared" si="0"/>
        <v>65.25578999999999</v>
      </c>
      <c r="L29" s="37">
        <f t="shared" si="1"/>
        <v>8.4832526999999995</v>
      </c>
      <c r="M29" s="37">
        <f t="shared" si="2"/>
        <v>73.739042699999985</v>
      </c>
      <c r="N29" s="56"/>
      <c r="O29" s="34"/>
    </row>
    <row r="30" spans="1:15" ht="11.25" customHeight="1" x14ac:dyDescent="0.15">
      <c r="A30" s="36">
        <v>22</v>
      </c>
      <c r="B30" s="57" t="s">
        <v>65</v>
      </c>
      <c r="C30" s="57" t="s">
        <v>44</v>
      </c>
      <c r="D30" s="57" t="s">
        <v>65</v>
      </c>
      <c r="E30" s="61" t="s">
        <v>78</v>
      </c>
      <c r="F30" s="63">
        <v>50.45505</v>
      </c>
      <c r="G30" s="63">
        <v>50.45505</v>
      </c>
      <c r="H30" s="23" t="s">
        <v>79</v>
      </c>
      <c r="I30" s="23" t="s">
        <v>79</v>
      </c>
      <c r="J30" s="23" t="s">
        <v>79</v>
      </c>
      <c r="K30" s="37">
        <f t="shared" si="0"/>
        <v>50.45505</v>
      </c>
      <c r="L30" s="37">
        <f t="shared" si="1"/>
        <v>6.5591565000000003</v>
      </c>
      <c r="M30" s="37">
        <f t="shared" si="2"/>
        <v>57.014206499999993</v>
      </c>
      <c r="N30" s="56"/>
      <c r="O30" s="34"/>
    </row>
    <row r="31" spans="1:15" ht="11.25" customHeight="1" x14ac:dyDescent="0.15">
      <c r="A31" s="36">
        <v>23</v>
      </c>
      <c r="B31" s="57" t="s">
        <v>66</v>
      </c>
      <c r="C31" s="57" t="s">
        <v>46</v>
      </c>
      <c r="D31" s="57" t="s">
        <v>66</v>
      </c>
      <c r="E31" s="61" t="s">
        <v>78</v>
      </c>
      <c r="F31" s="63">
        <v>60.015479999999997</v>
      </c>
      <c r="G31" s="63">
        <v>60.015479999999997</v>
      </c>
      <c r="H31" s="23" t="s">
        <v>79</v>
      </c>
      <c r="I31" s="23" t="s">
        <v>79</v>
      </c>
      <c r="J31" s="23" t="s">
        <v>79</v>
      </c>
      <c r="K31" s="37">
        <f t="shared" si="0"/>
        <v>60.015479999999997</v>
      </c>
      <c r="L31" s="37">
        <f t="shared" si="1"/>
        <v>7.8020123999999997</v>
      </c>
      <c r="M31" s="37">
        <f t="shared" si="2"/>
        <v>67.817492399999992</v>
      </c>
      <c r="N31" s="56"/>
      <c r="O31" s="34"/>
    </row>
    <row r="32" spans="1:15" ht="11.25" customHeight="1" x14ac:dyDescent="0.15">
      <c r="A32" s="36">
        <v>24</v>
      </c>
      <c r="B32" s="57" t="s">
        <v>67</v>
      </c>
      <c r="C32" s="57" t="s">
        <v>48</v>
      </c>
      <c r="D32" s="57" t="s">
        <v>67</v>
      </c>
      <c r="E32" s="61" t="s">
        <v>78</v>
      </c>
      <c r="F32" s="63">
        <v>60.194189999999999</v>
      </c>
      <c r="G32" s="63">
        <v>60.194189999999999</v>
      </c>
      <c r="H32" s="23" t="s">
        <v>79</v>
      </c>
      <c r="I32" s="23" t="s">
        <v>79</v>
      </c>
      <c r="J32" s="23" t="s">
        <v>79</v>
      </c>
      <c r="K32" s="37">
        <f t="shared" si="0"/>
        <v>60.194189999999999</v>
      </c>
      <c r="L32" s="37">
        <f t="shared" si="1"/>
        <v>7.8252446999999998</v>
      </c>
      <c r="M32" s="37">
        <f t="shared" si="2"/>
        <v>68.019434699999991</v>
      </c>
      <c r="N32" s="56"/>
      <c r="O32" s="34"/>
    </row>
    <row r="33" spans="1:16" ht="11.25" customHeight="1" x14ac:dyDescent="0.15">
      <c r="A33" s="36">
        <v>25</v>
      </c>
      <c r="B33" s="57" t="s">
        <v>68</v>
      </c>
      <c r="C33" s="57" t="s">
        <v>50</v>
      </c>
      <c r="D33" s="57" t="s">
        <v>68</v>
      </c>
      <c r="E33" s="61" t="s">
        <v>78</v>
      </c>
      <c r="F33" s="63">
        <v>62.920349999999992</v>
      </c>
      <c r="G33" s="63">
        <v>62.920349999999992</v>
      </c>
      <c r="H33" s="23" t="s">
        <v>79</v>
      </c>
      <c r="I33" s="23" t="s">
        <v>79</v>
      </c>
      <c r="J33" s="23" t="s">
        <v>79</v>
      </c>
      <c r="K33" s="37">
        <f t="shared" si="0"/>
        <v>62.920349999999992</v>
      </c>
      <c r="L33" s="37">
        <f t="shared" si="1"/>
        <v>8.1796454999999995</v>
      </c>
      <c r="M33" s="37">
        <f t="shared" si="2"/>
        <v>71.099995499999977</v>
      </c>
      <c r="N33" s="56"/>
      <c r="O33" s="34"/>
    </row>
    <row r="34" spans="1:16" ht="11.25" customHeight="1" x14ac:dyDescent="0.15">
      <c r="A34" s="36">
        <v>26</v>
      </c>
      <c r="B34" s="58" t="s">
        <v>69</v>
      </c>
      <c r="C34" s="58" t="s">
        <v>52</v>
      </c>
      <c r="D34" s="58" t="s">
        <v>69</v>
      </c>
      <c r="E34" s="61" t="s">
        <v>78</v>
      </c>
      <c r="F34" s="63">
        <v>17.100659999999998</v>
      </c>
      <c r="G34" s="63">
        <v>17.100659999999998</v>
      </c>
      <c r="H34" s="23" t="s">
        <v>79</v>
      </c>
      <c r="I34" s="23" t="s">
        <v>79</v>
      </c>
      <c r="J34" s="23" t="s">
        <v>79</v>
      </c>
      <c r="K34" s="37">
        <f t="shared" si="0"/>
        <v>17.100659999999998</v>
      </c>
      <c r="L34" s="37">
        <f t="shared" si="1"/>
        <v>2.2230857999999998</v>
      </c>
      <c r="M34" s="37">
        <f t="shared" si="2"/>
        <v>19.323745799999994</v>
      </c>
      <c r="N34" s="56"/>
      <c r="O34" s="34"/>
    </row>
    <row r="35" spans="1:16" ht="11.25" customHeight="1" x14ac:dyDescent="0.15">
      <c r="A35" s="36">
        <v>27</v>
      </c>
      <c r="B35" s="57" t="s">
        <v>70</v>
      </c>
      <c r="C35" s="57" t="s">
        <v>36</v>
      </c>
      <c r="D35" s="57" t="s">
        <v>70</v>
      </c>
      <c r="E35" s="61" t="s">
        <v>78</v>
      </c>
      <c r="F35" s="63">
        <v>88.692329999999984</v>
      </c>
      <c r="G35" s="63">
        <v>88.692329999999984</v>
      </c>
      <c r="H35" s="23" t="s">
        <v>79</v>
      </c>
      <c r="I35" s="23" t="s">
        <v>79</v>
      </c>
      <c r="J35" s="23" t="s">
        <v>79</v>
      </c>
      <c r="K35" s="37">
        <f t="shared" si="0"/>
        <v>88.692329999999984</v>
      </c>
      <c r="L35" s="37">
        <f t="shared" si="1"/>
        <v>11.530002899999998</v>
      </c>
      <c r="M35" s="37">
        <f t="shared" si="2"/>
        <v>100.22233289999997</v>
      </c>
      <c r="N35" s="56"/>
      <c r="O35" s="34"/>
    </row>
    <row r="36" spans="1:16" ht="11.25" customHeight="1" x14ac:dyDescent="0.15">
      <c r="A36" s="36">
        <v>28</v>
      </c>
      <c r="B36" s="57" t="s">
        <v>71</v>
      </c>
      <c r="C36" s="57" t="s">
        <v>38</v>
      </c>
      <c r="D36" s="57" t="s">
        <v>71</v>
      </c>
      <c r="E36" s="61" t="s">
        <v>78</v>
      </c>
      <c r="F36" s="63">
        <v>55.851869999999998</v>
      </c>
      <c r="G36" s="63">
        <v>55.851869999999998</v>
      </c>
      <c r="H36" s="23" t="s">
        <v>79</v>
      </c>
      <c r="I36" s="23" t="s">
        <v>79</v>
      </c>
      <c r="J36" s="23" t="s">
        <v>79</v>
      </c>
      <c r="K36" s="37">
        <f t="shared" si="0"/>
        <v>55.851869999999998</v>
      </c>
      <c r="L36" s="37">
        <f t="shared" si="1"/>
        <v>7.2607431</v>
      </c>
      <c r="M36" s="37">
        <f t="shared" si="2"/>
        <v>63.11261309999999</v>
      </c>
      <c r="N36" s="56"/>
      <c r="O36" s="34"/>
    </row>
    <row r="37" spans="1:16" ht="11.25" customHeight="1" x14ac:dyDescent="0.15">
      <c r="A37" s="36">
        <v>29</v>
      </c>
      <c r="B37" s="57" t="s">
        <v>72</v>
      </c>
      <c r="C37" s="57" t="s">
        <v>40</v>
      </c>
      <c r="D37" s="57" t="s">
        <v>72</v>
      </c>
      <c r="E37" s="61" t="s">
        <v>78</v>
      </c>
      <c r="F37" s="63">
        <v>58.208399999999997</v>
      </c>
      <c r="G37" s="63">
        <v>58.208399999999997</v>
      </c>
      <c r="H37" s="23" t="s">
        <v>79</v>
      </c>
      <c r="I37" s="23" t="s">
        <v>79</v>
      </c>
      <c r="J37" s="23" t="s">
        <v>79</v>
      </c>
      <c r="K37" s="37">
        <f t="shared" si="0"/>
        <v>58.208399999999997</v>
      </c>
      <c r="L37" s="37">
        <f t="shared" si="1"/>
        <v>7.5670919999999997</v>
      </c>
      <c r="M37" s="37">
        <f t="shared" si="2"/>
        <v>65.775491999999986</v>
      </c>
      <c r="N37" s="56"/>
      <c r="O37" s="34"/>
    </row>
    <row r="38" spans="1:16" ht="11.25" customHeight="1" x14ac:dyDescent="0.15">
      <c r="A38" s="36">
        <v>30</v>
      </c>
      <c r="B38" s="57" t="s">
        <v>73</v>
      </c>
      <c r="C38" s="57" t="s">
        <v>42</v>
      </c>
      <c r="D38" s="57" t="s">
        <v>73</v>
      </c>
      <c r="E38" s="61" t="s">
        <v>78</v>
      </c>
      <c r="F38" s="63">
        <v>88.182839999999999</v>
      </c>
      <c r="G38" s="63">
        <v>88.182839999999999</v>
      </c>
      <c r="H38" s="23" t="s">
        <v>79</v>
      </c>
      <c r="I38" s="23" t="s">
        <v>79</v>
      </c>
      <c r="J38" s="23" t="s">
        <v>79</v>
      </c>
      <c r="K38" s="37">
        <f t="shared" si="0"/>
        <v>88.182839999999999</v>
      </c>
      <c r="L38" s="37">
        <f t="shared" si="1"/>
        <v>11.4637692</v>
      </c>
      <c r="M38" s="37">
        <f t="shared" si="2"/>
        <v>99.646609199999986</v>
      </c>
      <c r="N38" s="56"/>
      <c r="O38" s="34"/>
    </row>
    <row r="39" spans="1:16" ht="11.25" customHeight="1" x14ac:dyDescent="0.15">
      <c r="A39" s="36">
        <v>31</v>
      </c>
      <c r="B39" s="57" t="s">
        <v>74</v>
      </c>
      <c r="C39" s="57" t="s">
        <v>44</v>
      </c>
      <c r="D39" s="57" t="s">
        <v>74</v>
      </c>
      <c r="E39" s="61" t="s">
        <v>78</v>
      </c>
      <c r="F39" s="63">
        <v>77.030669999999986</v>
      </c>
      <c r="G39" s="63">
        <v>77.030669999999986</v>
      </c>
      <c r="H39" s="23" t="s">
        <v>79</v>
      </c>
      <c r="I39" s="23" t="s">
        <v>79</v>
      </c>
      <c r="J39" s="23" t="s">
        <v>79</v>
      </c>
      <c r="K39" s="37">
        <f t="shared" si="0"/>
        <v>77.030669999999986</v>
      </c>
      <c r="L39" s="37">
        <f t="shared" si="1"/>
        <v>10.013987099999998</v>
      </c>
      <c r="M39" s="37">
        <f t="shared" si="2"/>
        <v>87.044657099999981</v>
      </c>
      <c r="N39" s="56"/>
      <c r="O39" s="34"/>
    </row>
    <row r="40" spans="1:16" ht="11.25" customHeight="1" x14ac:dyDescent="0.15">
      <c r="A40" s="36">
        <v>32</v>
      </c>
      <c r="B40" s="57" t="s">
        <v>75</v>
      </c>
      <c r="C40" s="57" t="s">
        <v>46</v>
      </c>
      <c r="D40" s="57" t="s">
        <v>75</v>
      </c>
      <c r="E40" s="61" t="s">
        <v>78</v>
      </c>
      <c r="F40" s="63">
        <v>80.177520000000001</v>
      </c>
      <c r="G40" s="63">
        <v>80.177520000000001</v>
      </c>
      <c r="H40" s="23" t="s">
        <v>79</v>
      </c>
      <c r="I40" s="23" t="s">
        <v>79</v>
      </c>
      <c r="J40" s="23" t="s">
        <v>79</v>
      </c>
      <c r="K40" s="37">
        <f t="shared" si="0"/>
        <v>80.177520000000001</v>
      </c>
      <c r="L40" s="37">
        <f t="shared" si="1"/>
        <v>10.423077600000001</v>
      </c>
      <c r="M40" s="37">
        <f t="shared" si="2"/>
        <v>90.600597599999986</v>
      </c>
      <c r="N40" s="56"/>
      <c r="O40" s="34"/>
    </row>
    <row r="41" spans="1:16" ht="11.25" customHeight="1" x14ac:dyDescent="0.15">
      <c r="A41" s="36">
        <v>33</v>
      </c>
      <c r="B41" s="57" t="s">
        <v>76</v>
      </c>
      <c r="C41" s="57" t="s">
        <v>48</v>
      </c>
      <c r="D41" s="57" t="s">
        <v>76</v>
      </c>
      <c r="E41" s="61" t="s">
        <v>78</v>
      </c>
      <c r="F41" s="63">
        <v>88.950959999999995</v>
      </c>
      <c r="G41" s="63">
        <v>88.950959999999995</v>
      </c>
      <c r="H41" s="23" t="s">
        <v>79</v>
      </c>
      <c r="I41" s="23" t="s">
        <v>79</v>
      </c>
      <c r="J41" s="23" t="s">
        <v>79</v>
      </c>
      <c r="K41" s="37">
        <f t="shared" si="0"/>
        <v>88.950959999999995</v>
      </c>
      <c r="L41" s="37">
        <f t="shared" si="1"/>
        <v>11.563624799999999</v>
      </c>
      <c r="M41" s="37">
        <f t="shared" si="2"/>
        <v>100.51458479999998</v>
      </c>
      <c r="N41" s="56"/>
      <c r="O41" s="34"/>
    </row>
    <row r="42" spans="1:16" ht="11.25" customHeight="1" x14ac:dyDescent="0.15">
      <c r="A42" s="36">
        <v>34</v>
      </c>
      <c r="B42" s="57" t="s">
        <v>77</v>
      </c>
      <c r="C42" s="57" t="s">
        <v>50</v>
      </c>
      <c r="D42" s="57" t="s">
        <v>77</v>
      </c>
      <c r="E42" s="61" t="s">
        <v>78</v>
      </c>
      <c r="F42" s="63">
        <v>92.103359999999995</v>
      </c>
      <c r="G42" s="63">
        <v>92.103359999999995</v>
      </c>
      <c r="H42" s="23" t="s">
        <v>79</v>
      </c>
      <c r="I42" s="23" t="s">
        <v>79</v>
      </c>
      <c r="J42" s="23" t="s">
        <v>79</v>
      </c>
      <c r="K42" s="37">
        <f t="shared" si="0"/>
        <v>92.103359999999995</v>
      </c>
      <c r="L42" s="37">
        <f t="shared" si="1"/>
        <v>11.9734368</v>
      </c>
      <c r="M42" s="37">
        <f t="shared" si="2"/>
        <v>104.07679679999998</v>
      </c>
      <c r="N42" s="35"/>
      <c r="O42" s="34"/>
    </row>
    <row r="43" spans="1:16" s="1" customFormat="1" ht="35.25" customHeight="1" x14ac:dyDescent="0.15">
      <c r="A43" s="46" t="s">
        <v>17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33"/>
      <c r="P43" s="28"/>
    </row>
    <row r="44" spans="1:16" s="1" customFormat="1" ht="35.25" customHeight="1" x14ac:dyDescent="0.15">
      <c r="A44" s="53" t="s">
        <v>33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14"/>
      <c r="P44" s="28"/>
    </row>
    <row r="45" spans="1:16" s="1" customFormat="1" ht="35.25" customHeight="1" x14ac:dyDescent="0.15">
      <c r="A45" s="54" t="s">
        <v>18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14"/>
      <c r="P45" s="28"/>
    </row>
    <row r="46" spans="1:16" s="1" customFormat="1" ht="35.25" customHeight="1" x14ac:dyDescent="0.15">
      <c r="A46" s="55" t="s">
        <v>32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14"/>
      <c r="P46" s="28"/>
    </row>
    <row r="47" spans="1:16" s="1" customFormat="1" ht="35.25" customHeight="1" x14ac:dyDescent="0.15">
      <c r="A47" s="53" t="s">
        <v>19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14"/>
      <c r="P47" s="28"/>
    </row>
    <row r="48" spans="1:16" s="1" customFormat="1" ht="35.25" customHeight="1" x14ac:dyDescent="0.15">
      <c r="A48" s="53" t="s">
        <v>20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14"/>
      <c r="P48" s="28"/>
    </row>
    <row r="49" spans="1:16" s="1" customFormat="1" ht="35.25" customHeight="1" x14ac:dyDescent="0.15">
      <c r="A49" s="47" t="s">
        <v>21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15"/>
      <c r="P49" s="28"/>
    </row>
    <row r="50" spans="1:16" s="1" customFormat="1" ht="35.2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28"/>
    </row>
    <row r="51" spans="1:16" s="1" customFormat="1" ht="21.75" customHeight="1" x14ac:dyDescent="0.15">
      <c r="A51" s="16" t="s">
        <v>28</v>
      </c>
      <c r="B51" s="17"/>
      <c r="C51" s="18"/>
      <c r="H51" s="24" t="s">
        <v>81</v>
      </c>
      <c r="I51" s="26"/>
      <c r="J51" s="18"/>
      <c r="K51" s="20"/>
      <c r="L51" s="20"/>
      <c r="M51" s="20"/>
      <c r="N51" s="29"/>
      <c r="O51" s="30"/>
      <c r="P51" s="28"/>
    </row>
    <row r="52" spans="1:16" s="1" customFormat="1" ht="21.75" customHeight="1" x14ac:dyDescent="0.15">
      <c r="A52" s="18" t="s">
        <v>22</v>
      </c>
      <c r="B52" s="17"/>
      <c r="C52" s="18"/>
      <c r="H52" s="1" t="s">
        <v>23</v>
      </c>
      <c r="I52" s="18"/>
      <c r="J52" s="18"/>
      <c r="K52" s="20"/>
      <c r="L52" s="18"/>
      <c r="M52" s="18"/>
      <c r="N52" s="31"/>
      <c r="O52" s="32"/>
      <c r="P52" s="28"/>
    </row>
    <row r="53" spans="1:16" s="1" customFormat="1" ht="21.75" customHeight="1" x14ac:dyDescent="0.15">
      <c r="A53" s="18"/>
      <c r="B53" s="17"/>
      <c r="C53" s="18"/>
      <c r="I53" s="18"/>
      <c r="J53" s="18"/>
      <c r="K53" s="20"/>
      <c r="L53" s="18"/>
      <c r="M53" s="18"/>
      <c r="N53" s="31"/>
      <c r="O53" s="32"/>
      <c r="P53" s="28"/>
    </row>
    <row r="54" spans="1:16" s="1" customFormat="1" ht="21.75" customHeight="1" x14ac:dyDescent="0.15">
      <c r="A54" s="16" t="s">
        <v>24</v>
      </c>
      <c r="B54" s="16"/>
      <c r="C54" s="19"/>
      <c r="H54" s="1" t="s">
        <v>25</v>
      </c>
      <c r="I54" s="16"/>
      <c r="J54" s="19"/>
      <c r="K54" s="20"/>
      <c r="L54" s="20"/>
      <c r="M54" s="20"/>
      <c r="N54" s="31"/>
      <c r="O54" s="32"/>
      <c r="P54" s="28"/>
    </row>
    <row r="55" spans="1:16" s="1" customFormat="1" ht="14.25" customHeight="1" x14ac:dyDescent="0.15">
      <c r="A55" s="20"/>
      <c r="B55" s="21" t="s">
        <v>26</v>
      </c>
      <c r="C55" s="20"/>
      <c r="I55" s="20" t="s">
        <v>26</v>
      </c>
      <c r="J55" s="20"/>
      <c r="K55" s="20"/>
      <c r="L55" s="20"/>
      <c r="M55" s="20"/>
      <c r="N55" s="31"/>
      <c r="O55" s="32"/>
      <c r="P55" s="28"/>
    </row>
    <row r="56" spans="1:16" x14ac:dyDescent="0.15">
      <c r="B56" s="2"/>
    </row>
    <row r="57" spans="1:16" x14ac:dyDescent="0.15">
      <c r="B57" s="2"/>
    </row>
    <row r="58" spans="1:16" x14ac:dyDescent="0.15">
      <c r="B58" s="2"/>
    </row>
    <row r="59" spans="1:16" x14ac:dyDescent="0.15">
      <c r="B59" s="2"/>
    </row>
    <row r="60" spans="1:16" x14ac:dyDescent="0.15">
      <c r="B60" s="2"/>
    </row>
    <row r="61" spans="1:16" x14ac:dyDescent="0.15">
      <c r="B61" s="2"/>
    </row>
    <row r="62" spans="1:16" x14ac:dyDescent="0.15">
      <c r="B62" s="2"/>
    </row>
    <row r="63" spans="1:16" x14ac:dyDescent="0.15">
      <c r="B63" s="2"/>
    </row>
    <row r="64" spans="1:16" x14ac:dyDescent="0.15">
      <c r="B64" s="2"/>
    </row>
    <row r="65" spans="2:2" x14ac:dyDescent="0.15">
      <c r="B65" s="2"/>
    </row>
    <row r="66" spans="2:2" x14ac:dyDescent="0.15">
      <c r="B66" s="2"/>
    </row>
    <row r="67" spans="2:2" x14ac:dyDescent="0.15">
      <c r="B67" s="2"/>
    </row>
    <row r="68" spans="2:2" x14ac:dyDescent="0.15">
      <c r="B68" s="2"/>
    </row>
    <row r="69" spans="2:2" x14ac:dyDescent="0.15">
      <c r="B69" s="2"/>
    </row>
    <row r="70" spans="2:2" x14ac:dyDescent="0.15">
      <c r="B70" s="2"/>
    </row>
    <row r="71" spans="2:2" x14ac:dyDescent="0.15">
      <c r="B71" s="2"/>
    </row>
    <row r="72" spans="2:2" x14ac:dyDescent="0.15">
      <c r="B72" s="2"/>
    </row>
    <row r="73" spans="2:2" x14ac:dyDescent="0.15">
      <c r="B73" s="2"/>
    </row>
    <row r="74" spans="2:2" x14ac:dyDescent="0.15">
      <c r="B74" s="2"/>
    </row>
    <row r="75" spans="2:2" x14ac:dyDescent="0.15">
      <c r="B75" s="2"/>
    </row>
    <row r="76" spans="2:2" x14ac:dyDescent="0.15">
      <c r="B76" s="2"/>
    </row>
    <row r="77" spans="2:2" x14ac:dyDescent="0.15">
      <c r="B77" s="2"/>
    </row>
  </sheetData>
  <mergeCells count="22">
    <mergeCell ref="A49:N49"/>
    <mergeCell ref="A7:A8"/>
    <mergeCell ref="B7:B8"/>
    <mergeCell ref="C7:C8"/>
    <mergeCell ref="D7:D8"/>
    <mergeCell ref="E7:E8"/>
    <mergeCell ref="N7:N8"/>
    <mergeCell ref="A44:N44"/>
    <mergeCell ref="A45:N45"/>
    <mergeCell ref="A46:N46"/>
    <mergeCell ref="A47:N47"/>
    <mergeCell ref="A48:N48"/>
    <mergeCell ref="A6:N6"/>
    <mergeCell ref="F7:G7"/>
    <mergeCell ref="H7:J7"/>
    <mergeCell ref="K8:M8"/>
    <mergeCell ref="A43:N43"/>
    <mergeCell ref="A1:N1"/>
    <mergeCell ref="A2:N2"/>
    <mergeCell ref="A3:N3"/>
    <mergeCell ref="A4:N4"/>
    <mergeCell ref="A5:N5"/>
  </mergeCells>
  <phoneticPr fontId="14" type="noConversion"/>
  <conditionalFormatting sqref="D56:D1048576 I51:I55 D1:D8 D43:D50">
    <cfRule type="duplicateValues" dxfId="0" priority="33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2023-05-25T06:20:30Z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