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angguangqun\Desktop\制度修订\2023.4.18\"/>
    </mc:Choice>
  </mc:AlternateContent>
  <bookViews>
    <workbookView xWindow="0" yWindow="90" windowWidth="17400" windowHeight="10995" tabRatio="810" firstSheet="1" activeTab="1"/>
  </bookViews>
  <sheets>
    <sheet name="现金" sheetId="2" state="hidden" r:id="rId1"/>
    <sheet name="GR-61-07-02建设及投资清单" sheetId="8" r:id="rId2"/>
    <sheet name="GR-61-07-03技术开发费用清单" sheetId="9" r:id="rId3"/>
    <sheet name="项目投资" sheetId="3" state="hidden" r:id="rId4"/>
    <sheet name="GR-61-07-04运费测算表" sheetId="10" r:id="rId5"/>
    <sheet name="GR-61-07-05包装费用测算表" sheetId="11" r:id="rId6"/>
    <sheet name="材料成本" sheetId="7" r:id="rId7"/>
    <sheet name="其他" sheetId="6" r:id="rId8"/>
  </sheets>
  <externalReferences>
    <externalReference r:id="rId9"/>
  </externalReferences>
  <definedNames>
    <definedName name="_xlnm.Print_Area" localSheetId="3">项目投资!$A$1:$C$35</definedName>
  </definedNames>
  <calcPr calcId="162913"/>
</workbook>
</file>

<file path=xl/calcChain.xml><?xml version="1.0" encoding="utf-8"?>
<calcChain xmlns="http://schemas.openxmlformats.org/spreadsheetml/2006/main">
  <c r="F21" i="11" l="1"/>
  <c r="N16" i="11"/>
  <c r="N19" i="11" s="1"/>
  <c r="F15" i="11"/>
  <c r="I30" i="10"/>
  <c r="I29" i="10"/>
  <c r="I28" i="10"/>
  <c r="I27" i="10"/>
  <c r="I26" i="10"/>
  <c r="I25" i="10"/>
  <c r="I24" i="10"/>
  <c r="I23" i="10"/>
  <c r="I22" i="10"/>
  <c r="I21" i="10"/>
  <c r="I20" i="10"/>
  <c r="I19" i="10"/>
  <c r="I18" i="10"/>
  <c r="I17" i="10"/>
  <c r="I16" i="10"/>
  <c r="I15" i="10"/>
  <c r="I14" i="10"/>
  <c r="I13" i="10"/>
  <c r="I12" i="10"/>
  <c r="I11" i="10"/>
  <c r="I10" i="10"/>
  <c r="I9" i="10"/>
  <c r="I8" i="10"/>
  <c r="M22" i="8" l="1"/>
  <c r="M21" i="8"/>
  <c r="L21" i="8"/>
  <c r="M20" i="8"/>
  <c r="M19" i="8"/>
  <c r="M18" i="8"/>
  <c r="M17" i="8"/>
  <c r="M16" i="8"/>
  <c r="M15" i="8"/>
  <c r="M14" i="8"/>
  <c r="M13" i="8"/>
  <c r="M12" i="8"/>
  <c r="M11" i="8"/>
  <c r="M10" i="8"/>
  <c r="M9" i="8"/>
  <c r="L8" i="8"/>
  <c r="M8" i="8" s="1"/>
  <c r="L7" i="8"/>
  <c r="L23" i="8" s="1"/>
  <c r="M7" i="8" l="1"/>
  <c r="M23" i="8" s="1"/>
  <c r="H37" i="7" l="1"/>
  <c r="G37" i="7"/>
  <c r="F37" i="7"/>
  <c r="E37" i="7"/>
  <c r="D37" i="7"/>
  <c r="B9" i="3" l="1"/>
  <c r="B8" i="3"/>
  <c r="B5" i="3"/>
  <c r="G22" i="3" l="1"/>
  <c r="B7" i="3"/>
  <c r="B10" i="3" s="1"/>
  <c r="R23" i="2"/>
  <c r="M16" i="2"/>
  <c r="L15" i="2"/>
  <c r="K15" i="2"/>
  <c r="J15" i="2"/>
  <c r="I15" i="2"/>
  <c r="H15" i="2"/>
  <c r="G15" i="2"/>
  <c r="F15" i="2"/>
  <c r="E15" i="2"/>
  <c r="D15" i="2"/>
  <c r="C15" i="2"/>
  <c r="L14" i="2"/>
  <c r="K14" i="2"/>
  <c r="J14" i="2"/>
  <c r="I14" i="2"/>
  <c r="H14" i="2"/>
  <c r="G14" i="2"/>
  <c r="F14" i="2"/>
  <c r="E14" i="2"/>
  <c r="D14" i="2"/>
  <c r="C14" i="2"/>
  <c r="L13" i="2"/>
  <c r="K13" i="2"/>
  <c r="J13" i="2"/>
  <c r="I13" i="2"/>
  <c r="H13" i="2"/>
  <c r="G13" i="2"/>
  <c r="F13" i="2"/>
  <c r="E13" i="2"/>
  <c r="D13" i="2"/>
  <c r="C13" i="2"/>
  <c r="L12" i="2"/>
  <c r="K12" i="2"/>
  <c r="J12" i="2"/>
  <c r="I12" i="2"/>
  <c r="H12" i="2"/>
  <c r="G12" i="2"/>
  <c r="F12" i="2"/>
  <c r="E12" i="2"/>
  <c r="D12" i="2"/>
  <c r="C12" i="2"/>
  <c r="L11" i="2"/>
  <c r="K11" i="2"/>
  <c r="J11" i="2"/>
  <c r="I11" i="2"/>
  <c r="H11" i="2"/>
  <c r="G11" i="2"/>
  <c r="F11" i="2"/>
  <c r="E11" i="2"/>
  <c r="D11" i="2"/>
  <c r="C11" i="2"/>
  <c r="M9" i="2"/>
  <c r="M8" i="2"/>
  <c r="L7" i="2"/>
  <c r="K7" i="2"/>
  <c r="J7" i="2"/>
  <c r="I7" i="2"/>
  <c r="H7" i="2"/>
  <c r="G7" i="2"/>
  <c r="F7" i="2"/>
  <c r="E7" i="2"/>
  <c r="L6" i="2"/>
  <c r="L5" i="2" s="1"/>
  <c r="K6" i="2"/>
  <c r="K5" i="2" s="1"/>
  <c r="J6" i="2"/>
  <c r="J5" i="2" s="1"/>
  <c r="I6" i="2"/>
  <c r="I5" i="2" s="1"/>
  <c r="H6" i="2"/>
  <c r="H5" i="2" s="1"/>
  <c r="G6" i="2"/>
  <c r="F6" i="2"/>
  <c r="F5" i="2" s="1"/>
  <c r="E6" i="2"/>
  <c r="E5" i="2" s="1"/>
  <c r="G5" i="2"/>
  <c r="D5" i="2"/>
  <c r="C5" i="2"/>
  <c r="D4" i="2"/>
  <c r="E4" i="2" s="1"/>
  <c r="F4" i="2" s="1"/>
  <c r="G4" i="2" s="1"/>
  <c r="H4" i="2" s="1"/>
  <c r="I4" i="2" s="1"/>
  <c r="J4" i="2" s="1"/>
  <c r="K4" i="2" s="1"/>
  <c r="L4" i="2" s="1"/>
  <c r="M11" i="2" l="1"/>
  <c r="G10" i="2"/>
  <c r="G17" i="2" s="1"/>
  <c r="G19" i="2" s="1"/>
  <c r="K10" i="2"/>
  <c r="K17" i="2" s="1"/>
  <c r="K19" i="2" s="1"/>
  <c r="E10" i="2"/>
  <c r="E17" i="2" s="1"/>
  <c r="E19" i="2" s="1"/>
  <c r="I10" i="2"/>
  <c r="I17" i="2" s="1"/>
  <c r="I19" i="2" s="1"/>
  <c r="M6" i="2"/>
  <c r="M13" i="2"/>
  <c r="M15" i="2"/>
  <c r="D10" i="2"/>
  <c r="D17" i="2" s="1"/>
  <c r="D19" i="2" s="1"/>
  <c r="H10" i="2"/>
  <c r="H17" i="2" s="1"/>
  <c r="H19" i="2" s="1"/>
  <c r="L10" i="2"/>
  <c r="L17" i="2" s="1"/>
  <c r="L19" i="2" s="1"/>
  <c r="C10" i="2"/>
  <c r="C17" i="2" s="1"/>
  <c r="M14" i="2"/>
  <c r="M7" i="2"/>
  <c r="F10" i="2"/>
  <c r="F17" i="2" s="1"/>
  <c r="F19" i="2" s="1"/>
  <c r="J10" i="2"/>
  <c r="J17" i="2" s="1"/>
  <c r="J19" i="2" s="1"/>
  <c r="M12" i="2"/>
  <c r="M5" i="2"/>
  <c r="M10" i="2" l="1"/>
  <c r="M17" i="2"/>
  <c r="E22" i="2"/>
  <c r="C18" i="2"/>
  <c r="D18" i="2" s="1"/>
  <c r="E18" i="2" s="1"/>
  <c r="F18" i="2" s="1"/>
  <c r="G18" i="2" s="1"/>
  <c r="H18" i="2" s="1"/>
  <c r="E24" i="2" s="1"/>
  <c r="C19" i="2"/>
  <c r="I22" i="2" s="1"/>
  <c r="E23" i="2"/>
  <c r="I18" i="2" l="1"/>
  <c r="J18" i="2" s="1"/>
  <c r="K18" i="2" s="1"/>
  <c r="L18" i="2" s="1"/>
  <c r="C20" i="2"/>
  <c r="D20" i="2" s="1"/>
  <c r="E20" i="2" s="1"/>
  <c r="F20" i="2" s="1"/>
  <c r="G20" i="2" s="1"/>
  <c r="H20" i="2" s="1"/>
  <c r="I24" i="2" s="1"/>
  <c r="I23" i="2"/>
  <c r="M19" i="2"/>
  <c r="I20" i="2" l="1"/>
  <c r="J20" i="2" s="1"/>
  <c r="K20" i="2" s="1"/>
  <c r="L20" i="2" s="1"/>
</calcChain>
</file>

<file path=xl/comments1.xml><?xml version="1.0" encoding="utf-8"?>
<comments xmlns="http://schemas.openxmlformats.org/spreadsheetml/2006/main">
  <authors>
    <author>作者</author>
  </authors>
  <commentList>
    <comment ref="I6" authorId="0" shapeId="0">
      <text>
        <r>
          <rPr>
            <b/>
            <sz val="9"/>
            <color indexed="81"/>
            <rFont val="宋体"/>
            <family val="3"/>
            <charset val="134"/>
          </rPr>
          <t>公式为路程</t>
        </r>
        <r>
          <rPr>
            <b/>
            <sz val="9"/>
            <color indexed="81"/>
            <rFont val="Tahoma"/>
            <family val="2"/>
          </rPr>
          <t>/</t>
        </r>
        <r>
          <rPr>
            <b/>
            <sz val="9"/>
            <color indexed="81"/>
            <rFont val="宋体"/>
            <family val="3"/>
            <charset val="134"/>
          </rPr>
          <t>运费为实际运费；反之，直接填写则为估算运费。</t>
        </r>
      </text>
    </comment>
  </commentList>
</comments>
</file>

<file path=xl/comments2.xml><?xml version="1.0" encoding="utf-8"?>
<comments xmlns="http://schemas.openxmlformats.org/spreadsheetml/2006/main">
  <authors>
    <author>作者</author>
  </authors>
  <commentList>
    <comment ref="I8" authorId="0" shapeId="0">
      <text>
        <r>
          <rPr>
            <b/>
            <sz val="9"/>
            <color indexed="81"/>
            <rFont val="宋体"/>
            <family val="3"/>
            <charset val="134"/>
          </rPr>
          <t>委外加工、客户指定信息必须填写</t>
        </r>
        <r>
          <rPr>
            <sz val="9"/>
            <color indexed="81"/>
            <rFont val="宋体"/>
            <family val="3"/>
            <charset val="134"/>
          </rPr>
          <t xml:space="preserve">
</t>
        </r>
      </text>
    </comment>
  </commentList>
</comments>
</file>

<file path=xl/sharedStrings.xml><?xml version="1.0" encoding="utf-8"?>
<sst xmlns="http://schemas.openxmlformats.org/spreadsheetml/2006/main" count="296" uniqueCount="229">
  <si>
    <t>序号</t>
  </si>
  <si>
    <t>合计</t>
  </si>
  <si>
    <t>合计</t>
  </si>
  <si>
    <t>项目</t>
  </si>
  <si>
    <t>项目</t>
  </si>
  <si>
    <t>一、土地</t>
  </si>
  <si>
    <t>四、其他</t>
  </si>
  <si>
    <t>小计</t>
  </si>
  <si>
    <t>六、开发投入</t>
  </si>
  <si>
    <t>金额</t>
  </si>
  <si>
    <t>备注</t>
  </si>
  <si>
    <t>财务现金流量表</t>
  </si>
  <si>
    <t>附表10</t>
  </si>
  <si>
    <t xml:space="preserve">   年    份</t>
  </si>
  <si>
    <t>建设期</t>
  </si>
  <si>
    <t>运营期</t>
  </si>
  <si>
    <t xml:space="preserve">    项    目</t>
  </si>
  <si>
    <t>合 计</t>
  </si>
  <si>
    <t>现金流入</t>
  </si>
  <si>
    <t>销售收入</t>
  </si>
  <si>
    <t>回收固定资产和无形资产余值</t>
  </si>
  <si>
    <t>回收流动资金</t>
  </si>
  <si>
    <t xml:space="preserve"> </t>
  </si>
  <si>
    <t>其他收入</t>
  </si>
  <si>
    <t>现金流出</t>
  </si>
  <si>
    <t>建设投资</t>
  </si>
  <si>
    <t>流动资金</t>
  </si>
  <si>
    <t>经营成本</t>
  </si>
  <si>
    <t>销售税金及附加</t>
  </si>
  <si>
    <t>所得税</t>
  </si>
  <si>
    <t>其他</t>
  </si>
  <si>
    <t>净现金流量</t>
  </si>
  <si>
    <t>累计净现金流量</t>
  </si>
  <si>
    <t>所得税前净现金流量</t>
  </si>
  <si>
    <t>所得税前累计净现金流量</t>
  </si>
  <si>
    <t>计算指标:</t>
  </si>
  <si>
    <t>所得税后</t>
  </si>
  <si>
    <t>所得税前</t>
  </si>
  <si>
    <t>财务内部收益率(%):</t>
  </si>
  <si>
    <t xml:space="preserve">     </t>
  </si>
  <si>
    <t>财务净现值(ic=12%)(万元):</t>
  </si>
  <si>
    <t>投资回收期(年):</t>
  </si>
  <si>
    <t xml:space="preserve"> </t>
  </si>
  <si>
    <t>类型</t>
  </si>
  <si>
    <t>预算费用（万元）</t>
  </si>
  <si>
    <t xml:space="preserve">其它 </t>
  </si>
  <si>
    <t xml:space="preserve"> XX项目研发费用预算表 </t>
  </si>
  <si>
    <r>
      <t xml:space="preserve">    项目建设及投资估算表    </t>
    </r>
    <r>
      <rPr>
        <b/>
        <sz val="8"/>
        <color indexed="8"/>
        <rFont val="宋体"/>
        <family val="3"/>
        <charset val="134"/>
      </rPr>
      <t>单位：万元</t>
    </r>
  </si>
  <si>
    <t>生产线设备</t>
  </si>
  <si>
    <t>三、设备投资</t>
  </si>
  <si>
    <t>二、建设工程投资</t>
  </si>
  <si>
    <t>五、模夹检具、工装</t>
  </si>
  <si>
    <t>夹具</t>
  </si>
  <si>
    <t>检具</t>
  </si>
  <si>
    <t>新购置</t>
  </si>
  <si>
    <t>改造</t>
  </si>
  <si>
    <t>工装</t>
  </si>
  <si>
    <t>注塑模具</t>
  </si>
  <si>
    <t>冲压模具</t>
  </si>
  <si>
    <t>发泡模具</t>
  </si>
  <si>
    <t>压铸模具</t>
  </si>
  <si>
    <t>模、夹、检、工装等</t>
  </si>
  <si>
    <t>研发费用</t>
  </si>
  <si>
    <t>人力成本</t>
  </si>
  <si>
    <t>邮寄费</t>
  </si>
  <si>
    <t>运费</t>
  </si>
  <si>
    <t>样品费</t>
  </si>
  <si>
    <t>试验费</t>
  </si>
  <si>
    <t>差旅费</t>
  </si>
  <si>
    <t>设计费</t>
  </si>
  <si>
    <t>维修费</t>
  </si>
  <si>
    <t>其他</t>
  </si>
  <si>
    <t>注：生产线改造、机器人及生产设备等投入费用预算由工厂参与策划预算。</t>
  </si>
  <si>
    <t>序号</t>
  </si>
  <si>
    <t>内容</t>
  </si>
  <si>
    <t>喷涂件生产地点</t>
  </si>
  <si>
    <t>委外加工</t>
  </si>
  <si>
    <t>物流包装信息</t>
  </si>
  <si>
    <t>说明</t>
  </si>
  <si>
    <t>项    目</t>
  </si>
  <si>
    <t>面料价格</t>
  </si>
  <si>
    <t>预估原材料成本（单位：元，未税）</t>
  </si>
  <si>
    <t>供应商年降：       年     %</t>
  </si>
  <si>
    <t>模块</t>
  </si>
  <si>
    <t>产品名称</t>
  </si>
  <si>
    <t>产品图号</t>
  </si>
  <si>
    <t>骨架/镜杆</t>
  </si>
  <si>
    <t>底座模块化</t>
  </si>
  <si>
    <t>发泡</t>
  </si>
  <si>
    <t>面料</t>
  </si>
  <si>
    <t>扶手</t>
  </si>
  <si>
    <t>腰托</t>
  </si>
  <si>
    <t>调角器</t>
  </si>
  <si>
    <t>滑道</t>
  </si>
  <si>
    <t>防尘罩</t>
  </si>
  <si>
    <t>注塑件</t>
  </si>
  <si>
    <t>辅料</t>
  </si>
  <si>
    <t>标准件</t>
  </si>
  <si>
    <t>镜片</t>
  </si>
  <si>
    <t>调整机构</t>
  </si>
  <si>
    <t>折叠机构</t>
  </si>
  <si>
    <t>通风加热</t>
  </si>
  <si>
    <t>安全带</t>
  </si>
  <si>
    <t>SBR</t>
  </si>
  <si>
    <t>喷涂</t>
  </si>
  <si>
    <t>汇总</t>
  </si>
  <si>
    <t>规格尽寸（如有）</t>
    <phoneticPr fontId="16" type="noConversion"/>
  </si>
  <si>
    <t>涂红色处为必填项</t>
    <phoneticPr fontId="16" type="noConversion"/>
  </si>
  <si>
    <t>含运输工装</t>
    <phoneticPr fontId="16" type="noConversion"/>
  </si>
  <si>
    <t>涂红色处为必填项</t>
    <phoneticPr fontId="16" type="noConversion"/>
  </si>
  <si>
    <t>预估成本</t>
    <phoneticPr fontId="16" type="noConversion"/>
  </si>
  <si>
    <t>1、产品成本应由销售部门预估，或者由销售部门提供附加值率；</t>
    <phoneticPr fontId="16" type="noConversion"/>
  </si>
  <si>
    <t>2、如销售部门无法预估（1），则由技术部门根据产品状态预估产品成本；</t>
    <phoneticPr fontId="16" type="noConversion"/>
  </si>
  <si>
    <t>3、如销售部门与技术部门均无法预估成本数据，则由财务根据销售价格与公司同类产品毛利倒推成本，如项目得到批准，技术部门应以最终的成本数据设计与控制成本，不得超标；</t>
    <phoneticPr fontId="16" type="noConversion"/>
  </si>
  <si>
    <t>4、如无法按模块来预估原材料成本，则按产品预估总的原材料成本。</t>
    <phoneticPr fontId="16" type="noConversion"/>
  </si>
  <si>
    <t>产品描述（与哪种具体产品类似）</t>
    <phoneticPr fontId="25" type="noConversion"/>
  </si>
  <si>
    <t>量产类似产品图号：</t>
    <phoneticPr fontId="16" type="noConversion"/>
  </si>
  <si>
    <t>量产类似产品配置</t>
    <phoneticPr fontId="16" type="noConversion"/>
  </si>
  <si>
    <t>注：预估成本可提供总数，直接填到“汇总”</t>
    <phoneticPr fontId="16" type="noConversion"/>
  </si>
  <si>
    <r>
      <rPr>
        <b/>
        <u/>
        <sz val="24"/>
        <color indexed="8"/>
        <rFont val="宋体"/>
        <family val="3"/>
        <charset val="134"/>
      </rPr>
      <t xml:space="preserve">      </t>
    </r>
    <r>
      <rPr>
        <b/>
        <sz val="24"/>
        <color indexed="8"/>
        <rFont val="宋体"/>
        <family val="3"/>
        <charset val="134"/>
      </rPr>
      <t>项目建设及投资清单</t>
    </r>
    <phoneticPr fontId="16" type="noConversion"/>
  </si>
  <si>
    <t>裁
决</t>
  </si>
  <si>
    <t>编制</t>
  </si>
  <si>
    <t>审 核</t>
  </si>
  <si>
    <t>批 准</t>
  </si>
  <si>
    <t xml:space="preserve">                                                                                                     单位：元</t>
    <phoneticPr fontId="16" type="noConversion"/>
  </si>
  <si>
    <t>序号</t>
    <phoneticPr fontId="16" type="noConversion"/>
  </si>
  <si>
    <t>项目</t>
    <phoneticPr fontId="16" type="noConversion"/>
  </si>
  <si>
    <t>资产名称</t>
    <phoneticPr fontId="16" type="noConversion"/>
  </si>
  <si>
    <t>数量 (套)</t>
  </si>
  <si>
    <t>开发商（客户指定/非指定</t>
    <phoneticPr fontId="16" type="noConversion"/>
  </si>
  <si>
    <t>材料费</t>
  </si>
  <si>
    <t>管理费用</t>
  </si>
  <si>
    <t>利润</t>
  </si>
  <si>
    <t>对应产品零件号</t>
    <phoneticPr fontId="16" type="noConversion"/>
  </si>
  <si>
    <t>对应零件名称</t>
    <phoneticPr fontId="16" type="noConversion"/>
  </si>
  <si>
    <t>不含税</t>
    <phoneticPr fontId="16" type="noConversion"/>
  </si>
  <si>
    <t>含税</t>
    <phoneticPr fontId="16" type="noConversion"/>
  </si>
  <si>
    <t>土地</t>
    <phoneticPr fontId="16" type="noConversion"/>
  </si>
  <si>
    <t>建设工程投资</t>
    <phoneticPr fontId="16" type="noConversion"/>
  </si>
  <si>
    <t>设备投资</t>
    <phoneticPr fontId="16" type="noConversion"/>
  </si>
  <si>
    <t>其中：新购置</t>
    <phoneticPr fontId="16" type="noConversion"/>
  </si>
  <si>
    <r>
      <t xml:space="preserve">          </t>
    </r>
    <r>
      <rPr>
        <sz val="10"/>
        <rFont val="宋体"/>
        <family val="3"/>
        <charset val="134"/>
      </rPr>
      <t>改造</t>
    </r>
    <phoneticPr fontId="16" type="noConversion"/>
  </si>
  <si>
    <t>其他</t>
    <phoneticPr fontId="16" type="noConversion"/>
  </si>
  <si>
    <r>
      <rPr>
        <sz val="10"/>
        <rFont val="宋体"/>
        <family val="3"/>
        <charset val="134"/>
      </rPr>
      <t>合计</t>
    </r>
    <r>
      <rPr>
        <sz val="10"/>
        <rFont val="Arial"/>
        <family val="2"/>
      </rPr>
      <t>Total</t>
    </r>
    <r>
      <rPr>
        <sz val="10"/>
        <rFont val="宋体"/>
        <family val="3"/>
        <charset val="134"/>
      </rPr>
      <t>：</t>
    </r>
  </si>
  <si>
    <t>表单NO.GR-61-07-02（A/0）</t>
  </si>
  <si>
    <t>光华荣昌</t>
  </si>
  <si>
    <t>A4(210mm×297mm)</t>
  </si>
  <si>
    <r>
      <rPr>
        <b/>
        <u/>
        <sz val="24"/>
        <color indexed="8"/>
        <rFont val="宋体"/>
        <family val="3"/>
        <charset val="134"/>
      </rPr>
      <t xml:space="preserve">      </t>
    </r>
    <r>
      <rPr>
        <b/>
        <sz val="24"/>
        <color indexed="8"/>
        <rFont val="宋体"/>
        <family val="3"/>
        <charset val="134"/>
      </rPr>
      <t>项目技术开发费用清单</t>
    </r>
    <phoneticPr fontId="16" type="noConversion"/>
  </si>
  <si>
    <t>裁
决</t>
    <phoneticPr fontId="16" type="noConversion"/>
  </si>
  <si>
    <t>编制</t>
    <phoneticPr fontId="16" type="noConversion"/>
  </si>
  <si>
    <t>审 核</t>
    <phoneticPr fontId="16" type="noConversion"/>
  </si>
  <si>
    <t>批 准</t>
    <phoneticPr fontId="16" type="noConversion"/>
  </si>
  <si>
    <t xml:space="preserve">                                                                                         单位：元</t>
    <phoneticPr fontId="16" type="noConversion"/>
  </si>
  <si>
    <t>序号</t>
    <phoneticPr fontId="16" type="noConversion"/>
  </si>
  <si>
    <t>产品名称</t>
    <phoneticPr fontId="16" type="noConversion"/>
  </si>
  <si>
    <t>车型</t>
    <phoneticPr fontId="16" type="noConversion"/>
  </si>
  <si>
    <t>产品开发费</t>
    <phoneticPr fontId="16" type="noConversion"/>
  </si>
  <si>
    <t>不含税</t>
    <phoneticPr fontId="16" type="noConversion"/>
  </si>
  <si>
    <t>含税</t>
    <phoneticPr fontId="16" type="noConversion"/>
  </si>
  <si>
    <t>小计</t>
    <phoneticPr fontId="16" type="noConversion"/>
  </si>
  <si>
    <t>产品零部件号</t>
    <phoneticPr fontId="16" type="noConversion"/>
  </si>
  <si>
    <t>零部件名称</t>
    <phoneticPr fontId="16" type="noConversion"/>
  </si>
  <si>
    <t>工模夹检名称</t>
    <phoneticPr fontId="16" type="noConversion"/>
  </si>
  <si>
    <t>工序</t>
    <phoneticPr fontId="16" type="noConversion"/>
  </si>
  <si>
    <t>工模夹检数量</t>
    <phoneticPr fontId="16" type="noConversion"/>
  </si>
  <si>
    <t>不含税</t>
  </si>
  <si>
    <t>含税</t>
  </si>
  <si>
    <r>
      <t>XX</t>
    </r>
    <r>
      <rPr>
        <sz val="10"/>
        <rFont val="宋体"/>
        <family val="3"/>
        <charset val="134"/>
      </rPr>
      <t>注塑模具</t>
    </r>
    <phoneticPr fontId="16" type="noConversion"/>
  </si>
  <si>
    <r>
      <t>XX</t>
    </r>
    <r>
      <rPr>
        <sz val="10"/>
        <rFont val="宋体"/>
        <family val="3"/>
        <charset val="134"/>
      </rPr>
      <t>冲压模具</t>
    </r>
    <phoneticPr fontId="16" type="noConversion"/>
  </si>
  <si>
    <r>
      <t>XX</t>
    </r>
    <r>
      <rPr>
        <sz val="10"/>
        <rFont val="宋体"/>
        <family val="3"/>
        <charset val="134"/>
      </rPr>
      <t>发泡模具</t>
    </r>
    <phoneticPr fontId="16" type="noConversion"/>
  </si>
  <si>
    <r>
      <t>XX</t>
    </r>
    <r>
      <rPr>
        <sz val="10"/>
        <rFont val="宋体"/>
        <family val="3"/>
        <charset val="134"/>
      </rPr>
      <t>压铸模具</t>
    </r>
    <phoneticPr fontId="16" type="noConversion"/>
  </si>
  <si>
    <r>
      <t>XX</t>
    </r>
    <r>
      <rPr>
        <sz val="10"/>
        <rFont val="宋体"/>
        <family val="3"/>
        <charset val="134"/>
      </rPr>
      <t>夹具</t>
    </r>
    <phoneticPr fontId="16" type="noConversion"/>
  </si>
  <si>
    <r>
      <t>XX</t>
    </r>
    <r>
      <rPr>
        <sz val="10"/>
        <rFont val="宋体"/>
        <family val="3"/>
        <charset val="134"/>
      </rPr>
      <t>检具</t>
    </r>
    <phoneticPr fontId="16" type="noConversion"/>
  </si>
  <si>
    <r>
      <t>XX</t>
    </r>
    <r>
      <rPr>
        <sz val="10"/>
        <rFont val="宋体"/>
        <family val="3"/>
        <charset val="134"/>
      </rPr>
      <t>工装</t>
    </r>
    <phoneticPr fontId="16" type="noConversion"/>
  </si>
  <si>
    <r>
      <t>合计</t>
    </r>
    <r>
      <rPr>
        <sz val="10"/>
        <rFont val="Arial"/>
        <family val="2"/>
      </rPr>
      <t>Total</t>
    </r>
    <r>
      <rPr>
        <sz val="10"/>
        <rFont val="宋体"/>
        <family val="3"/>
        <charset val="134"/>
      </rPr>
      <t>：</t>
    </r>
    <phoneticPr fontId="16" type="noConversion"/>
  </si>
  <si>
    <t>表单NO.GR-61-07-03（A/0）</t>
    <phoneticPr fontId="16" type="noConversion"/>
  </si>
  <si>
    <t>光华荣昌</t>
    <phoneticPr fontId="16" type="noConversion"/>
  </si>
  <si>
    <t>A4(210mm×297mm)</t>
    <phoneticPr fontId="16" type="noConversion"/>
  </si>
  <si>
    <r>
      <rPr>
        <u/>
        <sz val="24"/>
        <color indexed="8"/>
        <rFont val="宋体"/>
        <family val="3"/>
        <charset val="134"/>
      </rPr>
      <t xml:space="preserve">       </t>
    </r>
    <r>
      <rPr>
        <b/>
        <sz val="24"/>
        <color indexed="8"/>
        <rFont val="宋体"/>
        <family val="3"/>
        <charset val="134"/>
      </rPr>
      <t>产品运费测算表</t>
    </r>
    <phoneticPr fontId="16" type="noConversion"/>
  </si>
  <si>
    <t>裁
决</t>
    <phoneticPr fontId="16" type="noConversion"/>
  </si>
  <si>
    <t>总成图号</t>
    <phoneticPr fontId="16" type="noConversion"/>
  </si>
  <si>
    <t>总成名称</t>
    <phoneticPr fontId="16" type="noConversion"/>
  </si>
  <si>
    <t>工装/包装箱型号</t>
    <phoneticPr fontId="16" type="noConversion"/>
  </si>
  <si>
    <t>数量/工装或箱</t>
    <phoneticPr fontId="16" type="noConversion"/>
  </si>
  <si>
    <t>生产地址</t>
    <phoneticPr fontId="16" type="noConversion"/>
  </si>
  <si>
    <t>目的地</t>
    <phoneticPr fontId="16" type="noConversion"/>
  </si>
  <si>
    <t>路程km</t>
    <phoneticPr fontId="16" type="noConversion"/>
  </si>
  <si>
    <t>运费/元</t>
    <phoneticPr fontId="16" type="noConversion"/>
  </si>
  <si>
    <t>元/公里</t>
    <phoneticPr fontId="16" type="noConversion"/>
  </si>
  <si>
    <t>车身m</t>
    <phoneticPr fontId="16" type="noConversion"/>
  </si>
  <si>
    <t>工装/纸箱m</t>
    <phoneticPr fontId="16" type="noConversion"/>
  </si>
  <si>
    <t>取整m</t>
    <phoneticPr fontId="16" type="noConversion"/>
  </si>
  <si>
    <t>整车件数</t>
    <phoneticPr fontId="16" type="noConversion"/>
  </si>
  <si>
    <t>每件
摊销运费</t>
    <phoneticPr fontId="16" type="noConversion"/>
  </si>
  <si>
    <t>属性</t>
    <phoneticPr fontId="16" type="noConversion"/>
  </si>
  <si>
    <t>长</t>
    <phoneticPr fontId="16" type="noConversion"/>
  </si>
  <si>
    <t>宽</t>
    <phoneticPr fontId="16" type="noConversion"/>
  </si>
  <si>
    <t>高</t>
    <phoneticPr fontId="16" type="noConversion"/>
  </si>
  <si>
    <t>表单NO.GR-61-07-04（A/1）</t>
    <phoneticPr fontId="16" type="noConversion"/>
  </si>
  <si>
    <r>
      <rPr>
        <b/>
        <u/>
        <sz val="24"/>
        <color theme="1"/>
        <rFont val="宋体"/>
        <family val="3"/>
        <charset val="134"/>
        <scheme val="minor"/>
      </rPr>
      <t xml:space="preserve">     </t>
    </r>
    <r>
      <rPr>
        <b/>
        <sz val="24"/>
        <color theme="1"/>
        <rFont val="宋体"/>
        <family val="3"/>
        <charset val="134"/>
        <scheme val="minor"/>
      </rPr>
      <t>产品包装费用测算表</t>
    </r>
    <phoneticPr fontId="16" type="noConversion"/>
  </si>
  <si>
    <t>序号</t>
    <phoneticPr fontId="25" type="noConversion"/>
  </si>
  <si>
    <t>数据</t>
    <phoneticPr fontId="25" type="noConversion"/>
  </si>
  <si>
    <t>1、/纸箱包装/</t>
    <phoneticPr fontId="25" type="noConversion"/>
  </si>
  <si>
    <t>3、/可重复使用包装/</t>
    <phoneticPr fontId="25" type="noConversion"/>
  </si>
  <si>
    <t>纸箱包装的长mm*宽mm*高mm</t>
    <phoneticPr fontId="25" type="noConversion"/>
  </si>
  <si>
    <t>长mm</t>
    <phoneticPr fontId="25" type="noConversion"/>
  </si>
  <si>
    <t>纸箱材料的规格</t>
    <phoneticPr fontId="25" type="noConversion"/>
  </si>
  <si>
    <t>宽mm</t>
    <phoneticPr fontId="25" type="noConversion"/>
  </si>
  <si>
    <r>
      <t>一个纸箱的成本（元）</t>
    </r>
    <r>
      <rPr>
        <sz val="10"/>
        <color rgb="FFFF0000"/>
        <rFont val="宋体"/>
        <family val="3"/>
        <charset val="134"/>
        <scheme val="minor"/>
      </rPr>
      <t>A</t>
    </r>
    <phoneticPr fontId="25" type="noConversion"/>
  </si>
  <si>
    <t>高mm</t>
    <phoneticPr fontId="25" type="noConversion"/>
  </si>
  <si>
    <r>
      <t>每箱零件数</t>
    </r>
    <r>
      <rPr>
        <sz val="10"/>
        <color rgb="FFFF0000"/>
        <rFont val="宋体"/>
        <family val="3"/>
        <charset val="134"/>
        <scheme val="minor"/>
      </rPr>
      <t>B</t>
    </r>
    <phoneticPr fontId="25" type="noConversion"/>
  </si>
  <si>
    <t>可回收包装的材料及规格</t>
    <phoneticPr fontId="25" type="noConversion"/>
  </si>
  <si>
    <t>制造商</t>
  </si>
  <si>
    <t>地址</t>
  </si>
  <si>
    <t>采购时间</t>
  </si>
  <si>
    <r>
      <rPr>
        <sz val="10"/>
        <color indexed="8"/>
        <rFont val="宋体"/>
        <family val="3"/>
        <charset val="134"/>
        <scheme val="minor"/>
      </rPr>
      <t>可回收包装的总数量（件）</t>
    </r>
    <r>
      <rPr>
        <sz val="10"/>
        <color indexed="10"/>
        <rFont val="宋体"/>
        <family val="3"/>
        <charset val="134"/>
        <scheme val="minor"/>
      </rPr>
      <t>G</t>
    </r>
  </si>
  <si>
    <r>
      <t>零件纸箱包装单价（元）</t>
    </r>
    <r>
      <rPr>
        <sz val="10"/>
        <color rgb="FFFF0000"/>
        <rFont val="宋体"/>
        <family val="3"/>
        <charset val="134"/>
        <scheme val="minor"/>
      </rPr>
      <t>C=A/B</t>
    </r>
    <phoneticPr fontId="25" type="noConversion"/>
  </si>
  <si>
    <r>
      <rPr>
        <sz val="10"/>
        <color indexed="8"/>
        <rFont val="宋体"/>
        <family val="3"/>
        <charset val="134"/>
        <scheme val="minor"/>
      </rPr>
      <t>可回收包装的总成本（元）</t>
    </r>
    <r>
      <rPr>
        <sz val="10"/>
        <color indexed="10"/>
        <rFont val="宋体"/>
        <family val="3"/>
        <charset val="134"/>
        <scheme val="minor"/>
      </rPr>
      <t>H</t>
    </r>
  </si>
  <si>
    <t>2、/木箱包装或托盘/</t>
  </si>
  <si>
    <r>
      <rPr>
        <sz val="10"/>
        <color indexed="8"/>
        <rFont val="宋体"/>
        <family val="3"/>
        <charset val="134"/>
        <scheme val="minor"/>
      </rPr>
      <t>每个可回收包装的成本(元)</t>
    </r>
    <r>
      <rPr>
        <sz val="10"/>
        <color indexed="10"/>
        <rFont val="宋体"/>
        <family val="3"/>
        <charset val="134"/>
        <scheme val="minor"/>
      </rPr>
      <t>I=H/G</t>
    </r>
    <phoneticPr fontId="25" type="noConversion"/>
  </si>
  <si>
    <r>
      <t>长</t>
    </r>
    <r>
      <rPr>
        <sz val="10"/>
        <color indexed="8"/>
        <rFont val="宋体"/>
        <family val="3"/>
        <charset val="134"/>
        <scheme val="minor"/>
      </rPr>
      <t>x宽x高</t>
    </r>
  </si>
  <si>
    <r>
      <t>每个包装的零件数</t>
    </r>
    <r>
      <rPr>
        <sz val="10"/>
        <color rgb="FFFF0000"/>
        <rFont val="宋体"/>
        <family val="3"/>
        <charset val="134"/>
        <scheme val="minor"/>
      </rPr>
      <t>J</t>
    </r>
    <phoneticPr fontId="25" type="noConversion"/>
  </si>
  <si>
    <t>木箱或托盘材料的规格</t>
  </si>
  <si>
    <r>
      <rPr>
        <sz val="10"/>
        <color indexed="8"/>
        <rFont val="宋体"/>
        <family val="3"/>
        <charset val="134"/>
        <scheme val="minor"/>
      </rPr>
      <t>每个包装的可循环使用寿命(次)</t>
    </r>
    <r>
      <rPr>
        <sz val="10"/>
        <color indexed="10"/>
        <rFont val="宋体"/>
        <family val="3"/>
        <charset val="134"/>
        <scheme val="minor"/>
      </rPr>
      <t>K</t>
    </r>
    <phoneticPr fontId="25" type="noConversion"/>
  </si>
  <si>
    <r>
      <t>一个木箱或托盘的总价（元）</t>
    </r>
    <r>
      <rPr>
        <sz val="10"/>
        <color rgb="FFFF0000"/>
        <rFont val="宋体"/>
        <family val="3"/>
        <charset val="134"/>
        <scheme val="minor"/>
      </rPr>
      <t>D</t>
    </r>
    <phoneticPr fontId="25" type="noConversion"/>
  </si>
  <si>
    <r>
      <rPr>
        <sz val="10"/>
        <color indexed="8"/>
        <rFont val="宋体"/>
        <family val="3"/>
        <charset val="134"/>
        <scheme val="minor"/>
      </rPr>
      <t>每个零件的包装成本（元）</t>
    </r>
    <r>
      <rPr>
        <sz val="10"/>
        <color rgb="FFFF0000"/>
        <rFont val="宋体"/>
        <family val="3"/>
        <charset val="134"/>
        <scheme val="minor"/>
      </rPr>
      <t>L=I</t>
    </r>
    <r>
      <rPr>
        <sz val="10"/>
        <color indexed="10"/>
        <rFont val="宋体"/>
        <family val="3"/>
        <charset val="134"/>
        <scheme val="minor"/>
      </rPr>
      <t>/(J*K)</t>
    </r>
    <phoneticPr fontId="25" type="noConversion"/>
  </si>
  <si>
    <r>
      <t>每箱零件数</t>
    </r>
    <r>
      <rPr>
        <sz val="10"/>
        <color rgb="FFFF0000"/>
        <rFont val="宋体"/>
        <family val="3"/>
        <charset val="134"/>
        <scheme val="minor"/>
      </rPr>
      <t>E</t>
    </r>
    <phoneticPr fontId="25" type="noConversion"/>
  </si>
  <si>
    <r>
      <t>零件包装单价（元）</t>
    </r>
    <r>
      <rPr>
        <sz val="10"/>
        <color rgb="FFFF0000"/>
        <rFont val="宋体"/>
        <family val="3"/>
        <charset val="134"/>
        <scheme val="minor"/>
      </rPr>
      <t>F=D/E</t>
    </r>
    <phoneticPr fontId="25" type="noConversion"/>
  </si>
  <si>
    <t>表单NO.GR-61-07-05（A/1）</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</si>
</sst>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76" formatCode="_ * #,##0_ ;_ * \-#,##0_ ;_ * &quot;-&quot;??_ ;_ @_ "/>
    <numFmt numFmtId="177" formatCode="&quot;$&quot;#,##0.00_);[Red]\(&quot;$&quot;#,##0.00\)"/>
    <numFmt numFmtId="178" formatCode="0_ "/>
    <numFmt numFmtId="179" formatCode="0.00_ "/>
    <numFmt numFmtId="180" formatCode="yyyy\-mm\-dd;@"/>
    <numFmt numFmtId="181" formatCode="0.00_);[Red]\(0.00\)"/>
    <numFmt numFmtId="182" formatCode="0.0000_);[Red]\(0.0000\)"/>
  </numFmts>
  <fonts count="44">
    <font>
      <sz val="11"/>
      <name val="宋体"/>
    </font>
    <font>
      <sz val="11"/>
      <color theme="1"/>
      <name val="宋体"/>
      <family val="2"/>
      <charset val="134"/>
      <scheme val="minor"/>
    </font>
    <font>
      <sz val="10"/>
      <name val="宋体"/>
      <family val="3"/>
      <charset val="134"/>
    </font>
    <font>
      <sz val="14"/>
      <name val="宋体"/>
      <family val="3"/>
      <charset val="134"/>
    </font>
    <font>
      <sz val="10"/>
      <color indexed="8"/>
      <name val="宋体"/>
      <family val="3"/>
      <charset val="134"/>
    </font>
    <font>
      <sz val="11"/>
      <color rgb="FF000000"/>
      <name val="宋体"/>
      <family val="3"/>
      <charset val="134"/>
    </font>
    <font>
      <b/>
      <sz val="16"/>
      <color indexed="8"/>
      <name val="宋体"/>
      <family val="3"/>
      <charset val="134"/>
    </font>
    <font>
      <b/>
      <sz val="11"/>
      <color rgb="FF000000"/>
      <name val="宋体"/>
      <family val="3"/>
      <charset val="134"/>
    </font>
    <font>
      <sz val="10"/>
      <color indexed="12"/>
      <name val="宋体"/>
      <family val="3"/>
      <charset val="134"/>
    </font>
    <font>
      <sz val="10"/>
      <color indexed="8"/>
      <name val="Times New Roman"/>
      <family val="1"/>
    </font>
    <font>
      <sz val="10"/>
      <color indexed="8"/>
      <name val="Times New Roman"/>
      <family val="1"/>
    </font>
    <font>
      <sz val="10"/>
      <name val="MS Sans Serif"/>
    </font>
    <font>
      <b/>
      <sz val="12"/>
      <name val="仿宋体"/>
      <charset val="134"/>
    </font>
    <font>
      <sz val="11"/>
      <color rgb="FF000000"/>
      <name val="宋体"/>
      <family val="3"/>
      <charset val="134"/>
    </font>
    <font>
      <sz val="12"/>
      <name val="Times New Roman"/>
      <family val="1"/>
    </font>
    <font>
      <b/>
      <sz val="8"/>
      <color indexed="8"/>
      <name val="宋体"/>
      <family val="3"/>
      <charset val="134"/>
    </font>
    <font>
      <sz val="9"/>
      <name val="宋体"/>
      <family val="3"/>
      <charset val="134"/>
    </font>
    <font>
      <sz val="11"/>
      <color rgb="FF000000"/>
      <name val="微软雅黑"/>
      <family val="2"/>
      <charset val="134"/>
    </font>
    <font>
      <sz val="11"/>
      <color rgb="FFFF0000"/>
      <name val="微软雅黑"/>
      <family val="2"/>
      <charset val="134"/>
    </font>
    <font>
      <b/>
      <sz val="11"/>
      <name val="微软雅黑"/>
      <family val="2"/>
      <charset val="134"/>
    </font>
    <font>
      <sz val="11"/>
      <name val="微软雅黑"/>
      <family val="2"/>
      <charset val="134"/>
    </font>
    <font>
      <b/>
      <sz val="9"/>
      <color indexed="81"/>
      <name val="宋体"/>
      <family val="3"/>
      <charset val="134"/>
    </font>
    <font>
      <sz val="9"/>
      <color indexed="81"/>
      <name val="宋体"/>
      <family val="3"/>
      <charset val="134"/>
    </font>
    <font>
      <sz val="11"/>
      <name val="宋体"/>
      <family val="3"/>
      <charset val="134"/>
    </font>
    <font>
      <sz val="11"/>
      <color theme="1"/>
      <name val="微软雅黑"/>
      <family val="2"/>
      <charset val="134"/>
    </font>
    <font>
      <sz val="9"/>
      <name val="宋体"/>
      <family val="2"/>
      <charset val="134"/>
      <scheme val="minor"/>
    </font>
    <font>
      <sz val="11"/>
      <color theme="1"/>
      <name val="宋体"/>
      <family val="3"/>
      <charset val="134"/>
      <scheme val="minor"/>
    </font>
    <font>
      <b/>
      <sz val="24"/>
      <color theme="1"/>
      <name val="宋体"/>
      <family val="3"/>
      <charset val="134"/>
      <scheme val="minor"/>
    </font>
    <font>
      <b/>
      <u/>
      <sz val="24"/>
      <color indexed="8"/>
      <name val="宋体"/>
      <family val="3"/>
      <charset val="134"/>
    </font>
    <font>
      <b/>
      <sz val="24"/>
      <color indexed="8"/>
      <name val="宋体"/>
      <family val="3"/>
      <charset val="134"/>
    </font>
    <font>
      <b/>
      <sz val="11"/>
      <color theme="1"/>
      <name val="宋体"/>
      <family val="3"/>
      <charset val="134"/>
      <scheme val="minor"/>
    </font>
    <font>
      <sz val="10"/>
      <color theme="1"/>
      <name val="宋体"/>
      <family val="3"/>
      <charset val="134"/>
      <scheme val="minor"/>
    </font>
    <font>
      <sz val="10"/>
      <name val="Arial"/>
      <family val="2"/>
    </font>
    <font>
      <b/>
      <sz val="10"/>
      <name val="宋体"/>
      <family val="3"/>
      <charset val="134"/>
    </font>
    <font>
      <u/>
      <sz val="24"/>
      <color indexed="8"/>
      <name val="宋体"/>
      <family val="3"/>
      <charset val="134"/>
    </font>
    <font>
      <b/>
      <sz val="12"/>
      <color theme="1"/>
      <name val="宋体"/>
      <family val="3"/>
      <charset val="134"/>
      <scheme val="minor"/>
    </font>
    <font>
      <b/>
      <sz val="9"/>
      <color indexed="81"/>
      <name val="Tahoma"/>
      <family val="2"/>
    </font>
    <font>
      <b/>
      <u/>
      <sz val="24"/>
      <color theme="1"/>
      <name val="宋体"/>
      <family val="3"/>
      <charset val="134"/>
      <scheme val="minor"/>
    </font>
    <font>
      <b/>
      <sz val="10"/>
      <color rgb="FF000000"/>
      <name val="宋体"/>
      <family val="3"/>
      <charset val="134"/>
      <scheme val="minor"/>
    </font>
    <font>
      <sz val="10"/>
      <name val="宋体"/>
      <family val="3"/>
      <charset val="134"/>
      <scheme val="minor"/>
    </font>
    <font>
      <sz val="10"/>
      <color rgb="FF000000"/>
      <name val="宋体"/>
      <family val="3"/>
      <charset val="134"/>
      <scheme val="minor"/>
    </font>
    <font>
      <sz val="10"/>
      <color rgb="FFFF0000"/>
      <name val="宋体"/>
      <family val="3"/>
      <charset val="134"/>
      <scheme val="minor"/>
    </font>
    <font>
      <sz val="10"/>
      <color indexed="8"/>
      <name val="宋体"/>
      <family val="3"/>
      <charset val="134"/>
      <scheme val="minor"/>
    </font>
    <font>
      <sz val="10"/>
      <color indexed="10"/>
      <name val="宋体"/>
      <family val="3"/>
      <charset val="134"/>
      <scheme val="minor"/>
    </font>
  </fonts>
  <fills count="12">
    <fill>
      <patternFill patternType="none"/>
    </fill>
    <fill>
      <patternFill patternType="gray125"/>
    </fill>
    <fill>
      <patternFill patternType="solid">
        <fgColor indexed="9"/>
        <bgColor indexed="64"/>
      </patternFill>
    </fill>
    <fill>
      <patternFill patternType="solid">
        <fgColor rgb="FFD8D8D8"/>
        <bgColor indexed="64"/>
      </patternFill>
    </fill>
    <fill>
      <patternFill patternType="solid">
        <fgColor indexed="51"/>
        <bgColor indexed="64"/>
      </patternFill>
    </fill>
    <fill>
      <patternFill patternType="solid">
        <fgColor rgb="FFFBD4B4"/>
        <bgColor indexed="64"/>
      </patternFill>
    </fill>
    <fill>
      <patternFill patternType="solid">
        <fgColor rgb="FFFFFFFF"/>
        <bgColor indexed="64"/>
      </patternFill>
    </fill>
    <fill>
      <patternFill patternType="solid">
        <fgColor rgb="FFFF000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FF"/>
      </patternFill>
    </fill>
    <fill>
      <patternFill patternType="solid">
        <fgColor rgb="FF92D050"/>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10">
    <xf numFmtId="0" fontId="0" fillId="0" borderId="0">
      <alignment vertical="center"/>
    </xf>
    <xf numFmtId="0" fontId="11" fillId="0" borderId="0">
      <protection locked="0"/>
    </xf>
    <xf numFmtId="1" fontId="12" fillId="0" borderId="1">
      <protection locked="0"/>
    </xf>
    <xf numFmtId="43" fontId="13" fillId="0" borderId="0">
      <alignment vertical="top"/>
      <protection locked="0"/>
    </xf>
    <xf numFmtId="0" fontId="14" fillId="0" borderId="0">
      <protection locked="0"/>
    </xf>
    <xf numFmtId="0" fontId="26" fillId="0" borderId="0">
      <alignment vertical="center"/>
    </xf>
    <xf numFmtId="0" fontId="26" fillId="0" borderId="0">
      <alignment vertical="center"/>
    </xf>
    <xf numFmtId="0" fontId="26" fillId="0" borderId="0">
      <alignment vertical="center"/>
    </xf>
    <xf numFmtId="0" fontId="32" fillId="0" borderId="0"/>
    <xf numFmtId="43" fontId="1" fillId="0" borderId="0" applyFont="0" applyFill="0" applyBorder="0" applyAlignment="0" applyProtection="0">
      <alignment vertical="center"/>
    </xf>
  </cellStyleXfs>
  <cellXfs count="360">
    <xf numFmtId="0" fontId="0" fillId="0" borderId="0" xfId="0">
      <alignment vertical="center"/>
    </xf>
    <xf numFmtId="0" fontId="2" fillId="2" borderId="0" xfId="1" applyFont="1" applyFill="1" applyAlignment="1" applyProtection="1"/>
    <xf numFmtId="0" fontId="3" fillId="2" borderId="0" xfId="1" applyFont="1" applyFill="1" applyAlignment="1" applyProtection="1">
      <alignment horizontal="centerContinuous"/>
    </xf>
    <xf numFmtId="0" fontId="2" fillId="2" borderId="0" xfId="1" applyFont="1" applyFill="1" applyAlignment="1" applyProtection="1">
      <alignment horizontal="centerContinuous"/>
    </xf>
    <xf numFmtId="0" fontId="2" fillId="2" borderId="0" xfId="1" applyFont="1" applyFill="1" applyAlignment="1" applyProtection="1">
      <alignment horizontal="centerContinuous"/>
    </xf>
    <xf numFmtId="9" fontId="2" fillId="2" borderId="0" xfId="1" applyNumberFormat="1" applyFont="1" applyFill="1" applyAlignment="1" applyProtection="1"/>
    <xf numFmtId="0" fontId="2" fillId="2" borderId="2" xfId="1" applyFont="1" applyFill="1" applyBorder="1" applyAlignment="1" applyProtection="1">
      <alignment horizontal="center"/>
    </xf>
    <xf numFmtId="0" fontId="4" fillId="2" borderId="4" xfId="1" applyFont="1" applyFill="1" applyBorder="1" applyAlignment="1" applyProtection="1">
      <alignment horizontal="center"/>
    </xf>
    <xf numFmtId="1" fontId="4" fillId="2" borderId="4" xfId="2" applyFont="1" applyFill="1" applyBorder="1" applyAlignment="1" applyProtection="1"/>
    <xf numFmtId="1" fontId="2" fillId="2" borderId="4" xfId="2" applyFont="1" applyFill="1" applyBorder="1" applyAlignment="1" applyProtection="1"/>
    <xf numFmtId="0" fontId="2" fillId="2" borderId="5" xfId="1" applyFont="1" applyFill="1" applyBorder="1" applyAlignment="1" applyProtection="1"/>
    <xf numFmtId="0" fontId="2" fillId="2" borderId="6" xfId="1" applyFont="1" applyFill="1" applyBorder="1" applyAlignment="1" applyProtection="1"/>
    <xf numFmtId="0" fontId="4" fillId="2" borderId="1" xfId="1" applyFont="1" applyFill="1" applyBorder="1" applyAlignment="1" applyProtection="1">
      <alignment horizontal="center"/>
    </xf>
    <xf numFmtId="0" fontId="2" fillId="2" borderId="1" xfId="1" applyFont="1" applyFill="1" applyBorder="1" applyAlignment="1" applyProtection="1">
      <alignment horizontal="center"/>
    </xf>
    <xf numFmtId="1" fontId="2" fillId="2" borderId="6" xfId="2" applyFont="1" applyFill="1" applyBorder="1" applyAlignment="1" applyProtection="1">
      <alignment horizontal="center"/>
    </xf>
    <xf numFmtId="0" fontId="2" fillId="2" borderId="1" xfId="1" applyFont="1" applyFill="1" applyBorder="1" applyAlignment="1" applyProtection="1">
      <alignment horizontal="left"/>
    </xf>
    <xf numFmtId="0" fontId="2" fillId="3" borderId="1" xfId="1" applyFont="1" applyFill="1" applyBorder="1" applyAlignment="1" applyProtection="1"/>
    <xf numFmtId="176" fontId="2" fillId="3" borderId="1" xfId="3" applyNumberFormat="1" applyFont="1" applyFill="1" applyBorder="1" applyAlignment="1" applyProtection="1"/>
    <xf numFmtId="1" fontId="2" fillId="2" borderId="1" xfId="1" applyNumberFormat="1" applyFont="1" applyFill="1" applyBorder="1" applyAlignment="1" applyProtection="1"/>
    <xf numFmtId="0" fontId="2" fillId="2" borderId="1" xfId="1" applyFont="1" applyFill="1" applyBorder="1" applyAlignment="1" applyProtection="1"/>
    <xf numFmtId="176" fontId="2" fillId="2" borderId="1" xfId="3" applyNumberFormat="1" applyFont="1" applyFill="1" applyBorder="1" applyAlignment="1" applyProtection="1"/>
    <xf numFmtId="1" fontId="2" fillId="2" borderId="0" xfId="1" applyNumberFormat="1" applyFont="1" applyFill="1" applyAlignment="1" applyProtection="1"/>
    <xf numFmtId="0" fontId="2" fillId="2" borderId="1" xfId="1" applyNumberFormat="1" applyFont="1" applyFill="1" applyBorder="1" applyAlignment="1" applyProtection="1">
      <alignment horizontal="left"/>
    </xf>
    <xf numFmtId="1" fontId="2" fillId="2" borderId="1" xfId="1" applyNumberFormat="1" applyFont="1" applyFill="1" applyBorder="1" applyAlignment="1" applyProtection="1">
      <alignment horizontal="left"/>
    </xf>
    <xf numFmtId="0" fontId="2" fillId="2" borderId="7" xfId="1" applyFont="1" applyFill="1" applyBorder="1" applyAlignment="1" applyProtection="1"/>
    <xf numFmtId="0" fontId="2" fillId="2" borderId="8" xfId="1" applyFont="1" applyFill="1" applyBorder="1" applyAlignment="1" applyProtection="1"/>
    <xf numFmtId="0" fontId="2" fillId="2" borderId="9" xfId="1" applyFont="1" applyFill="1" applyBorder="1" applyAlignment="1" applyProtection="1"/>
    <xf numFmtId="0" fontId="2" fillId="2" borderId="10" xfId="1" applyFont="1" applyFill="1" applyBorder="1" applyAlignment="1" applyProtection="1"/>
    <xf numFmtId="0" fontId="2" fillId="2" borderId="0" xfId="1" applyFont="1" applyFill="1" applyBorder="1" applyAlignment="1" applyProtection="1"/>
    <xf numFmtId="177" fontId="2" fillId="2" borderId="0" xfId="1" applyNumberFormat="1" applyFont="1" applyFill="1" applyBorder="1" applyAlignment="1" applyProtection="1"/>
    <xf numFmtId="10" fontId="2" fillId="2" borderId="0" xfId="1" applyNumberFormat="1" applyFont="1" applyFill="1" applyBorder="1" applyAlignment="1" applyProtection="1"/>
    <xf numFmtId="0" fontId="2" fillId="2" borderId="11" xfId="1" applyFont="1" applyFill="1" applyBorder="1" applyAlignment="1" applyProtection="1"/>
    <xf numFmtId="1" fontId="2" fillId="2" borderId="0" xfId="1" applyNumberFormat="1" applyFont="1" applyFill="1" applyBorder="1" applyAlignment="1" applyProtection="1"/>
    <xf numFmtId="0" fontId="2" fillId="2" borderId="12" xfId="1" applyFont="1" applyFill="1" applyBorder="1" applyAlignment="1" applyProtection="1"/>
    <xf numFmtId="0" fontId="2" fillId="2" borderId="13" xfId="1" applyFont="1" applyFill="1" applyBorder="1" applyAlignment="1" applyProtection="1"/>
    <xf numFmtId="2" fontId="2" fillId="2" borderId="13" xfId="1" applyNumberFormat="1" applyFont="1" applyFill="1" applyBorder="1" applyAlignment="1" applyProtection="1"/>
    <xf numFmtId="0" fontId="2" fillId="2" borderId="14" xfId="1" applyFont="1" applyFill="1" applyBorder="1" applyAlignment="1" applyProtection="1"/>
    <xf numFmtId="43" fontId="5" fillId="0" borderId="0" xfId="3" applyFont="1" applyAlignment="1" applyProtection="1">
      <alignment vertical="center"/>
    </xf>
    <xf numFmtId="178" fontId="8" fillId="4" borderId="1" xfId="4" applyNumberFormat="1" applyFont="1" applyFill="1" applyBorder="1" applyAlignment="1" applyProtection="1">
      <alignment horizontal="center" vertical="center" wrapText="1"/>
    </xf>
    <xf numFmtId="43" fontId="8" fillId="4" borderId="1" xfId="3" applyFont="1" applyFill="1" applyBorder="1" applyAlignment="1" applyProtection="1">
      <alignment horizontal="center" vertical="center" wrapText="1"/>
    </xf>
    <xf numFmtId="0" fontId="8" fillId="4" borderId="1" xfId="1" applyNumberFormat="1" applyFont="1" applyFill="1" applyBorder="1" applyAlignment="1" applyProtection="1">
      <alignment horizontal="center" vertical="center"/>
    </xf>
    <xf numFmtId="0" fontId="5" fillId="0" borderId="1" xfId="0" applyFont="1" applyBorder="1" applyAlignment="1">
      <alignment horizontal="center" vertical="center"/>
    </xf>
    <xf numFmtId="43" fontId="5" fillId="0" borderId="1" xfId="3" applyFont="1" applyBorder="1" applyAlignment="1" applyProtection="1">
      <alignment horizontal="center" vertical="center"/>
    </xf>
    <xf numFmtId="178" fontId="2" fillId="0" borderId="1" xfId="4" applyNumberFormat="1" applyFont="1" applyFill="1" applyBorder="1" applyAlignment="1" applyProtection="1">
      <alignment horizontal="left" vertical="center"/>
    </xf>
    <xf numFmtId="43" fontId="2" fillId="5" borderId="1" xfId="3" applyFont="1" applyFill="1" applyBorder="1" applyAlignment="1" applyProtection="1">
      <alignment horizontal="center" vertical="center"/>
    </xf>
    <xf numFmtId="0" fontId="9" fillId="2" borderId="1" xfId="1" applyNumberFormat="1" applyFont="1" applyFill="1" applyBorder="1" applyAlignment="1" applyProtection="1">
      <alignment horizontal="center" vertical="center"/>
    </xf>
    <xf numFmtId="0" fontId="5" fillId="0" borderId="1" xfId="0" applyFont="1" applyBorder="1">
      <alignment vertical="center"/>
    </xf>
    <xf numFmtId="43" fontId="5" fillId="5" borderId="1" xfId="3" applyFont="1" applyFill="1" applyBorder="1" applyAlignment="1" applyProtection="1">
      <alignment horizontal="center" vertical="center"/>
    </xf>
    <xf numFmtId="0" fontId="4" fillId="2" borderId="1" xfId="1" applyNumberFormat="1" applyFont="1" applyFill="1" applyBorder="1" applyAlignment="1" applyProtection="1">
      <alignment horizontal="center" vertical="center"/>
    </xf>
    <xf numFmtId="43" fontId="2" fillId="0" borderId="1" xfId="3" applyFont="1" applyFill="1" applyBorder="1" applyAlignment="1" applyProtection="1">
      <alignment horizontal="center" vertical="center"/>
    </xf>
    <xf numFmtId="0" fontId="5" fillId="6" borderId="1" xfId="0" applyFont="1" applyFill="1" applyBorder="1">
      <alignment vertical="center"/>
    </xf>
    <xf numFmtId="178" fontId="2" fillId="0" borderId="15" xfId="4" applyNumberFormat="1" applyFont="1" applyFill="1" applyBorder="1" applyAlignment="1" applyProtection="1">
      <alignment horizontal="center" vertical="center"/>
    </xf>
    <xf numFmtId="178" fontId="2" fillId="0" borderId="15" xfId="4" applyNumberFormat="1" applyFont="1" applyFill="1" applyBorder="1" applyAlignment="1" applyProtection="1">
      <alignment horizontal="left" vertical="center" wrapText="1"/>
    </xf>
    <xf numFmtId="43" fontId="2" fillId="0" borderId="1" xfId="3" applyFont="1" applyFill="1" applyBorder="1" applyAlignment="1" applyProtection="1">
      <alignment horizontal="center" vertical="center" wrapText="1"/>
    </xf>
    <xf numFmtId="0" fontId="10" fillId="2" borderId="1" xfId="1" applyNumberFormat="1" applyFont="1" applyFill="1" applyBorder="1" applyAlignment="1" applyProtection="1">
      <alignment horizontal="center" vertical="center" wrapText="1"/>
    </xf>
    <xf numFmtId="43" fontId="9" fillId="2" borderId="1" xfId="3" applyFont="1" applyFill="1" applyBorder="1" applyAlignment="1" applyProtection="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5" borderId="1"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Border="1">
      <alignment vertical="center"/>
    </xf>
    <xf numFmtId="43" fontId="17" fillId="0" borderId="0" xfId="0" applyNumberFormat="1" applyFont="1" applyBorder="1">
      <alignment vertical="center"/>
    </xf>
    <xf numFmtId="0" fontId="17" fillId="0" borderId="0" xfId="0" applyFont="1">
      <alignment vertical="center"/>
    </xf>
    <xf numFmtId="0" fontId="17" fillId="5" borderId="0" xfId="0" applyFont="1" applyFill="1">
      <alignment vertical="center"/>
    </xf>
    <xf numFmtId="0" fontId="17" fillId="5" borderId="1" xfId="0" applyFont="1" applyFill="1" applyBorder="1">
      <alignment vertical="center"/>
    </xf>
    <xf numFmtId="43" fontId="17" fillId="5" borderId="1" xfId="3" applyFont="1" applyFill="1" applyBorder="1" applyAlignment="1" applyProtection="1">
      <alignment vertical="center"/>
    </xf>
    <xf numFmtId="0" fontId="20" fillId="0" borderId="1" xfId="0" applyFont="1" applyBorder="1" applyAlignment="1">
      <alignment horizontal="center" vertical="center" wrapText="1"/>
    </xf>
    <xf numFmtId="43" fontId="20" fillId="5" borderId="1" xfId="3" applyFont="1" applyFill="1" applyBorder="1" applyAlignment="1" applyProtection="1">
      <alignment vertical="center"/>
    </xf>
    <xf numFmtId="0" fontId="17" fillId="0" borderId="1" xfId="0" applyFont="1" applyBorder="1">
      <alignment vertical="center"/>
    </xf>
    <xf numFmtId="0" fontId="19" fillId="0" borderId="1" xfId="0" applyFont="1" applyBorder="1" applyAlignment="1">
      <alignment horizontal="center" vertical="center" wrapText="1"/>
    </xf>
    <xf numFmtId="0" fontId="23" fillId="7" borderId="0" xfId="0" applyFont="1" applyFill="1">
      <alignment vertical="center"/>
    </xf>
    <xf numFmtId="0" fontId="5" fillId="7" borderId="1" xfId="0" applyFont="1" applyFill="1" applyBorder="1" applyAlignment="1">
      <alignment horizontal="center" vertical="center"/>
    </xf>
    <xf numFmtId="0" fontId="5" fillId="7" borderId="0" xfId="0" applyFont="1" applyFill="1" applyAlignment="1">
      <alignment horizontal="center" vertical="center"/>
    </xf>
    <xf numFmtId="0" fontId="17" fillId="0" borderId="1" xfId="0" applyFont="1" applyFill="1" applyBorder="1" applyAlignment="1">
      <alignment horizontal="center" vertical="center"/>
    </xf>
    <xf numFmtId="0" fontId="19" fillId="5" borderId="1" xfId="0" applyFont="1" applyFill="1" applyBorder="1" applyAlignment="1">
      <alignment vertical="center" wrapText="1"/>
    </xf>
    <xf numFmtId="0" fontId="19" fillId="5" borderId="5" xfId="0" applyFont="1" applyFill="1" applyBorder="1" applyAlignment="1">
      <alignment vertical="center" wrapText="1"/>
    </xf>
    <xf numFmtId="0" fontId="17" fillId="7" borderId="0" xfId="0" applyFont="1" applyFill="1">
      <alignment vertical="center"/>
    </xf>
    <xf numFmtId="43" fontId="20" fillId="7" borderId="1" xfId="3" applyFont="1" applyFill="1" applyBorder="1" applyAlignment="1" applyProtection="1">
      <alignment vertical="center"/>
    </xf>
    <xf numFmtId="0" fontId="26" fillId="0" borderId="0" xfId="5">
      <alignment vertical="center"/>
    </xf>
    <xf numFmtId="0" fontId="2" fillId="0" borderId="27" xfId="5" applyFont="1" applyBorder="1" applyAlignment="1">
      <alignment horizontal="center" vertical="center"/>
    </xf>
    <xf numFmtId="0" fontId="2" fillId="0" borderId="17" xfId="5" applyFont="1" applyBorder="1" applyAlignment="1">
      <alignment horizontal="center" vertical="center" wrapText="1"/>
    </xf>
    <xf numFmtId="0" fontId="2" fillId="0" borderId="28" xfId="5" applyFont="1" applyBorder="1" applyAlignment="1">
      <alignment horizontal="center" vertical="center"/>
    </xf>
    <xf numFmtId="0" fontId="2" fillId="0" borderId="29" xfId="5" applyFont="1" applyBorder="1" applyAlignment="1">
      <alignment horizontal="center" vertical="center"/>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32" fillId="0" borderId="20" xfId="5" applyFont="1" applyBorder="1" applyAlignment="1">
      <alignment horizontal="center" vertical="center"/>
    </xf>
    <xf numFmtId="0" fontId="2" fillId="0" borderId="1" xfId="5" applyFont="1" applyBorder="1" applyAlignment="1">
      <alignment vertical="center"/>
    </xf>
    <xf numFmtId="0" fontId="32" fillId="0" borderId="1" xfId="5" applyFont="1" applyBorder="1" applyAlignment="1">
      <alignment horizontal="center" vertical="center"/>
    </xf>
    <xf numFmtId="0" fontId="32" fillId="0" borderId="1" xfId="5" applyFont="1" applyBorder="1" applyAlignment="1">
      <alignment horizontal="center" vertical="center" wrapText="1"/>
    </xf>
    <xf numFmtId="0" fontId="32" fillId="0" borderId="1" xfId="5" applyFont="1" applyBorder="1" applyAlignment="1">
      <alignment horizontal="right" vertical="center" wrapText="1"/>
    </xf>
    <xf numFmtId="0" fontId="32" fillId="0" borderId="21" xfId="5" applyFont="1" applyBorder="1" applyAlignment="1">
      <alignment horizontal="right" vertical="center" wrapText="1"/>
    </xf>
    <xf numFmtId="0" fontId="2" fillId="0" borderId="3" xfId="5" applyFont="1" applyFill="1" applyBorder="1" applyAlignment="1">
      <alignment vertical="center"/>
    </xf>
    <xf numFmtId="0" fontId="2" fillId="0" borderId="1" xfId="5" applyFont="1" applyFill="1" applyBorder="1" applyAlignment="1">
      <alignment vertical="center"/>
    </xf>
    <xf numFmtId="0" fontId="32" fillId="0" borderId="1" xfId="5" applyFont="1" applyBorder="1" applyAlignment="1">
      <alignment vertical="center"/>
    </xf>
    <xf numFmtId="0" fontId="2" fillId="0" borderId="31" xfId="5" applyFont="1" applyBorder="1" applyAlignment="1">
      <alignment vertical="center"/>
    </xf>
    <xf numFmtId="0" fontId="32" fillId="0" borderId="32" xfId="5" applyFont="1" applyBorder="1" applyAlignment="1">
      <alignment vertical="center"/>
    </xf>
    <xf numFmtId="0" fontId="32" fillId="0" borderId="32" xfId="5" applyFont="1" applyBorder="1" applyAlignment="1">
      <alignment horizontal="center" vertical="center"/>
    </xf>
    <xf numFmtId="0" fontId="32" fillId="0" borderId="32" xfId="5" applyFont="1" applyBorder="1" applyAlignment="1">
      <alignment vertical="center" wrapText="1"/>
    </xf>
    <xf numFmtId="0" fontId="2" fillId="0" borderId="32" xfId="5" applyFont="1" applyBorder="1" applyAlignment="1">
      <alignment horizontal="right" vertical="center" wrapText="1"/>
    </xf>
    <xf numFmtId="0" fontId="32" fillId="0" borderId="23" xfId="5" applyFont="1" applyBorder="1" applyAlignment="1">
      <alignment horizontal="right" vertical="center" wrapText="1"/>
    </xf>
    <xf numFmtId="0" fontId="32" fillId="0" borderId="33" xfId="5" applyFont="1" applyBorder="1" applyAlignment="1">
      <alignment horizontal="right" vertical="center" wrapText="1"/>
    </xf>
    <xf numFmtId="0" fontId="31" fillId="0" borderId="0" xfId="5" applyFont="1" applyAlignment="1">
      <alignment vertical="center"/>
    </xf>
    <xf numFmtId="0" fontId="2" fillId="0" borderId="20" xfId="5" applyFont="1" applyBorder="1" applyAlignment="1">
      <alignment horizontal="center" vertical="center" wrapText="1"/>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8" borderId="5" xfId="5" applyFont="1" applyFill="1" applyBorder="1" applyAlignment="1">
      <alignment horizontal="center" vertical="center" wrapText="1"/>
    </xf>
    <xf numFmtId="0" fontId="2" fillId="8" borderId="2" xfId="5" applyFont="1" applyFill="1" applyBorder="1" applyAlignment="1">
      <alignment horizontal="center" vertical="center" wrapText="1"/>
    </xf>
    <xf numFmtId="0" fontId="32" fillId="0" borderId="1" xfId="5" applyFont="1" applyBorder="1" applyAlignment="1">
      <alignment vertical="center" wrapText="1"/>
    </xf>
    <xf numFmtId="0" fontId="2" fillId="8" borderId="20" xfId="5" applyFont="1" applyFill="1" applyBorder="1" applyAlignment="1">
      <alignment horizontal="center" vertical="center" wrapText="1"/>
    </xf>
    <xf numFmtId="0" fontId="2" fillId="8" borderId="1" xfId="5" applyFont="1" applyFill="1" applyBorder="1" applyAlignment="1">
      <alignment horizontal="center" vertical="center" wrapText="1"/>
    </xf>
    <xf numFmtId="0" fontId="26" fillId="0" borderId="0" xfId="5" applyAlignment="1">
      <alignment vertical="center"/>
    </xf>
    <xf numFmtId="0" fontId="4" fillId="2" borderId="1" xfId="1" applyFont="1" applyFill="1" applyBorder="1" applyAlignment="1" applyProtection="1">
      <alignment horizontal="center"/>
    </xf>
    <xf numFmtId="0" fontId="31" fillId="0" borderId="26" xfId="5" applyFont="1" applyBorder="1" applyAlignment="1">
      <alignment horizontal="center" vertical="center"/>
    </xf>
    <xf numFmtId="0" fontId="26" fillId="0" borderId="16" xfId="5" applyBorder="1" applyAlignment="1">
      <alignment horizontal="center" vertical="center"/>
    </xf>
    <xf numFmtId="0" fontId="26" fillId="0" borderId="17" xfId="5" applyBorder="1" applyAlignment="1">
      <alignment horizontal="center" vertical="center"/>
    </xf>
    <xf numFmtId="0" fontId="26" fillId="0" borderId="20" xfId="5" applyBorder="1" applyAlignment="1">
      <alignment horizontal="center" vertical="center"/>
    </xf>
    <xf numFmtId="0" fontId="26" fillId="0" borderId="1" xfId="5" applyBorder="1" applyAlignment="1">
      <alignment horizontal="center" vertical="center"/>
    </xf>
    <xf numFmtId="0" fontId="26" fillId="0" borderId="22" xfId="5" applyBorder="1" applyAlignment="1">
      <alignment horizontal="center" vertical="center"/>
    </xf>
    <xf numFmtId="0" fontId="26" fillId="0" borderId="23" xfId="5" applyBorder="1" applyAlignment="1">
      <alignment horizontal="center" vertical="center"/>
    </xf>
    <xf numFmtId="0" fontId="27" fillId="0" borderId="17" xfId="5" applyFont="1" applyBorder="1" applyAlignment="1">
      <alignment horizontal="center" vertical="center"/>
    </xf>
    <xf numFmtId="0" fontId="27" fillId="0" borderId="1" xfId="5" applyFont="1" applyBorder="1" applyAlignment="1">
      <alignment horizontal="center" vertical="center"/>
    </xf>
    <xf numFmtId="0" fontId="27" fillId="0" borderId="23" xfId="5" applyFont="1" applyBorder="1" applyAlignment="1">
      <alignment horizontal="center" vertical="center"/>
    </xf>
    <xf numFmtId="0" fontId="30" fillId="0" borderId="18" xfId="5" applyFont="1" applyBorder="1" applyAlignment="1">
      <alignment horizontal="center" vertical="center" wrapText="1"/>
    </xf>
    <xf numFmtId="0" fontId="30" fillId="0" borderId="3" xfId="5" applyFont="1" applyBorder="1" applyAlignment="1">
      <alignment horizontal="center" vertical="center"/>
    </xf>
    <xf numFmtId="0" fontId="30" fillId="0" borderId="24" xfId="5" applyFont="1" applyBorder="1" applyAlignment="1">
      <alignment horizontal="center" vertical="center"/>
    </xf>
    <xf numFmtId="0" fontId="30" fillId="0" borderId="17" xfId="5" applyFont="1" applyBorder="1" applyAlignment="1">
      <alignment horizontal="center" vertical="center"/>
    </xf>
    <xf numFmtId="0" fontId="30" fillId="0" borderId="1" xfId="5" applyFont="1" applyBorder="1" applyAlignment="1">
      <alignment horizontal="center" vertical="center"/>
    </xf>
    <xf numFmtId="0" fontId="30" fillId="0" borderId="19" xfId="5" applyFont="1" applyBorder="1" applyAlignment="1">
      <alignment horizontal="center" vertical="center"/>
    </xf>
    <xf numFmtId="0" fontId="30" fillId="0" borderId="21" xfId="5" applyFont="1" applyBorder="1" applyAlignment="1">
      <alignment horizontal="center" vertical="center"/>
    </xf>
    <xf numFmtId="0" fontId="26" fillId="0" borderId="21" xfId="5" applyBorder="1" applyAlignment="1">
      <alignment horizontal="center" vertical="center"/>
    </xf>
    <xf numFmtId="0" fontId="26" fillId="0" borderId="25" xfId="5" applyBorder="1" applyAlignment="1">
      <alignment horizontal="center" vertical="center"/>
    </xf>
    <xf numFmtId="0" fontId="2" fillId="0" borderId="32" xfId="5" applyFont="1" applyBorder="1" applyAlignment="1">
      <alignment horizontal="center" vertical="center" wrapText="1"/>
    </xf>
    <xf numFmtId="0" fontId="2" fillId="0" borderId="46" xfId="5" applyFont="1" applyBorder="1" applyAlignment="1">
      <alignment horizontal="center" vertical="center" wrapText="1"/>
    </xf>
    <xf numFmtId="0" fontId="32" fillId="0" borderId="23" xfId="5" applyFont="1" applyBorder="1" applyAlignment="1">
      <alignment horizontal="center" vertical="center" wrapText="1"/>
    </xf>
    <xf numFmtId="0" fontId="32" fillId="0" borderId="47" xfId="5" applyFont="1" applyBorder="1" applyAlignment="1">
      <alignment horizontal="center" vertical="center" wrapText="1"/>
    </xf>
    <xf numFmtId="0" fontId="32" fillId="0" borderId="33" xfId="5" applyFont="1" applyBorder="1" applyAlignment="1">
      <alignment horizontal="center" vertical="center" wrapText="1"/>
    </xf>
    <xf numFmtId="0" fontId="26" fillId="0" borderId="0" xfId="5" applyBorder="1" applyAlignment="1">
      <alignment horizontal="center" vertical="center"/>
    </xf>
    <xf numFmtId="0" fontId="2" fillId="0" borderId="1"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5" xfId="5" applyFont="1" applyBorder="1" applyAlignment="1">
      <alignment horizontal="center" vertical="center" wrapText="1"/>
    </xf>
    <xf numFmtId="0" fontId="33" fillId="0" borderId="15" xfId="5" applyFont="1" applyBorder="1" applyAlignment="1">
      <alignment horizontal="center" vertical="center"/>
    </xf>
    <xf numFmtId="0" fontId="33" fillId="0" borderId="45" xfId="5" applyFont="1" applyBorder="1" applyAlignment="1">
      <alignment horizontal="center" vertical="center"/>
    </xf>
    <xf numFmtId="0" fontId="2" fillId="8" borderId="1" xfId="5" applyFont="1" applyFill="1" applyBorder="1" applyAlignment="1">
      <alignment horizontal="center" vertical="center" wrapText="1"/>
    </xf>
    <xf numFmtId="0" fontId="2" fillId="8" borderId="15" xfId="5" applyFont="1" applyFill="1" applyBorder="1" applyAlignment="1">
      <alignment horizontal="center" vertical="center" wrapText="1"/>
    </xf>
    <xf numFmtId="0" fontId="2" fillId="8" borderId="4" xfId="5" applyFont="1" applyFill="1" applyBorder="1" applyAlignment="1">
      <alignment horizontal="center" vertical="center" wrapText="1"/>
    </xf>
    <xf numFmtId="0" fontId="2" fillId="8" borderId="5" xfId="5" applyFont="1" applyFill="1" applyBorder="1" applyAlignment="1">
      <alignment horizontal="center" vertical="center" wrapText="1"/>
    </xf>
    <xf numFmtId="0" fontId="33" fillId="8" borderId="15" xfId="5" applyFont="1" applyFill="1" applyBorder="1" applyAlignment="1">
      <alignment horizontal="center" vertical="center"/>
    </xf>
    <xf numFmtId="0" fontId="33" fillId="8" borderId="45" xfId="5" applyFont="1" applyFill="1" applyBorder="1" applyAlignment="1">
      <alignment horizontal="center" vertical="center"/>
    </xf>
    <xf numFmtId="0" fontId="2" fillId="8" borderId="2" xfId="5" applyFont="1" applyFill="1" applyBorder="1" applyAlignment="1">
      <alignment horizontal="center" vertical="center" wrapText="1"/>
    </xf>
    <xf numFmtId="0" fontId="2" fillId="0" borderId="15" xfId="5" applyFont="1" applyBorder="1" applyAlignment="1">
      <alignment horizontal="center" vertical="center"/>
    </xf>
    <xf numFmtId="0" fontId="2" fillId="0" borderId="45" xfId="5" applyFont="1" applyBorder="1" applyAlignment="1">
      <alignment horizontal="center" vertical="center"/>
    </xf>
    <xf numFmtId="0" fontId="32" fillId="0" borderId="15" xfId="5" applyFont="1" applyBorder="1" applyAlignment="1">
      <alignment horizontal="left" vertical="center" wrapText="1"/>
    </xf>
    <xf numFmtId="0" fontId="32" fillId="0" borderId="4" xfId="5" applyFont="1" applyBorder="1" applyAlignment="1">
      <alignment horizontal="left" vertical="center" wrapText="1"/>
    </xf>
    <xf numFmtId="0" fontId="32" fillId="0" borderId="5" xfId="5" applyFont="1" applyBorder="1" applyAlignment="1">
      <alignment horizontal="left" vertical="center" wrapText="1"/>
    </xf>
    <xf numFmtId="0" fontId="2" fillId="0" borderId="2" xfId="5" applyFont="1" applyBorder="1" applyAlignment="1">
      <alignment horizontal="center" vertical="center" wrapText="1"/>
    </xf>
    <xf numFmtId="0" fontId="2" fillId="0" borderId="41" xfId="5" applyFont="1" applyBorder="1" applyAlignment="1">
      <alignment horizontal="center" vertical="center" wrapText="1"/>
    </xf>
    <xf numFmtId="0" fontId="2" fillId="0" borderId="42" xfId="5" applyFont="1" applyBorder="1" applyAlignment="1">
      <alignment horizontal="center" vertical="center" wrapText="1"/>
    </xf>
    <xf numFmtId="0" fontId="2" fillId="0" borderId="43" xfId="5" applyFont="1" applyBorder="1" applyAlignment="1">
      <alignment horizontal="center" vertical="center" wrapText="1"/>
    </xf>
    <xf numFmtId="0" fontId="2" fillId="0" borderId="43" xfId="5" applyFont="1" applyBorder="1" applyAlignment="1">
      <alignment horizontal="center" vertical="center"/>
    </xf>
    <xf numFmtId="0" fontId="2" fillId="0" borderId="44" xfId="5" applyFont="1" applyBorder="1" applyAlignment="1">
      <alignment horizontal="center" vertical="center"/>
    </xf>
    <xf numFmtId="0" fontId="27" fillId="0" borderId="34" xfId="5" applyFont="1" applyBorder="1" applyAlignment="1">
      <alignment horizontal="center" vertical="center"/>
    </xf>
    <xf numFmtId="0" fontId="27" fillId="0" borderId="26" xfId="5" applyFont="1" applyBorder="1" applyAlignment="1">
      <alignment horizontal="center" vertical="center"/>
    </xf>
    <xf numFmtId="0" fontId="27" fillId="0" borderId="10" xfId="5" applyFont="1" applyBorder="1" applyAlignment="1">
      <alignment horizontal="center" vertical="center"/>
    </xf>
    <xf numFmtId="0" fontId="27" fillId="0" borderId="0" xfId="5" applyFont="1" applyBorder="1" applyAlignment="1">
      <alignment horizontal="center" vertical="center"/>
    </xf>
    <xf numFmtId="0" fontId="27" fillId="0" borderId="38" xfId="5" applyFont="1" applyBorder="1" applyAlignment="1">
      <alignment horizontal="center" vertical="center"/>
    </xf>
    <xf numFmtId="0" fontId="27" fillId="0" borderId="39" xfId="5" applyFont="1" applyBorder="1" applyAlignment="1">
      <alignment horizontal="center" vertical="center"/>
    </xf>
    <xf numFmtId="0" fontId="30" fillId="0" borderId="18" xfId="5" applyFont="1" applyBorder="1" applyAlignment="1">
      <alignment horizontal="center" vertical="center"/>
    </xf>
    <xf numFmtId="0" fontId="30" fillId="0" borderId="6" xfId="5" applyFont="1" applyBorder="1" applyAlignment="1">
      <alignment horizontal="center" vertical="center"/>
    </xf>
    <xf numFmtId="0" fontId="30" fillId="0" borderId="35" xfId="5" applyFont="1" applyBorder="1" applyAlignment="1">
      <alignment horizontal="center" vertical="center"/>
    </xf>
    <xf numFmtId="0" fontId="30" fillId="0" borderId="36" xfId="5" applyFont="1" applyBorder="1" applyAlignment="1">
      <alignment horizontal="center" vertical="center"/>
    </xf>
    <xf numFmtId="0" fontId="26" fillId="0" borderId="2" xfId="5" applyBorder="1" applyAlignment="1">
      <alignment horizontal="center" vertical="center"/>
    </xf>
    <xf numFmtId="0" fontId="26" fillId="0" borderId="24" xfId="5" applyBorder="1" applyAlignment="1">
      <alignment horizontal="center" vertical="center"/>
    </xf>
    <xf numFmtId="0" fontId="26" fillId="0" borderId="37" xfId="5" applyBorder="1" applyAlignment="1">
      <alignment horizontal="center" vertical="center"/>
    </xf>
    <xf numFmtId="0" fontId="26" fillId="0" borderId="40" xfId="5" applyBorder="1" applyAlignment="1">
      <alignment horizontal="center" vertical="center"/>
    </xf>
    <xf numFmtId="0" fontId="7" fillId="0" borderId="1" xfId="0" applyFont="1" applyBorder="1" applyAlignment="1">
      <alignment horizontal="left"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6" xfId="0" applyFont="1" applyFill="1" applyBorder="1" applyAlignment="1">
      <alignment horizontal="center" vertical="center"/>
    </xf>
    <xf numFmtId="0" fontId="6" fillId="2" borderId="13" xfId="1" applyNumberFormat="1" applyFont="1" applyFill="1" applyBorder="1" applyAlignment="1" applyProtection="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20" fillId="0" borderId="15" xfId="0" applyFont="1" applyBorder="1" applyAlignment="1">
      <alignment horizontal="left" vertical="center"/>
    </xf>
    <xf numFmtId="0" fontId="20" fillId="0" borderId="5" xfId="0" applyFont="1" applyBorder="1" applyAlignment="1">
      <alignment horizontal="left" vertical="center"/>
    </xf>
    <xf numFmtId="0" fontId="24" fillId="0" borderId="15" xfId="0" applyFont="1" applyBorder="1" applyAlignment="1">
      <alignment horizontal="left" vertical="center" wrapText="1"/>
    </xf>
    <xf numFmtId="0" fontId="24" fillId="0" borderId="5" xfId="0" applyFont="1" applyBorder="1" applyAlignment="1">
      <alignment horizontal="left" vertical="center" wrapText="1"/>
    </xf>
    <xf numFmtId="0" fontId="19" fillId="0" borderId="15" xfId="0" applyFont="1" applyBorder="1" applyAlignment="1">
      <alignment horizontal="left" vertical="top"/>
    </xf>
    <xf numFmtId="0" fontId="19" fillId="0" borderId="4" xfId="0" applyFont="1" applyBorder="1" applyAlignment="1">
      <alignment horizontal="left" vertical="top"/>
    </xf>
    <xf numFmtId="0" fontId="19" fillId="0" borderId="5" xfId="0" applyFont="1" applyBorder="1" applyAlignment="1">
      <alignment horizontal="left" vertical="top"/>
    </xf>
    <xf numFmtId="0" fontId="17" fillId="0" borderId="15" xfId="0" applyFont="1" applyFill="1" applyBorder="1" applyAlignment="1">
      <alignment horizontal="center" vertical="center"/>
    </xf>
    <xf numFmtId="0" fontId="17" fillId="0" borderId="5" xfId="0" applyFont="1" applyFill="1" applyBorder="1" applyAlignment="1">
      <alignment horizontal="center" vertical="center"/>
    </xf>
    <xf numFmtId="0" fontId="19" fillId="0" borderId="1" xfId="0" applyFont="1" applyBorder="1" applyAlignment="1">
      <alignment horizontal="center" vertical="center" wrapText="1"/>
    </xf>
    <xf numFmtId="43" fontId="17" fillId="0" borderId="2" xfId="0" applyNumberFormat="1" applyFont="1" applyBorder="1" applyAlignment="1">
      <alignment horizontal="center" vertical="center"/>
    </xf>
    <xf numFmtId="43" fontId="17" fillId="0" borderId="3" xfId="0" applyNumberFormat="1" applyFont="1" applyBorder="1" applyAlignment="1">
      <alignment horizontal="center" vertical="center"/>
    </xf>
    <xf numFmtId="0" fontId="24" fillId="0" borderId="15" xfId="0" applyFont="1" applyBorder="1" applyAlignment="1">
      <alignment horizontal="center" vertical="center" wrapText="1"/>
    </xf>
    <xf numFmtId="0" fontId="24"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8" fillId="0" borderId="0" xfId="0" applyFont="1" applyBorder="1" applyAlignment="1">
      <alignment horizontal="left" vertical="center"/>
    </xf>
    <xf numFmtId="0" fontId="18" fillId="0" borderId="13" xfId="0" applyFont="1" applyBorder="1" applyAlignment="1">
      <alignment horizontal="left" vertical="center"/>
    </xf>
    <xf numFmtId="0" fontId="18" fillId="0" borderId="4" xfId="0" applyFont="1" applyBorder="1" applyAlignment="1">
      <alignment horizontal="left" vertical="center"/>
    </xf>
    <xf numFmtId="0" fontId="18" fillId="0" borderId="4"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7" fillId="0" borderId="4" xfId="0" applyFont="1" applyFill="1" applyBorder="1" applyAlignment="1">
      <alignment horizontal="center" vertical="center"/>
    </xf>
    <xf numFmtId="0" fontId="26" fillId="0" borderId="16" xfId="6" applyBorder="1" applyAlignment="1">
      <alignment horizontal="center" vertical="center"/>
    </xf>
    <xf numFmtId="0" fontId="26" fillId="0" borderId="41" xfId="6" applyBorder="1" applyAlignment="1">
      <alignment horizontal="center" vertical="center"/>
    </xf>
    <xf numFmtId="0" fontId="29" fillId="0" borderId="48" xfId="6" applyFont="1" applyBorder="1" applyAlignment="1">
      <alignment horizontal="center" vertical="center"/>
    </xf>
    <xf numFmtId="0" fontId="27" fillId="0" borderId="26" xfId="6" applyFont="1" applyBorder="1" applyAlignment="1">
      <alignment horizontal="center" vertical="center"/>
    </xf>
    <xf numFmtId="0" fontId="27" fillId="0" borderId="49" xfId="6" applyFont="1" applyBorder="1" applyAlignment="1">
      <alignment horizontal="center" vertical="center"/>
    </xf>
    <xf numFmtId="0" fontId="35" fillId="0" borderId="49" xfId="6" applyFont="1" applyBorder="1" applyAlignment="1">
      <alignment horizontal="center" vertical="center" wrapText="1"/>
    </xf>
    <xf numFmtId="0" fontId="30" fillId="0" borderId="50" xfId="6" applyFont="1" applyBorder="1" applyAlignment="1">
      <alignment horizontal="center" vertical="center"/>
    </xf>
    <xf numFmtId="0" fontId="30" fillId="0" borderId="18" xfId="6" applyFont="1" applyBorder="1" applyAlignment="1">
      <alignment horizontal="center" vertical="center"/>
    </xf>
    <xf numFmtId="0" fontId="30" fillId="0" borderId="19" xfId="6" applyFont="1" applyBorder="1" applyAlignment="1">
      <alignment horizontal="center" vertical="center"/>
    </xf>
    <xf numFmtId="0" fontId="26" fillId="0" borderId="0" xfId="6">
      <alignment vertical="center"/>
    </xf>
    <xf numFmtId="0" fontId="26" fillId="0" borderId="20" xfId="6" applyBorder="1" applyAlignment="1">
      <alignment horizontal="center" vertical="center"/>
    </xf>
    <xf numFmtId="0" fontId="26" fillId="0" borderId="4" xfId="6" applyBorder="1" applyAlignment="1">
      <alignment horizontal="center" vertical="center"/>
    </xf>
    <xf numFmtId="0" fontId="27" fillId="0" borderId="51" xfId="6" applyFont="1" applyBorder="1" applyAlignment="1">
      <alignment horizontal="center" vertical="center"/>
    </xf>
    <xf numFmtId="0" fontId="27" fillId="0" borderId="0" xfId="6" applyFont="1" applyBorder="1" applyAlignment="1">
      <alignment horizontal="center" vertical="center"/>
    </xf>
    <xf numFmtId="0" fontId="27" fillId="0" borderId="52" xfId="6" applyFont="1" applyBorder="1" applyAlignment="1">
      <alignment horizontal="center" vertical="center"/>
    </xf>
    <xf numFmtId="0" fontId="35" fillId="0" borderId="52" xfId="6" applyFont="1" applyBorder="1" applyAlignment="1">
      <alignment horizontal="center" vertical="center"/>
    </xf>
    <xf numFmtId="0" fontId="30" fillId="0" borderId="53" xfId="6" applyFont="1" applyBorder="1" applyAlignment="1">
      <alignment horizontal="center" vertical="center"/>
    </xf>
    <xf numFmtId="0" fontId="30" fillId="0" borderId="6" xfId="6" applyFont="1" applyBorder="1" applyAlignment="1">
      <alignment horizontal="center" vertical="center"/>
    </xf>
    <xf numFmtId="0" fontId="30" fillId="0" borderId="21" xfId="6" applyFont="1" applyBorder="1" applyAlignment="1">
      <alignment horizontal="center" vertical="center"/>
    </xf>
    <xf numFmtId="0" fontId="26" fillId="0" borderId="54" xfId="6" applyBorder="1" applyAlignment="1">
      <alignment horizontal="center" vertical="center"/>
    </xf>
    <xf numFmtId="0" fontId="26" fillId="0" borderId="2" xfId="6" applyBorder="1" applyAlignment="1">
      <alignment horizontal="center" vertical="center"/>
    </xf>
    <xf numFmtId="0" fontId="26" fillId="0" borderId="21" xfId="6" applyBorder="1" applyAlignment="1">
      <alignment horizontal="center" vertical="center"/>
    </xf>
    <xf numFmtId="0" fontId="26" fillId="0" borderId="22" xfId="6" applyBorder="1" applyAlignment="1">
      <alignment horizontal="center" vertical="center"/>
    </xf>
    <xf numFmtId="0" fontId="26" fillId="0" borderId="32" xfId="6" applyBorder="1" applyAlignment="1">
      <alignment horizontal="center" vertical="center"/>
    </xf>
    <xf numFmtId="0" fontId="27" fillId="0" borderId="55" xfId="6" applyFont="1" applyBorder="1" applyAlignment="1">
      <alignment horizontal="center" vertical="center"/>
    </xf>
    <xf numFmtId="0" fontId="27" fillId="0" borderId="39" xfId="6" applyFont="1" applyBorder="1" applyAlignment="1">
      <alignment horizontal="center" vertical="center"/>
    </xf>
    <xf numFmtId="0" fontId="27" fillId="0" borderId="56" xfId="6" applyFont="1" applyBorder="1" applyAlignment="1">
      <alignment horizontal="center" vertical="center"/>
    </xf>
    <xf numFmtId="0" fontId="35" fillId="0" borderId="56" xfId="6" applyFont="1" applyBorder="1" applyAlignment="1">
      <alignment horizontal="center" vertical="center"/>
    </xf>
    <xf numFmtId="0" fontId="26" fillId="0" borderId="57" xfId="6" applyBorder="1" applyAlignment="1">
      <alignment horizontal="center" vertical="center"/>
    </xf>
    <xf numFmtId="0" fontId="26" fillId="0" borderId="24" xfId="6" applyBorder="1" applyAlignment="1">
      <alignment horizontal="center" vertical="center"/>
    </xf>
    <xf numFmtId="0" fontId="26" fillId="0" borderId="25" xfId="6" applyBorder="1" applyAlignment="1">
      <alignment horizontal="center" vertical="center"/>
    </xf>
    <xf numFmtId="0" fontId="26" fillId="0" borderId="26" xfId="6" applyBorder="1" applyAlignment="1">
      <alignment horizontal="center" vertical="center"/>
    </xf>
    <xf numFmtId="0" fontId="26" fillId="0" borderId="16" xfId="7" applyFont="1" applyFill="1" applyBorder="1" applyAlignment="1">
      <alignment horizontal="center" vertical="center" wrapText="1"/>
    </xf>
    <xf numFmtId="0" fontId="26" fillId="0" borderId="17" xfId="7" applyFont="1" applyFill="1" applyBorder="1" applyAlignment="1">
      <alignment horizontal="center" vertical="center" wrapText="1"/>
    </xf>
    <xf numFmtId="0" fontId="26" fillId="0" borderId="17" xfId="7" applyFill="1" applyBorder="1" applyAlignment="1">
      <alignment horizontal="center" vertical="center" wrapText="1"/>
    </xf>
    <xf numFmtId="0" fontId="26" fillId="0" borderId="17" xfId="7" applyFill="1" applyBorder="1" applyAlignment="1">
      <alignment horizontal="center" vertical="center"/>
    </xf>
    <xf numFmtId="0" fontId="26" fillId="0" borderId="17" xfId="7" applyFont="1" applyFill="1" applyBorder="1" applyAlignment="1">
      <alignment horizontal="center" vertical="center"/>
    </xf>
    <xf numFmtId="178" fontId="26" fillId="0" borderId="17" xfId="7" applyNumberFormat="1" applyFill="1" applyBorder="1" applyAlignment="1">
      <alignment horizontal="center" vertical="center"/>
    </xf>
    <xf numFmtId="179" fontId="26" fillId="0" borderId="17" xfId="7" applyNumberFormat="1" applyFill="1" applyBorder="1" applyAlignment="1">
      <alignment horizontal="center" vertical="center"/>
    </xf>
    <xf numFmtId="179" fontId="26" fillId="0" borderId="17" xfId="7" applyNumberFormat="1" applyFont="1" applyFill="1" applyBorder="1" applyAlignment="1">
      <alignment horizontal="center" vertical="center" wrapText="1"/>
    </xf>
    <xf numFmtId="0" fontId="26" fillId="0" borderId="19" xfId="7" applyFill="1" applyBorder="1" applyAlignment="1">
      <alignment horizontal="center" vertical="center"/>
    </xf>
    <xf numFmtId="0" fontId="26" fillId="0" borderId="20" xfId="7" applyFill="1" applyBorder="1" applyAlignment="1">
      <alignment horizontal="center" vertical="center" wrapText="1"/>
    </xf>
    <xf numFmtId="0" fontId="26" fillId="0" borderId="1" xfId="7" applyFill="1" applyBorder="1" applyAlignment="1">
      <alignment horizontal="center" vertical="center" wrapText="1"/>
    </xf>
    <xf numFmtId="0" fontId="26" fillId="0" borderId="1" xfId="7" applyFill="1" applyBorder="1" applyAlignment="1">
      <alignment horizontal="center" vertical="center"/>
    </xf>
    <xf numFmtId="178" fontId="26" fillId="0" borderId="1" xfId="7" applyNumberFormat="1" applyFill="1" applyBorder="1" applyAlignment="1">
      <alignment horizontal="center" vertical="center"/>
    </xf>
    <xf numFmtId="179" fontId="26" fillId="0" borderId="1" xfId="7" applyNumberFormat="1" applyFill="1" applyBorder="1" applyAlignment="1">
      <alignment horizontal="center" vertical="center"/>
    </xf>
    <xf numFmtId="0" fontId="26" fillId="0" borderId="1" xfId="7" applyFill="1" applyBorder="1" applyAlignment="1">
      <alignment horizontal="center" vertical="center"/>
    </xf>
    <xf numFmtId="0" fontId="26" fillId="0" borderId="21" xfId="7" applyFill="1" applyBorder="1" applyAlignment="1">
      <alignment horizontal="center" vertical="center"/>
    </xf>
    <xf numFmtId="0" fontId="26" fillId="0" borderId="20" xfId="7" applyFill="1" applyBorder="1" applyAlignment="1">
      <alignment horizontal="center" vertical="center"/>
    </xf>
    <xf numFmtId="178" fontId="26" fillId="0" borderId="1" xfId="7" applyNumberFormat="1" applyFill="1" applyBorder="1" applyAlignment="1">
      <alignment horizontal="center" vertical="center"/>
    </xf>
    <xf numFmtId="179" fontId="26" fillId="0" borderId="1" xfId="7" applyNumberFormat="1" applyFill="1" applyBorder="1" applyAlignment="1">
      <alignment horizontal="center" vertical="center"/>
    </xf>
    <xf numFmtId="179" fontId="26" fillId="9" borderId="1" xfId="7" applyNumberFormat="1" applyFill="1" applyBorder="1" applyAlignment="1">
      <alignment horizontal="center" vertical="center"/>
    </xf>
    <xf numFmtId="0" fontId="26" fillId="0" borderId="21" xfId="7" applyFill="1" applyBorder="1" applyAlignment="1">
      <alignment horizontal="center" vertical="center"/>
    </xf>
    <xf numFmtId="0" fontId="26" fillId="0" borderId="21" xfId="7" applyFill="1" applyBorder="1">
      <alignment vertical="center"/>
    </xf>
    <xf numFmtId="0" fontId="26" fillId="0" borderId="22" xfId="7" applyFill="1" applyBorder="1">
      <alignment vertical="center"/>
    </xf>
    <xf numFmtId="0" fontId="26" fillId="0" borderId="23" xfId="7" applyFill="1" applyBorder="1">
      <alignment vertical="center"/>
    </xf>
    <xf numFmtId="0" fontId="26" fillId="0" borderId="23" xfId="7" applyFill="1" applyBorder="1" applyAlignment="1">
      <alignment horizontal="center" vertical="center"/>
    </xf>
    <xf numFmtId="178" fontId="26" fillId="0" borderId="23" xfId="7" applyNumberFormat="1" applyFill="1" applyBorder="1" applyAlignment="1">
      <alignment horizontal="center" vertical="center"/>
    </xf>
    <xf numFmtId="179" fontId="26" fillId="0" borderId="23" xfId="7" applyNumberFormat="1" applyFill="1" applyBorder="1" applyAlignment="1">
      <alignment horizontal="center" vertical="center"/>
    </xf>
    <xf numFmtId="179" fontId="26" fillId="9" borderId="23" xfId="7" applyNumberFormat="1" applyFill="1" applyBorder="1" applyAlignment="1">
      <alignment horizontal="center" vertical="center"/>
    </xf>
    <xf numFmtId="0" fontId="26" fillId="0" borderId="25" xfId="7" applyFill="1" applyBorder="1">
      <alignment vertical="center"/>
    </xf>
    <xf numFmtId="0" fontId="26" fillId="0" borderId="0" xfId="7" applyFont="1" applyFill="1" applyBorder="1" applyAlignment="1">
      <alignment horizontal="left" vertical="center"/>
    </xf>
    <xf numFmtId="0" fontId="26" fillId="0" borderId="0" xfId="7" applyFill="1" applyBorder="1" applyAlignment="1">
      <alignment horizontal="left" vertical="center"/>
    </xf>
    <xf numFmtId="0" fontId="26" fillId="0" borderId="0" xfId="7" applyFill="1" applyBorder="1" applyAlignment="1">
      <alignment horizontal="center" vertical="center"/>
    </xf>
    <xf numFmtId="178" fontId="26" fillId="0" borderId="0" xfId="7" applyNumberFormat="1" applyFill="1" applyBorder="1" applyAlignment="1">
      <alignment horizontal="center" vertical="center"/>
    </xf>
    <xf numFmtId="179" fontId="26" fillId="0" borderId="0" xfId="7" applyNumberFormat="1" applyFill="1" applyBorder="1" applyAlignment="1">
      <alignment horizontal="center" vertical="center"/>
    </xf>
    <xf numFmtId="0" fontId="26" fillId="0" borderId="26" xfId="7" applyFont="1" applyFill="1" applyBorder="1" applyAlignment="1">
      <alignment horizontal="center" vertical="center"/>
    </xf>
    <xf numFmtId="0" fontId="26" fillId="0" borderId="0" xfId="7" applyFont="1" applyFill="1" applyBorder="1" applyAlignment="1">
      <alignment horizontal="center" vertical="center"/>
    </xf>
    <xf numFmtId="0" fontId="26" fillId="0" borderId="0" xfId="7" applyFill="1" applyBorder="1" applyAlignment="1">
      <alignment horizontal="center" vertical="center"/>
    </xf>
    <xf numFmtId="0" fontId="26" fillId="0" borderId="17" xfId="6" applyBorder="1" applyAlignment="1">
      <alignment horizontal="center" vertical="center"/>
    </xf>
    <xf numFmtId="0" fontId="27" fillId="0" borderId="34" xfId="6" applyFont="1" applyBorder="1" applyAlignment="1">
      <alignment horizontal="center" vertical="center"/>
    </xf>
    <xf numFmtId="0" fontId="27" fillId="0" borderId="58" xfId="6" applyFont="1" applyBorder="1" applyAlignment="1">
      <alignment horizontal="center" vertical="center"/>
    </xf>
    <xf numFmtId="0" fontId="30" fillId="0" borderId="18" xfId="6" applyFont="1" applyBorder="1" applyAlignment="1">
      <alignment horizontal="center" vertical="center" wrapText="1"/>
    </xf>
    <xf numFmtId="0" fontId="30" fillId="0" borderId="17" xfId="6" applyFont="1" applyBorder="1" applyAlignment="1">
      <alignment horizontal="center" vertical="center"/>
    </xf>
    <xf numFmtId="0" fontId="30" fillId="0" borderId="35" xfId="6" applyFont="1" applyBorder="1" applyAlignment="1">
      <alignment horizontal="center" vertical="center"/>
    </xf>
    <xf numFmtId="0" fontId="26" fillId="0" borderId="1" xfId="6" applyBorder="1" applyAlignment="1">
      <alignment horizontal="center" vertical="center"/>
    </xf>
    <xf numFmtId="0" fontId="27" fillId="0" borderId="10" xfId="6" applyFont="1" applyBorder="1" applyAlignment="1">
      <alignment horizontal="center" vertical="center"/>
    </xf>
    <xf numFmtId="0" fontId="27" fillId="0" borderId="11" xfId="6" applyFont="1" applyBorder="1" applyAlignment="1">
      <alignment horizontal="center" vertical="center"/>
    </xf>
    <xf numFmtId="0" fontId="30" fillId="0" borderId="3" xfId="6" applyFont="1" applyBorder="1" applyAlignment="1">
      <alignment horizontal="center" vertical="center"/>
    </xf>
    <xf numFmtId="0" fontId="30" fillId="0" borderId="1" xfId="6" applyFont="1" applyBorder="1" applyAlignment="1">
      <alignment horizontal="center" vertical="center"/>
    </xf>
    <xf numFmtId="0" fontId="30" fillId="0" borderId="36" xfId="6" applyFont="1" applyBorder="1" applyAlignment="1">
      <alignment horizontal="center" vertical="center"/>
    </xf>
    <xf numFmtId="0" fontId="26" fillId="0" borderId="37" xfId="6" applyBorder="1" applyAlignment="1">
      <alignment horizontal="center" vertical="center"/>
    </xf>
    <xf numFmtId="0" fontId="26" fillId="0" borderId="23" xfId="6" applyBorder="1" applyAlignment="1">
      <alignment horizontal="center" vertical="center"/>
    </xf>
    <xf numFmtId="0" fontId="27" fillId="0" borderId="38" xfId="6" applyFont="1" applyBorder="1" applyAlignment="1">
      <alignment horizontal="center" vertical="center"/>
    </xf>
    <xf numFmtId="0" fontId="27" fillId="0" borderId="59" xfId="6" applyFont="1" applyBorder="1" applyAlignment="1">
      <alignment horizontal="center" vertical="center"/>
    </xf>
    <xf numFmtId="0" fontId="30" fillId="0" borderId="24" xfId="6" applyFont="1" applyBorder="1" applyAlignment="1">
      <alignment horizontal="center" vertical="center"/>
    </xf>
    <xf numFmtId="0" fontId="26" fillId="0" borderId="40" xfId="6" applyBorder="1" applyAlignment="1">
      <alignment horizontal="center" vertical="center"/>
    </xf>
    <xf numFmtId="0" fontId="2" fillId="0" borderId="48" xfId="7" applyFont="1" applyFill="1" applyBorder="1" applyAlignment="1">
      <alignment horizontal="center" vertical="center" wrapText="1"/>
    </xf>
    <xf numFmtId="0" fontId="2" fillId="0" borderId="26" xfId="7" applyFont="1" applyFill="1" applyBorder="1" applyAlignment="1">
      <alignment horizontal="center" vertical="center" wrapText="1"/>
    </xf>
    <xf numFmtId="179" fontId="2" fillId="0" borderId="26" xfId="7" applyNumberFormat="1" applyFont="1" applyFill="1" applyBorder="1" applyAlignment="1">
      <alignment horizontal="center" vertical="center" wrapText="1"/>
    </xf>
    <xf numFmtId="0" fontId="2" fillId="0" borderId="26" xfId="7" applyFont="1" applyFill="1" applyBorder="1" applyAlignment="1">
      <alignment horizontal="center" vertical="center"/>
    </xf>
    <xf numFmtId="49" fontId="2" fillId="0" borderId="26" xfId="7" applyNumberFormat="1" applyFont="1" applyFill="1" applyBorder="1" applyAlignment="1">
      <alignment horizontal="center" vertical="center" wrapText="1"/>
    </xf>
    <xf numFmtId="179" fontId="2" fillId="0" borderId="26" xfId="7" applyNumberFormat="1" applyFont="1" applyFill="1" applyBorder="1" applyAlignment="1">
      <alignment horizontal="center" vertical="center"/>
    </xf>
    <xf numFmtId="0" fontId="2" fillId="0" borderId="49" xfId="7" applyFont="1" applyFill="1" applyBorder="1" applyAlignment="1">
      <alignment horizontal="center" vertical="center" wrapText="1"/>
    </xf>
    <xf numFmtId="0" fontId="38" fillId="10" borderId="60" xfId="8" applyNumberFormat="1" applyFont="1" applyFill="1" applyBorder="1" applyAlignment="1">
      <alignment horizontal="center" vertical="center" wrapText="1"/>
    </xf>
    <xf numFmtId="0" fontId="38" fillId="10" borderId="61" xfId="8" applyNumberFormat="1" applyFont="1" applyFill="1" applyBorder="1" applyAlignment="1">
      <alignment horizontal="center" vertical="center" wrapText="1"/>
    </xf>
    <xf numFmtId="0" fontId="38" fillId="10" borderId="41" xfId="8" applyNumberFormat="1" applyFont="1" applyFill="1" applyBorder="1" applyAlignment="1">
      <alignment horizontal="center" vertical="center" wrapText="1"/>
    </xf>
    <xf numFmtId="0" fontId="38" fillId="10" borderId="62" xfId="8" applyNumberFormat="1" applyFont="1" applyFill="1" applyBorder="1" applyAlignment="1">
      <alignment horizontal="center" vertical="center" wrapText="1"/>
    </xf>
    <xf numFmtId="0" fontId="38" fillId="10" borderId="44" xfId="8" applyNumberFormat="1" applyFont="1" applyFill="1" applyBorder="1" applyAlignment="1">
      <alignment horizontal="center" vertical="center" wrapText="1"/>
    </xf>
    <xf numFmtId="0" fontId="31" fillId="0" borderId="0" xfId="6" applyFont="1" applyBorder="1">
      <alignment vertical="center"/>
    </xf>
    <xf numFmtId="0" fontId="38" fillId="10" borderId="63" xfId="8" applyNumberFormat="1" applyFont="1" applyFill="1" applyBorder="1" applyAlignment="1">
      <alignment horizontal="center" vertical="center" wrapText="1"/>
    </xf>
    <xf numFmtId="0" fontId="38" fillId="10" borderId="64" xfId="8" applyNumberFormat="1" applyFont="1" applyFill="1" applyBorder="1" applyAlignment="1">
      <alignment horizontal="center" vertical="center" wrapText="1"/>
    </xf>
    <xf numFmtId="0" fontId="38" fillId="10" borderId="51" xfId="8" applyNumberFormat="1" applyFont="1" applyFill="1" applyBorder="1" applyAlignment="1">
      <alignment horizontal="left" vertical="center"/>
    </xf>
    <xf numFmtId="0" fontId="39" fillId="10" borderId="0" xfId="8" applyNumberFormat="1" applyFont="1" applyFill="1" applyBorder="1" applyAlignment="1">
      <alignment vertical="center"/>
    </xf>
    <xf numFmtId="0" fontId="38" fillId="10" borderId="0" xfId="8" applyNumberFormat="1" applyFont="1" applyFill="1" applyBorder="1" applyAlignment="1">
      <alignment horizontal="left" vertical="center"/>
    </xf>
    <xf numFmtId="0" fontId="38" fillId="10" borderId="52" xfId="8" applyNumberFormat="1" applyFont="1" applyFill="1" applyBorder="1" applyAlignment="1">
      <alignment vertical="center"/>
    </xf>
    <xf numFmtId="0" fontId="38" fillId="10" borderId="65" xfId="8" applyNumberFormat="1" applyFont="1" applyFill="1" applyBorder="1" applyAlignment="1">
      <alignment horizontal="left" vertical="center"/>
    </xf>
    <xf numFmtId="0" fontId="38" fillId="10" borderId="66" xfId="8" applyNumberFormat="1" applyFont="1" applyFill="1" applyBorder="1" applyAlignment="1">
      <alignment horizontal="left" vertical="center"/>
    </xf>
    <xf numFmtId="0" fontId="38" fillId="10" borderId="67" xfId="8" applyNumberFormat="1" applyFont="1" applyFill="1" applyBorder="1" applyAlignment="1">
      <alignment horizontal="left" vertical="center"/>
    </xf>
    <xf numFmtId="0" fontId="31" fillId="10" borderId="68" xfId="6" applyNumberFormat="1" applyFont="1" applyFill="1" applyBorder="1" applyAlignment="1">
      <alignment horizontal="center" vertical="center"/>
    </xf>
    <xf numFmtId="0" fontId="31" fillId="10" borderId="69" xfId="6" applyNumberFormat="1" applyFont="1" applyFill="1" applyBorder="1" applyAlignment="1">
      <alignment horizontal="left" vertical="top"/>
    </xf>
    <xf numFmtId="0" fontId="40" fillId="0" borderId="70" xfId="6" applyNumberFormat="1" applyFont="1" applyFill="1" applyBorder="1" applyAlignment="1" applyProtection="1">
      <alignment horizontal="center" vertical="center"/>
      <protection locked="0"/>
    </xf>
    <xf numFmtId="0" fontId="40" fillId="0" borderId="71" xfId="6" applyNumberFormat="1" applyFont="1" applyFill="1" applyBorder="1" applyAlignment="1" applyProtection="1">
      <alignment horizontal="center" vertical="center"/>
      <protection locked="0"/>
    </xf>
    <xf numFmtId="0" fontId="40" fillId="10" borderId="72" xfId="6" applyNumberFormat="1" applyFont="1" applyFill="1" applyBorder="1" applyAlignment="1">
      <alignment horizontal="center" vertical="center"/>
    </xf>
    <xf numFmtId="0" fontId="40" fillId="10" borderId="69" xfId="6" applyNumberFormat="1" applyFont="1" applyFill="1" applyBorder="1" applyAlignment="1">
      <alignment horizontal="left" vertical="center"/>
    </xf>
    <xf numFmtId="0" fontId="40" fillId="10" borderId="73" xfId="6" applyNumberFormat="1" applyFont="1" applyFill="1" applyBorder="1" applyAlignment="1" applyProtection="1">
      <alignment horizontal="center" vertical="center"/>
      <protection locked="0"/>
    </xf>
    <xf numFmtId="0" fontId="40" fillId="10" borderId="72" xfId="8" applyNumberFormat="1" applyFont="1" applyFill="1" applyBorder="1" applyAlignment="1">
      <alignment horizontal="center" vertical="center"/>
    </xf>
    <xf numFmtId="0" fontId="40" fillId="10" borderId="68" xfId="8" applyNumberFormat="1" applyFont="1" applyFill="1" applyBorder="1" applyAlignment="1">
      <alignment horizontal="center" vertical="center"/>
    </xf>
    <xf numFmtId="180" fontId="40" fillId="10" borderId="73" xfId="6" applyNumberFormat="1" applyFont="1" applyFill="1" applyBorder="1" applyAlignment="1" applyProtection="1">
      <alignment horizontal="center" vertical="center"/>
      <protection locked="0"/>
    </xf>
    <xf numFmtId="180" fontId="40" fillId="0" borderId="70" xfId="6" applyNumberFormat="1" applyFont="1" applyFill="1" applyBorder="1" applyAlignment="1" applyProtection="1">
      <alignment horizontal="center" vertical="center"/>
      <protection locked="0"/>
    </xf>
    <xf numFmtId="180" fontId="40" fillId="0" borderId="71" xfId="6" applyNumberFormat="1" applyFont="1" applyFill="1" applyBorder="1" applyAlignment="1" applyProtection="1">
      <alignment horizontal="center" vertical="center"/>
      <protection locked="0"/>
    </xf>
    <xf numFmtId="181" fontId="40" fillId="10" borderId="73" xfId="6" applyNumberFormat="1" applyFont="1" applyFill="1" applyBorder="1" applyAlignment="1" applyProtection="1">
      <alignment horizontal="center" vertical="center"/>
      <protection locked="0"/>
    </xf>
    <xf numFmtId="0" fontId="40" fillId="10" borderId="74" xfId="8" applyNumberFormat="1" applyFont="1" applyFill="1" applyBorder="1" applyAlignment="1">
      <alignment vertical="center"/>
    </xf>
    <xf numFmtId="0" fontId="40" fillId="10" borderId="75" xfId="8" applyNumberFormat="1" applyFont="1" applyFill="1" applyBorder="1" applyAlignment="1">
      <alignment vertical="center"/>
    </xf>
    <xf numFmtId="0" fontId="40" fillId="10" borderId="70" xfId="8" applyNumberFormat="1" applyFont="1" applyFill="1" applyBorder="1" applyAlignment="1">
      <alignment vertical="center"/>
    </xf>
    <xf numFmtId="43" fontId="38" fillId="11" borderId="74" xfId="9" applyFont="1" applyFill="1" applyBorder="1" applyAlignment="1">
      <alignment horizontal="center" vertical="center"/>
    </xf>
    <xf numFmtId="43" fontId="38" fillId="11" borderId="71" xfId="9" applyFont="1" applyFill="1" applyBorder="1" applyAlignment="1">
      <alignment horizontal="center" vertical="center"/>
    </xf>
    <xf numFmtId="182" fontId="40" fillId="10" borderId="73" xfId="6" applyNumberFormat="1" applyFont="1" applyFill="1" applyBorder="1" applyAlignment="1" applyProtection="1">
      <alignment horizontal="center" vertical="center"/>
      <protection locked="0"/>
    </xf>
    <xf numFmtId="0" fontId="40" fillId="10" borderId="0" xfId="8" applyNumberFormat="1" applyFont="1" applyFill="1" applyBorder="1" applyAlignment="1">
      <alignment horizontal="left" vertical="center"/>
    </xf>
    <xf numFmtId="0" fontId="40" fillId="10" borderId="52" xfId="8" applyNumberFormat="1" applyFont="1" applyFill="1" applyBorder="1" applyAlignment="1">
      <alignment vertical="center"/>
    </xf>
    <xf numFmtId="43" fontId="40" fillId="9" borderId="73" xfId="9" applyFont="1" applyFill="1" applyBorder="1" applyAlignment="1">
      <alignment horizontal="center" vertical="center"/>
    </xf>
    <xf numFmtId="0" fontId="40" fillId="10" borderId="74" xfId="8" applyNumberFormat="1" applyFont="1" applyFill="1" applyBorder="1" applyAlignment="1">
      <alignment vertical="center"/>
    </xf>
    <xf numFmtId="0" fontId="40" fillId="10" borderId="75" xfId="8" applyNumberFormat="1" applyFont="1" applyFill="1" applyBorder="1" applyAlignment="1">
      <alignment vertical="center"/>
    </xf>
    <xf numFmtId="0" fontId="40" fillId="10" borderId="70" xfId="8" applyNumberFormat="1" applyFont="1" applyFill="1" applyBorder="1" applyAlignment="1">
      <alignment vertical="center"/>
    </xf>
    <xf numFmtId="0" fontId="42" fillId="2" borderId="4" xfId="8" applyFont="1" applyFill="1" applyBorder="1" applyAlignment="1">
      <alignment horizontal="center" vertical="center"/>
    </xf>
    <xf numFmtId="0" fontId="42" fillId="2" borderId="45" xfId="8" applyFont="1" applyFill="1" applyBorder="1" applyAlignment="1">
      <alignment horizontal="center" vertical="center"/>
    </xf>
    <xf numFmtId="0" fontId="40" fillId="0" borderId="69" xfId="6" applyNumberFormat="1" applyFont="1" applyBorder="1" applyAlignment="1">
      <alignment horizontal="left" vertical="center"/>
    </xf>
    <xf numFmtId="0" fontId="40" fillId="10" borderId="76" xfId="6" applyNumberFormat="1" applyFont="1" applyFill="1" applyBorder="1" applyAlignment="1">
      <alignment horizontal="center" vertical="center"/>
    </xf>
    <xf numFmtId="0" fontId="40" fillId="10" borderId="77" xfId="6" applyNumberFormat="1" applyFont="1" applyFill="1" applyBorder="1" applyAlignment="1">
      <alignment horizontal="left" vertical="center"/>
    </xf>
    <xf numFmtId="43" fontId="38" fillId="11" borderId="78" xfId="9" applyFont="1" applyFill="1" applyBorder="1" applyAlignment="1">
      <alignment horizontal="center" vertical="center"/>
    </xf>
    <xf numFmtId="0" fontId="31" fillId="0" borderId="52" xfId="6" applyFont="1" applyBorder="1">
      <alignment vertical="center"/>
    </xf>
    <xf numFmtId="0" fontId="40" fillId="10" borderId="76" xfId="8" applyNumberFormat="1" applyFont="1" applyFill="1" applyBorder="1" applyAlignment="1">
      <alignment horizontal="center" vertical="center"/>
    </xf>
    <xf numFmtId="0" fontId="40" fillId="10" borderId="77" xfId="8" applyNumberFormat="1" applyFont="1" applyFill="1" applyBorder="1" applyAlignment="1">
      <alignment vertical="center"/>
    </xf>
    <xf numFmtId="43" fontId="38" fillId="11" borderId="77" xfId="9" applyFont="1" applyFill="1" applyBorder="1" applyAlignment="1">
      <alignment horizontal="center" vertical="center"/>
    </xf>
    <xf numFmtId="43" fontId="38" fillId="11" borderId="78" xfId="9" applyFont="1" applyFill="1" applyBorder="1" applyAlignment="1">
      <alignment horizontal="center" vertical="center"/>
    </xf>
    <xf numFmtId="0" fontId="31" fillId="0" borderId="39" xfId="6" applyFont="1" applyBorder="1">
      <alignment vertical="center"/>
    </xf>
    <xf numFmtId="0" fontId="31" fillId="0" borderId="56" xfId="6" applyFont="1" applyBorder="1">
      <alignment vertical="center"/>
    </xf>
    <xf numFmtId="0" fontId="31" fillId="0" borderId="0" xfId="6" applyFont="1" applyBorder="1" applyAlignment="1">
      <alignment vertical="center"/>
    </xf>
    <xf numFmtId="0" fontId="31" fillId="0" borderId="0" xfId="6" applyFont="1" applyAlignment="1">
      <alignment vertical="center"/>
    </xf>
    <xf numFmtId="0" fontId="31" fillId="0" borderId="0" xfId="6" applyFont="1" applyBorder="1" applyAlignment="1">
      <alignment horizontal="center" vertical="center"/>
    </xf>
  </cellXfs>
  <cellStyles count="10">
    <cellStyle name="_x000a_mouse.drv=lm" xfId="1"/>
    <cellStyle name="常规" xfId="0" builtinId="0"/>
    <cellStyle name="常规 11 2" xfId="6"/>
    <cellStyle name="常规 2" xfId="5"/>
    <cellStyle name="常规 2 4" xfId="7"/>
    <cellStyle name="常规_20061221C2项目损益分析（概念稿）" xfId="4"/>
    <cellStyle name="常规_包装报价表1" xfId="8"/>
    <cellStyle name="普通_销售收入.XLS" xfId="2"/>
    <cellStyle name="千位分隔" xfId="3" builtinId="3"/>
    <cellStyle name="千位分隔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www.wps.cn/officeDocument/2020/cellImage" Target="NUL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xdr:cNvSpPr/>
      </xdr:nvSpPr>
      <xdr:spPr>
        <a:xfrm>
          <a:off x="548640" y="426720"/>
          <a:ext cx="195072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13</xdr:col>
      <xdr:colOff>0</xdr:colOff>
      <xdr:row>2</xdr:row>
      <xdr:rowOff>0</xdr:rowOff>
    </xdr:from>
    <xdr:to>
      <xdr:col>13</xdr:col>
      <xdr:colOff>0</xdr:colOff>
      <xdr:row>4</xdr:row>
      <xdr:rowOff>0</xdr:rowOff>
    </xdr:to>
    <xdr:sp macro="" textlink="">
      <xdr:nvSpPr>
        <xdr:cNvPr id="3" name="line"/>
        <xdr:cNvSpPr/>
      </xdr:nvSpPr>
      <xdr:spPr>
        <a:xfrm>
          <a:off x="1072896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13</xdr:col>
      <xdr:colOff>0</xdr:colOff>
      <xdr:row>2</xdr:row>
      <xdr:rowOff>0</xdr:rowOff>
    </xdr:from>
    <xdr:to>
      <xdr:col>13</xdr:col>
      <xdr:colOff>0</xdr:colOff>
      <xdr:row>4</xdr:row>
      <xdr:rowOff>0</xdr:rowOff>
    </xdr:to>
    <xdr:sp macro="" textlink="">
      <xdr:nvSpPr>
        <xdr:cNvPr id="4" name="line"/>
        <xdr:cNvSpPr/>
      </xdr:nvSpPr>
      <xdr:spPr>
        <a:xfrm>
          <a:off x="1072896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13</xdr:col>
      <xdr:colOff>0</xdr:colOff>
      <xdr:row>2</xdr:row>
      <xdr:rowOff>0</xdr:rowOff>
    </xdr:from>
    <xdr:to>
      <xdr:col>13</xdr:col>
      <xdr:colOff>0</xdr:colOff>
      <xdr:row>4</xdr:row>
      <xdr:rowOff>0</xdr:rowOff>
    </xdr:to>
    <xdr:sp macro="" textlink="">
      <xdr:nvSpPr>
        <xdr:cNvPr id="5" name="line"/>
        <xdr:cNvSpPr/>
      </xdr:nvSpPr>
      <xdr:spPr>
        <a:xfrm>
          <a:off x="1072896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xdr:row>
      <xdr:rowOff>0</xdr:rowOff>
    </xdr:from>
    <xdr:to>
      <xdr:col>12</xdr:col>
      <xdr:colOff>0</xdr:colOff>
      <xdr:row>4</xdr:row>
      <xdr:rowOff>0</xdr:rowOff>
    </xdr:to>
    <xdr:sp macro="" textlink="">
      <xdr:nvSpPr>
        <xdr:cNvPr id="6" name="line"/>
        <xdr:cNvSpPr/>
      </xdr:nvSpPr>
      <xdr:spPr>
        <a:xfrm>
          <a:off x="999744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xdr:row>
      <xdr:rowOff>0</xdr:rowOff>
    </xdr:from>
    <xdr:to>
      <xdr:col>12</xdr:col>
      <xdr:colOff>0</xdr:colOff>
      <xdr:row>4</xdr:row>
      <xdr:rowOff>0</xdr:rowOff>
    </xdr:to>
    <xdr:sp macro="" textlink="">
      <xdr:nvSpPr>
        <xdr:cNvPr id="7" name="line"/>
        <xdr:cNvSpPr/>
      </xdr:nvSpPr>
      <xdr:spPr>
        <a:xfrm>
          <a:off x="999744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xdr:row>
      <xdr:rowOff>0</xdr:rowOff>
    </xdr:from>
    <xdr:to>
      <xdr:col>12</xdr:col>
      <xdr:colOff>0</xdr:colOff>
      <xdr:row>4</xdr:row>
      <xdr:rowOff>0</xdr:rowOff>
    </xdr:to>
    <xdr:sp macro="" textlink="">
      <xdr:nvSpPr>
        <xdr:cNvPr id="8" name="line"/>
        <xdr:cNvSpPr/>
      </xdr:nvSpPr>
      <xdr:spPr>
        <a:xfrm>
          <a:off x="999744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xdr:row>
      <xdr:rowOff>0</xdr:rowOff>
    </xdr:from>
    <xdr:to>
      <xdr:col>12</xdr:col>
      <xdr:colOff>0</xdr:colOff>
      <xdr:row>4</xdr:row>
      <xdr:rowOff>0</xdr:rowOff>
    </xdr:to>
    <xdr:sp macro="" textlink="">
      <xdr:nvSpPr>
        <xdr:cNvPr id="9" name="line"/>
        <xdr:cNvSpPr/>
      </xdr:nvSpPr>
      <xdr:spPr>
        <a:xfrm>
          <a:off x="9997440" y="426720"/>
          <a:ext cx="0" cy="51054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0"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1"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2"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3"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4"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5"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6"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7"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8"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19"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0"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1"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2"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3"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4"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12</xdr:col>
      <xdr:colOff>0</xdr:colOff>
      <xdr:row>24</xdr:row>
      <xdr:rowOff>0</xdr:rowOff>
    </xdr:from>
    <xdr:to>
      <xdr:col>12</xdr:col>
      <xdr:colOff>0</xdr:colOff>
      <xdr:row>24</xdr:row>
      <xdr:rowOff>0</xdr:rowOff>
    </xdr:to>
    <xdr:sp macro="" textlink="">
      <xdr:nvSpPr>
        <xdr:cNvPr id="25" name="line"/>
        <xdr:cNvSpPr/>
      </xdr:nvSpPr>
      <xdr:spPr>
        <a:xfrm>
          <a:off x="9997440" y="5204460"/>
          <a:ext cx="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3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4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5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6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7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8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9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0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1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2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3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4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5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6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7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8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19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3"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4"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5"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6"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7"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8"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09"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10"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11"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6313</xdr:colOff>
      <xdr:row>24</xdr:row>
      <xdr:rowOff>0</xdr:rowOff>
    </xdr:from>
    <xdr:to>
      <xdr:col>2</xdr:col>
      <xdr:colOff>7411</xdr:colOff>
      <xdr:row>24</xdr:row>
      <xdr:rowOff>0</xdr:rowOff>
    </xdr:to>
    <xdr:sp macro="" textlink="">
      <xdr:nvSpPr>
        <xdr:cNvPr id="212" name="line"/>
        <xdr:cNvSpPr/>
      </xdr:nvSpPr>
      <xdr:spPr>
        <a:xfrm>
          <a:off x="55626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0</xdr:colOff>
      <xdr:row>24</xdr:row>
      <xdr:rowOff>0</xdr:rowOff>
    </xdr:from>
    <xdr:to>
      <xdr:col>2</xdr:col>
      <xdr:colOff>0</xdr:colOff>
      <xdr:row>24</xdr:row>
      <xdr:rowOff>0</xdr:rowOff>
    </xdr:to>
    <xdr:sp macro="" textlink="">
      <xdr:nvSpPr>
        <xdr:cNvPr id="213" name="line"/>
        <xdr:cNvSpPr/>
      </xdr:nvSpPr>
      <xdr:spPr>
        <a:xfrm>
          <a:off x="54864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0</xdr:colOff>
      <xdr:row>24</xdr:row>
      <xdr:rowOff>0</xdr:rowOff>
    </xdr:from>
    <xdr:to>
      <xdr:col>2</xdr:col>
      <xdr:colOff>0</xdr:colOff>
      <xdr:row>24</xdr:row>
      <xdr:rowOff>0</xdr:rowOff>
    </xdr:to>
    <xdr:sp macro="" textlink="">
      <xdr:nvSpPr>
        <xdr:cNvPr id="214" name="line"/>
        <xdr:cNvSpPr/>
      </xdr:nvSpPr>
      <xdr:spPr>
        <a:xfrm>
          <a:off x="548640" y="5204460"/>
          <a:ext cx="1950720" cy="0"/>
        </a:xfrm>
        <a:prstGeom prst="line">
          <a:avLst/>
        </a:prstGeom>
        <a:noFill/>
        <a:ln w="9525" cap="flat" cmpd="sng">
          <a:solidFill>
            <a:srgbClr val="000000"/>
          </a:solidFill>
          <a:prstDash val="solid"/>
          <a:roun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590550</xdr:colOff>
      <xdr:row>23</xdr:row>
      <xdr:rowOff>19050</xdr:rowOff>
    </xdr:from>
    <xdr:to>
      <xdr:col>5</xdr:col>
      <xdr:colOff>247650</xdr:colOff>
      <xdr:row>24</xdr:row>
      <xdr:rowOff>0</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124325" y="427672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19050</xdr:rowOff>
    </xdr:from>
    <xdr:to>
      <xdr:col>1</xdr:col>
      <xdr:colOff>542925</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0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485775</xdr:colOff>
      <xdr:row>30</xdr:row>
      <xdr:rowOff>38100</xdr:rowOff>
    </xdr:from>
    <xdr:to>
      <xdr:col>5</xdr:col>
      <xdr:colOff>685800</xdr:colOff>
      <xdr:row>31</xdr:row>
      <xdr:rowOff>9525</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762500" y="544830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3</xdr:col>
      <xdr:colOff>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2057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30</xdr:row>
      <xdr:rowOff>28575</xdr:rowOff>
    </xdr:from>
    <xdr:to>
      <xdr:col>8</xdr:col>
      <xdr:colOff>523875</xdr:colOff>
      <xdr:row>30</xdr:row>
      <xdr:rowOff>161925</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5372100" y="5200650"/>
          <a:ext cx="476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220134</xdr:colOff>
      <xdr:row>21</xdr:row>
      <xdr:rowOff>70908</xdr:rowOff>
    </xdr:from>
    <xdr:to>
      <xdr:col>6</xdr:col>
      <xdr:colOff>563034</xdr:colOff>
      <xdr:row>21</xdr:row>
      <xdr:rowOff>211666</xdr:rowOff>
    </xdr:to>
    <xdr:pic>
      <xdr:nvPicPr>
        <xdr:cNvPr id="3" name="图片 4" descr="厂标.bmp"/>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554009" y="4014258"/>
          <a:ext cx="342900" cy="14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de/Desktop/&#24037;&#20316;&#34920;%20&#22312;%20F%20%20&#21442;&#32771;&#36164;&#26009;%20&#25104;&#26412;&#20215;&#26684;&#31185;&#65288;&#39759;&#20029;&#23068;&#65289;%20&#25104;&#26412;&#20215;&#26684;&#31185;&#21046;&#24230;&#27719;&#24635;%20FTOP.10008.48.1-2010%20&#39033;&#30446;&#25237;&#36164;&#32463;&#27982;&#21487;&#34892;&#24615;&#21450;&#39118;&#38505;&#20998;&#26512;&#31649;&#29702;&#21150;&#278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资"/>
      <sheetName val="损益表"/>
      <sheetName val="现金"/>
      <sheetName val="销量"/>
      <sheetName val="材料"/>
      <sheetName val="价格"/>
      <sheetName val="工资"/>
      <sheetName val="计划"/>
      <sheetName val="流动"/>
      <sheetName val="折、摊"/>
      <sheetName val="总成本"/>
      <sheetName val="利润"/>
      <sheetName val="借"/>
      <sheetName val="来源"/>
      <sheetName val="负债"/>
      <sheetName val="人工"/>
      <sheetName val="燃动"/>
      <sheetName val="制造费"/>
      <sheetName val="技术费"/>
      <sheetName val="管理费"/>
      <sheetName val="销售费"/>
    </sheetNames>
    <sheetDataSet>
      <sheetData sheetId="0"/>
      <sheetData sheetId="1"/>
      <sheetData sheetId="2"/>
      <sheetData sheetId="3"/>
      <sheetData sheetId="4"/>
      <sheetData sheetId="5">
        <row r="15">
          <cell r="D15">
            <v>0</v>
          </cell>
          <cell r="E15">
            <v>0</v>
          </cell>
          <cell r="F15">
            <v>0</v>
          </cell>
          <cell r="G15">
            <v>0</v>
          </cell>
          <cell r="H15">
            <v>0</v>
          </cell>
          <cell r="I15">
            <v>0</v>
          </cell>
          <cell r="J15">
            <v>0</v>
          </cell>
          <cell r="K15">
            <v>0</v>
          </cell>
          <cell r="L15">
            <v>0</v>
          </cell>
          <cell r="M15">
            <v>0</v>
          </cell>
        </row>
      </sheetData>
      <sheetData sheetId="6"/>
      <sheetData sheetId="7">
        <row r="6">
          <cell r="C6">
            <v>0</v>
          </cell>
          <cell r="D6">
            <v>0</v>
          </cell>
        </row>
        <row r="7">
          <cell r="C7">
            <v>0</v>
          </cell>
          <cell r="D7">
            <v>0</v>
          </cell>
        </row>
        <row r="8">
          <cell r="C8">
            <v>0</v>
          </cell>
          <cell r="D8">
            <v>0</v>
          </cell>
          <cell r="E8">
            <v>0</v>
          </cell>
          <cell r="F8">
            <v>0</v>
          </cell>
          <cell r="G8">
            <v>0</v>
          </cell>
          <cell r="H8">
            <v>0</v>
          </cell>
          <cell r="I8">
            <v>0</v>
          </cell>
          <cell r="J8">
            <v>0</v>
          </cell>
          <cell r="K8">
            <v>0</v>
          </cell>
          <cell r="L8">
            <v>0</v>
          </cell>
        </row>
      </sheetData>
      <sheetData sheetId="8"/>
      <sheetData sheetId="9">
        <row r="18">
          <cell r="G18">
            <v>0</v>
          </cell>
          <cell r="H18">
            <v>0</v>
          </cell>
          <cell r="I18">
            <v>0</v>
          </cell>
          <cell r="J18">
            <v>0</v>
          </cell>
          <cell r="K18">
            <v>0</v>
          </cell>
          <cell r="L18">
            <v>0</v>
          </cell>
          <cell r="M18">
            <v>0</v>
          </cell>
          <cell r="N18">
            <v>0</v>
          </cell>
        </row>
      </sheetData>
      <sheetData sheetId="10">
        <row r="22">
          <cell r="C22">
            <v>0</v>
          </cell>
          <cell r="D22">
            <v>0</v>
          </cell>
          <cell r="E22">
            <v>0</v>
          </cell>
          <cell r="F22">
            <v>0</v>
          </cell>
          <cell r="G22">
            <v>0</v>
          </cell>
          <cell r="H22">
            <v>0</v>
          </cell>
          <cell r="I22">
            <v>0</v>
          </cell>
          <cell r="J22">
            <v>0</v>
          </cell>
          <cell r="K22">
            <v>0</v>
          </cell>
          <cell r="L22">
            <v>0</v>
          </cell>
        </row>
      </sheetData>
      <sheetData sheetId="11">
        <row r="13">
          <cell r="C13">
            <v>0</v>
          </cell>
          <cell r="D13">
            <v>0</v>
          </cell>
          <cell r="E13">
            <v>0</v>
          </cell>
          <cell r="F13">
            <v>0</v>
          </cell>
          <cell r="G13">
            <v>0</v>
          </cell>
          <cell r="H13">
            <v>0</v>
          </cell>
          <cell r="I13">
            <v>0</v>
          </cell>
          <cell r="J13">
            <v>0</v>
          </cell>
          <cell r="K13">
            <v>0</v>
          </cell>
          <cell r="L13">
            <v>0</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workbookViewId="0">
      <selection activeCell="B11" sqref="B11:B15"/>
    </sheetView>
  </sheetViews>
  <sheetFormatPr defaultColWidth="9" defaultRowHeight="19.899999999999999" customHeight="1"/>
  <cols>
    <col min="1" max="1" width="8" style="1" customWidth="1"/>
    <col min="2" max="2" width="28.5" style="1" customWidth="1"/>
    <col min="3" max="4" width="9.125" style="1"/>
    <col min="5" max="5" width="13.875" style="1" customWidth="1"/>
    <col min="6" max="12" width="16.125" style="1" customWidth="1"/>
    <col min="13" max="13" width="10.625" style="1" customWidth="1"/>
    <col min="14" max="254" width="9.125" style="1"/>
    <col min="255" max="255" width="8" style="1" customWidth="1"/>
    <col min="256" max="256" width="28.5" style="1" customWidth="1"/>
    <col min="257" max="268" width="9.125" style="1"/>
    <col min="269" max="269" width="10.625" style="1" customWidth="1"/>
    <col min="270" max="510" width="9.125" style="1"/>
    <col min="511" max="511" width="8" style="1" customWidth="1"/>
    <col min="512" max="512" width="28.5" style="1" customWidth="1"/>
    <col min="513" max="524" width="9.125" style="1"/>
    <col min="525" max="525" width="10.625" style="1" customWidth="1"/>
    <col min="526" max="766" width="9.125" style="1"/>
    <col min="767" max="767" width="8" style="1" customWidth="1"/>
    <col min="768" max="768" width="28.5" style="1" customWidth="1"/>
    <col min="769" max="780" width="9.125" style="1"/>
    <col min="781" max="781" width="10.625" style="1" customWidth="1"/>
    <col min="782" max="1022" width="9.125" style="1"/>
    <col min="1023" max="1023" width="8" style="1" customWidth="1"/>
    <col min="1024" max="1024" width="28.5" style="1" customWidth="1"/>
    <col min="1025" max="1036" width="9.125" style="1"/>
    <col min="1037" max="1037" width="10.625" style="1" customWidth="1"/>
    <col min="1038" max="1278" width="9.125" style="1"/>
    <col min="1279" max="1279" width="8" style="1" customWidth="1"/>
    <col min="1280" max="1280" width="28.5" style="1" customWidth="1"/>
    <col min="1281" max="1292" width="9.125" style="1"/>
    <col min="1293" max="1293" width="10.625" style="1" customWidth="1"/>
    <col min="1294" max="1534" width="9.125" style="1"/>
    <col min="1535" max="1535" width="8" style="1" customWidth="1"/>
    <col min="1536" max="1536" width="28.5" style="1" customWidth="1"/>
    <col min="1537" max="1548" width="9.125" style="1"/>
    <col min="1549" max="1549" width="10.625" style="1" customWidth="1"/>
    <col min="1550" max="1790" width="9.125" style="1"/>
    <col min="1791" max="1791" width="8" style="1" customWidth="1"/>
    <col min="1792" max="1792" width="28.5" style="1" customWidth="1"/>
    <col min="1793" max="1804" width="9.125" style="1"/>
    <col min="1805" max="1805" width="10.625" style="1" customWidth="1"/>
    <col min="1806" max="2046" width="9.125" style="1"/>
    <col min="2047" max="2047" width="8" style="1" customWidth="1"/>
    <col min="2048" max="2048" width="28.5" style="1" customWidth="1"/>
    <col min="2049" max="2060" width="9.125" style="1"/>
    <col min="2061" max="2061" width="10.625" style="1" customWidth="1"/>
    <col min="2062" max="2302" width="9.125" style="1"/>
    <col min="2303" max="2303" width="8" style="1" customWidth="1"/>
    <col min="2304" max="2304" width="28.5" style="1" customWidth="1"/>
    <col min="2305" max="2316" width="9.125" style="1"/>
    <col min="2317" max="2317" width="10.625" style="1" customWidth="1"/>
    <col min="2318" max="2558" width="9.125" style="1"/>
    <col min="2559" max="2559" width="8" style="1" customWidth="1"/>
    <col min="2560" max="2560" width="28.5" style="1" customWidth="1"/>
    <col min="2561" max="2572" width="9.125" style="1"/>
    <col min="2573" max="2573" width="10.625" style="1" customWidth="1"/>
    <col min="2574" max="2814" width="9.125" style="1"/>
    <col min="2815" max="2815" width="8" style="1" customWidth="1"/>
    <col min="2816" max="2816" width="28.5" style="1" customWidth="1"/>
    <col min="2817" max="2828" width="9.125" style="1"/>
    <col min="2829" max="2829" width="10.625" style="1" customWidth="1"/>
    <col min="2830" max="3070" width="9.125" style="1"/>
    <col min="3071" max="3071" width="8" style="1" customWidth="1"/>
    <col min="3072" max="3072" width="28.5" style="1" customWidth="1"/>
    <col min="3073" max="3084" width="9.125" style="1"/>
    <col min="3085" max="3085" width="10.625" style="1" customWidth="1"/>
    <col min="3086" max="3326" width="9.125" style="1"/>
    <col min="3327" max="3327" width="8" style="1" customWidth="1"/>
    <col min="3328" max="3328" width="28.5" style="1" customWidth="1"/>
    <col min="3329" max="3340" width="9.125" style="1"/>
    <col min="3341" max="3341" width="10.625" style="1" customWidth="1"/>
    <col min="3342" max="3582" width="9.125" style="1"/>
    <col min="3583" max="3583" width="8" style="1" customWidth="1"/>
    <col min="3584" max="3584" width="28.5" style="1" customWidth="1"/>
    <col min="3585" max="3596" width="9.125" style="1"/>
    <col min="3597" max="3597" width="10.625" style="1" customWidth="1"/>
    <col min="3598" max="3838" width="9.125" style="1"/>
    <col min="3839" max="3839" width="8" style="1" customWidth="1"/>
    <col min="3840" max="3840" width="28.5" style="1" customWidth="1"/>
    <col min="3841" max="3852" width="9.125" style="1"/>
    <col min="3853" max="3853" width="10.625" style="1" customWidth="1"/>
    <col min="3854" max="4094" width="9.125" style="1"/>
    <col min="4095" max="4095" width="8" style="1" customWidth="1"/>
    <col min="4096" max="4096" width="28.5" style="1" customWidth="1"/>
    <col min="4097" max="4108" width="9.125" style="1"/>
    <col min="4109" max="4109" width="10.625" style="1" customWidth="1"/>
    <col min="4110" max="4350" width="9.125" style="1"/>
    <col min="4351" max="4351" width="8" style="1" customWidth="1"/>
    <col min="4352" max="4352" width="28.5" style="1" customWidth="1"/>
    <col min="4353" max="4364" width="9.125" style="1"/>
    <col min="4365" max="4365" width="10.625" style="1" customWidth="1"/>
    <col min="4366" max="4606" width="9.125" style="1"/>
    <col min="4607" max="4607" width="8" style="1" customWidth="1"/>
    <col min="4608" max="4608" width="28.5" style="1" customWidth="1"/>
    <col min="4609" max="4620" width="9.125" style="1"/>
    <col min="4621" max="4621" width="10.625" style="1" customWidth="1"/>
    <col min="4622" max="4862" width="9.125" style="1"/>
    <col min="4863" max="4863" width="8" style="1" customWidth="1"/>
    <col min="4864" max="4864" width="28.5" style="1" customWidth="1"/>
    <col min="4865" max="4876" width="9.125" style="1"/>
    <col min="4877" max="4877" width="10.625" style="1" customWidth="1"/>
    <col min="4878" max="5118" width="9.125" style="1"/>
    <col min="5119" max="5119" width="8" style="1" customWidth="1"/>
    <col min="5120" max="5120" width="28.5" style="1" customWidth="1"/>
    <col min="5121" max="5132" width="9.125" style="1"/>
    <col min="5133" max="5133" width="10.625" style="1" customWidth="1"/>
    <col min="5134" max="5374" width="9.125" style="1"/>
    <col min="5375" max="5375" width="8" style="1" customWidth="1"/>
    <col min="5376" max="5376" width="28.5" style="1" customWidth="1"/>
    <col min="5377" max="5388" width="9.125" style="1"/>
    <col min="5389" max="5389" width="10.625" style="1" customWidth="1"/>
    <col min="5390" max="5630" width="9.125" style="1"/>
    <col min="5631" max="5631" width="8" style="1" customWidth="1"/>
    <col min="5632" max="5632" width="28.5" style="1" customWidth="1"/>
    <col min="5633" max="5644" width="9.125" style="1"/>
    <col min="5645" max="5645" width="10.625" style="1" customWidth="1"/>
    <col min="5646" max="5886" width="9.125" style="1"/>
    <col min="5887" max="5887" width="8" style="1" customWidth="1"/>
    <col min="5888" max="5888" width="28.5" style="1" customWidth="1"/>
    <col min="5889" max="5900" width="9.125" style="1"/>
    <col min="5901" max="5901" width="10.625" style="1" customWidth="1"/>
    <col min="5902" max="6142" width="9.125" style="1"/>
    <col min="6143" max="6143" width="8" style="1" customWidth="1"/>
    <col min="6144" max="6144" width="28.5" style="1" customWidth="1"/>
    <col min="6145" max="6156" width="9.125" style="1"/>
    <col min="6157" max="6157" width="10.625" style="1" customWidth="1"/>
    <col min="6158" max="6398" width="9.125" style="1"/>
    <col min="6399" max="6399" width="8" style="1" customWidth="1"/>
    <col min="6400" max="6400" width="28.5" style="1" customWidth="1"/>
    <col min="6401" max="6412" width="9.125" style="1"/>
    <col min="6413" max="6413" width="10.625" style="1" customWidth="1"/>
    <col min="6414" max="6654" width="9.125" style="1"/>
    <col min="6655" max="6655" width="8" style="1" customWidth="1"/>
    <col min="6656" max="6656" width="28.5" style="1" customWidth="1"/>
    <col min="6657" max="6668" width="9.125" style="1"/>
    <col min="6669" max="6669" width="10.625" style="1" customWidth="1"/>
    <col min="6670" max="6910" width="9.125" style="1"/>
    <col min="6911" max="6911" width="8" style="1" customWidth="1"/>
    <col min="6912" max="6912" width="28.5" style="1" customWidth="1"/>
    <col min="6913" max="6924" width="9.125" style="1"/>
    <col min="6925" max="6925" width="10.625" style="1" customWidth="1"/>
    <col min="6926" max="7166" width="9.125" style="1"/>
    <col min="7167" max="7167" width="8" style="1" customWidth="1"/>
    <col min="7168" max="7168" width="28.5" style="1" customWidth="1"/>
    <col min="7169" max="7180" width="9.125" style="1"/>
    <col min="7181" max="7181" width="10.625" style="1" customWidth="1"/>
    <col min="7182" max="7422" width="9.125" style="1"/>
    <col min="7423" max="7423" width="8" style="1" customWidth="1"/>
    <col min="7424" max="7424" width="28.5" style="1" customWidth="1"/>
    <col min="7425" max="7436" width="9.125" style="1"/>
    <col min="7437" max="7437" width="10.625" style="1" customWidth="1"/>
    <col min="7438" max="7678" width="9.125" style="1"/>
    <col min="7679" max="7679" width="8" style="1" customWidth="1"/>
    <col min="7680" max="7680" width="28.5" style="1" customWidth="1"/>
    <col min="7681" max="7692" width="9.125" style="1"/>
    <col min="7693" max="7693" width="10.625" style="1" customWidth="1"/>
    <col min="7694" max="7934" width="9.125" style="1"/>
    <col min="7935" max="7935" width="8" style="1" customWidth="1"/>
    <col min="7936" max="7936" width="28.5" style="1" customWidth="1"/>
    <col min="7937" max="7948" width="9.125" style="1"/>
    <col min="7949" max="7949" width="10.625" style="1" customWidth="1"/>
    <col min="7950" max="8190" width="9.125" style="1"/>
    <col min="8191" max="8191" width="8" style="1" customWidth="1"/>
    <col min="8192" max="8192" width="28.5" style="1" customWidth="1"/>
    <col min="8193" max="8204" width="9.125" style="1"/>
    <col min="8205" max="8205" width="10.625" style="1" customWidth="1"/>
    <col min="8206" max="8446" width="9.125" style="1"/>
    <col min="8447" max="8447" width="8" style="1" customWidth="1"/>
    <col min="8448" max="8448" width="28.5" style="1" customWidth="1"/>
    <col min="8449" max="8460" width="9.125" style="1"/>
    <col min="8461" max="8461" width="10.625" style="1" customWidth="1"/>
    <col min="8462" max="8702" width="9.125" style="1"/>
    <col min="8703" max="8703" width="8" style="1" customWidth="1"/>
    <col min="8704" max="8704" width="28.5" style="1" customWidth="1"/>
    <col min="8705" max="8716" width="9.125" style="1"/>
    <col min="8717" max="8717" width="10.625" style="1" customWidth="1"/>
    <col min="8718" max="8958" width="9.125" style="1"/>
    <col min="8959" max="8959" width="8" style="1" customWidth="1"/>
    <col min="8960" max="8960" width="28.5" style="1" customWidth="1"/>
    <col min="8961" max="8972" width="9.125" style="1"/>
    <col min="8973" max="8973" width="10.625" style="1" customWidth="1"/>
    <col min="8974" max="9214" width="9.125" style="1"/>
    <col min="9215" max="9215" width="8" style="1" customWidth="1"/>
    <col min="9216" max="9216" width="28.5" style="1" customWidth="1"/>
    <col min="9217" max="9228" width="9.125" style="1"/>
    <col min="9229" max="9229" width="10.625" style="1" customWidth="1"/>
    <col min="9230" max="9470" width="9.125" style="1"/>
    <col min="9471" max="9471" width="8" style="1" customWidth="1"/>
    <col min="9472" max="9472" width="28.5" style="1" customWidth="1"/>
    <col min="9473" max="9484" width="9.125" style="1"/>
    <col min="9485" max="9485" width="10.625" style="1" customWidth="1"/>
    <col min="9486" max="9726" width="9.125" style="1"/>
    <col min="9727" max="9727" width="8" style="1" customWidth="1"/>
    <col min="9728" max="9728" width="28.5" style="1" customWidth="1"/>
    <col min="9729" max="9740" width="9.125" style="1"/>
    <col min="9741" max="9741" width="10.625" style="1" customWidth="1"/>
    <col min="9742" max="9982" width="9.125" style="1"/>
    <col min="9983" max="9983" width="8" style="1" customWidth="1"/>
    <col min="9984" max="9984" width="28.5" style="1" customWidth="1"/>
    <col min="9985" max="9996" width="9.125" style="1"/>
    <col min="9997" max="9997" width="10.625" style="1" customWidth="1"/>
    <col min="9998" max="10238" width="9.125" style="1"/>
    <col min="10239" max="10239" width="8" style="1" customWidth="1"/>
    <col min="10240" max="10240" width="28.5" style="1" customWidth="1"/>
    <col min="10241" max="10252" width="9.125" style="1"/>
    <col min="10253" max="10253" width="10.625" style="1" customWidth="1"/>
    <col min="10254" max="10494" width="9.125" style="1"/>
    <col min="10495" max="10495" width="8" style="1" customWidth="1"/>
    <col min="10496" max="10496" width="28.5" style="1" customWidth="1"/>
    <col min="10497" max="10508" width="9.125" style="1"/>
    <col min="10509" max="10509" width="10.625" style="1" customWidth="1"/>
    <col min="10510" max="10750" width="9.125" style="1"/>
    <col min="10751" max="10751" width="8" style="1" customWidth="1"/>
    <col min="10752" max="10752" width="28.5" style="1" customWidth="1"/>
    <col min="10753" max="10764" width="9.125" style="1"/>
    <col min="10765" max="10765" width="10.625" style="1" customWidth="1"/>
    <col min="10766" max="11006" width="9.125" style="1"/>
    <col min="11007" max="11007" width="8" style="1" customWidth="1"/>
    <col min="11008" max="11008" width="28.5" style="1" customWidth="1"/>
    <col min="11009" max="11020" width="9.125" style="1"/>
    <col min="11021" max="11021" width="10.625" style="1" customWidth="1"/>
    <col min="11022" max="11262" width="9.125" style="1"/>
    <col min="11263" max="11263" width="8" style="1" customWidth="1"/>
    <col min="11264" max="11264" width="28.5" style="1" customWidth="1"/>
    <col min="11265" max="11276" width="9.125" style="1"/>
    <col min="11277" max="11277" width="10.625" style="1" customWidth="1"/>
    <col min="11278" max="11518" width="9.125" style="1"/>
    <col min="11519" max="11519" width="8" style="1" customWidth="1"/>
    <col min="11520" max="11520" width="28.5" style="1" customWidth="1"/>
    <col min="11521" max="11532" width="9.125" style="1"/>
    <col min="11533" max="11533" width="10.625" style="1" customWidth="1"/>
    <col min="11534" max="11774" width="9.125" style="1"/>
    <col min="11775" max="11775" width="8" style="1" customWidth="1"/>
    <col min="11776" max="11776" width="28.5" style="1" customWidth="1"/>
    <col min="11777" max="11788" width="9.125" style="1"/>
    <col min="11789" max="11789" width="10.625" style="1" customWidth="1"/>
    <col min="11790" max="12030" width="9.125" style="1"/>
    <col min="12031" max="12031" width="8" style="1" customWidth="1"/>
    <col min="12032" max="12032" width="28.5" style="1" customWidth="1"/>
    <col min="12033" max="12044" width="9.125" style="1"/>
    <col min="12045" max="12045" width="10.625" style="1" customWidth="1"/>
    <col min="12046" max="12286" width="9.125" style="1"/>
    <col min="12287" max="12287" width="8" style="1" customWidth="1"/>
    <col min="12288" max="12288" width="28.5" style="1" customWidth="1"/>
    <col min="12289" max="12300" width="9.125" style="1"/>
    <col min="12301" max="12301" width="10.625" style="1" customWidth="1"/>
    <col min="12302" max="12542" width="9.125" style="1"/>
    <col min="12543" max="12543" width="8" style="1" customWidth="1"/>
    <col min="12544" max="12544" width="28.5" style="1" customWidth="1"/>
    <col min="12545" max="12556" width="9.125" style="1"/>
    <col min="12557" max="12557" width="10.625" style="1" customWidth="1"/>
    <col min="12558" max="12798" width="9.125" style="1"/>
    <col min="12799" max="12799" width="8" style="1" customWidth="1"/>
    <col min="12800" max="12800" width="28.5" style="1" customWidth="1"/>
    <col min="12801" max="12812" width="9.125" style="1"/>
    <col min="12813" max="12813" width="10.625" style="1" customWidth="1"/>
    <col min="12814" max="13054" width="9.125" style="1"/>
    <col min="13055" max="13055" width="8" style="1" customWidth="1"/>
    <col min="13056" max="13056" width="28.5" style="1" customWidth="1"/>
    <col min="13057" max="13068" width="9.125" style="1"/>
    <col min="13069" max="13069" width="10.625" style="1" customWidth="1"/>
    <col min="13070" max="13310" width="9.125" style="1"/>
    <col min="13311" max="13311" width="8" style="1" customWidth="1"/>
    <col min="13312" max="13312" width="28.5" style="1" customWidth="1"/>
    <col min="13313" max="13324" width="9.125" style="1"/>
    <col min="13325" max="13325" width="10.625" style="1" customWidth="1"/>
    <col min="13326" max="13566" width="9.125" style="1"/>
    <col min="13567" max="13567" width="8" style="1" customWidth="1"/>
    <col min="13568" max="13568" width="28.5" style="1" customWidth="1"/>
    <col min="13569" max="13580" width="9.125" style="1"/>
    <col min="13581" max="13581" width="10.625" style="1" customWidth="1"/>
    <col min="13582" max="13822" width="9.125" style="1"/>
    <col min="13823" max="13823" width="8" style="1" customWidth="1"/>
    <col min="13824" max="13824" width="28.5" style="1" customWidth="1"/>
    <col min="13825" max="13836" width="9.125" style="1"/>
    <col min="13837" max="13837" width="10.625" style="1" customWidth="1"/>
    <col min="13838" max="14078" width="9.125" style="1"/>
    <col min="14079" max="14079" width="8" style="1" customWidth="1"/>
    <col min="14080" max="14080" width="28.5" style="1" customWidth="1"/>
    <col min="14081" max="14092" width="9.125" style="1"/>
    <col min="14093" max="14093" width="10.625" style="1" customWidth="1"/>
    <col min="14094" max="14334" width="9.125" style="1"/>
    <col min="14335" max="14335" width="8" style="1" customWidth="1"/>
    <col min="14336" max="14336" width="28.5" style="1" customWidth="1"/>
    <col min="14337" max="14348" width="9.125" style="1"/>
    <col min="14349" max="14349" width="10.625" style="1" customWidth="1"/>
    <col min="14350" max="14590" width="9.125" style="1"/>
    <col min="14591" max="14591" width="8" style="1" customWidth="1"/>
    <col min="14592" max="14592" width="28.5" style="1" customWidth="1"/>
    <col min="14593" max="14604" width="9.125" style="1"/>
    <col min="14605" max="14605" width="10.625" style="1" customWidth="1"/>
    <col min="14606" max="14846" width="9.125" style="1"/>
    <col min="14847" max="14847" width="8" style="1" customWidth="1"/>
    <col min="14848" max="14848" width="28.5" style="1" customWidth="1"/>
    <col min="14849" max="14860" width="9.125" style="1"/>
    <col min="14861" max="14861" width="10.625" style="1" customWidth="1"/>
    <col min="14862" max="15102" width="9.125" style="1"/>
    <col min="15103" max="15103" width="8" style="1" customWidth="1"/>
    <col min="15104" max="15104" width="28.5" style="1" customWidth="1"/>
    <col min="15105" max="15116" width="9.125" style="1"/>
    <col min="15117" max="15117" width="10.625" style="1" customWidth="1"/>
    <col min="15118" max="15358" width="9.125" style="1"/>
    <col min="15359" max="15359" width="8" style="1" customWidth="1"/>
    <col min="15360" max="15360" width="28.5" style="1" customWidth="1"/>
    <col min="15361" max="15372" width="9.125" style="1"/>
    <col min="15373" max="15373" width="10.625" style="1" customWidth="1"/>
    <col min="15374" max="15614" width="9.125" style="1"/>
    <col min="15615" max="15615" width="8" style="1" customWidth="1"/>
    <col min="15616" max="15616" width="28.5" style="1" customWidth="1"/>
    <col min="15617" max="15628" width="9.125" style="1"/>
    <col min="15629" max="15629" width="10.625" style="1" customWidth="1"/>
    <col min="15630" max="15870" width="9.125" style="1"/>
    <col min="15871" max="15871" width="8" style="1" customWidth="1"/>
    <col min="15872" max="15872" width="28.5" style="1" customWidth="1"/>
    <col min="15873" max="15884" width="9.125" style="1"/>
    <col min="15885" max="15885" width="10.625" style="1" customWidth="1"/>
    <col min="15886" max="16126" width="9.125" style="1"/>
    <col min="16127" max="16127" width="8" style="1" customWidth="1"/>
    <col min="16128" max="16128" width="28.5" style="1" customWidth="1"/>
    <col min="16129" max="16140" width="9.125" style="1"/>
    <col min="16141" max="16141" width="10.625" style="1" customWidth="1"/>
    <col min="16142" max="16384" width="9.125" style="1"/>
  </cols>
  <sheetData>
    <row r="1" spans="1:13" ht="18.75">
      <c r="A1" s="2" t="s">
        <v>11</v>
      </c>
      <c r="B1" s="3"/>
      <c r="C1" s="4"/>
      <c r="D1" s="4"/>
      <c r="E1" s="3"/>
      <c r="F1" s="4"/>
      <c r="G1" s="4"/>
      <c r="H1" s="3"/>
      <c r="I1" s="4"/>
      <c r="J1" s="4"/>
      <c r="K1" s="4"/>
      <c r="L1" s="4"/>
      <c r="M1" s="4"/>
    </row>
    <row r="2" spans="1:13" ht="12">
      <c r="A2" s="1" t="s">
        <v>12</v>
      </c>
      <c r="B2" s="5"/>
    </row>
    <row r="3" spans="1:13" ht="16.899999999999999" customHeight="1">
      <c r="A3" s="6" t="s">
        <v>0</v>
      </c>
      <c r="B3" s="6" t="s">
        <v>13</v>
      </c>
      <c r="C3" s="112" t="s">
        <v>14</v>
      </c>
      <c r="D3" s="112"/>
      <c r="E3" s="112"/>
      <c r="F3" s="7"/>
      <c r="G3" s="8"/>
      <c r="H3" s="9"/>
      <c r="I3" s="9"/>
      <c r="J3" s="9" t="s">
        <v>15</v>
      </c>
      <c r="K3" s="9"/>
      <c r="L3" s="9"/>
      <c r="M3" s="10"/>
    </row>
    <row r="4" spans="1:13" ht="16.149999999999999" customHeight="1">
      <c r="A4" s="11"/>
      <c r="B4" s="11" t="s">
        <v>16</v>
      </c>
      <c r="C4" s="12">
        <v>2017</v>
      </c>
      <c r="D4" s="12">
        <f t="shared" ref="D4:L4" si="0">C4+1</f>
        <v>2018</v>
      </c>
      <c r="E4" s="12">
        <f t="shared" si="0"/>
        <v>2019</v>
      </c>
      <c r="F4" s="12">
        <f t="shared" si="0"/>
        <v>2020</v>
      </c>
      <c r="G4" s="12">
        <f t="shared" si="0"/>
        <v>2021</v>
      </c>
      <c r="H4" s="13">
        <f t="shared" si="0"/>
        <v>2022</v>
      </c>
      <c r="I4" s="13">
        <f t="shared" si="0"/>
        <v>2023</v>
      </c>
      <c r="J4" s="13">
        <f t="shared" si="0"/>
        <v>2024</v>
      </c>
      <c r="K4" s="13">
        <f t="shared" si="0"/>
        <v>2025</v>
      </c>
      <c r="L4" s="13">
        <f t="shared" si="0"/>
        <v>2026</v>
      </c>
      <c r="M4" s="14" t="s">
        <v>17</v>
      </c>
    </row>
    <row r="5" spans="1:13" ht="15.6" customHeight="1">
      <c r="A5" s="15">
        <v>1</v>
      </c>
      <c r="B5" s="16" t="s">
        <v>18</v>
      </c>
      <c r="C5" s="17">
        <f>SUM(C6:C9)</f>
        <v>0</v>
      </c>
      <c r="D5" s="17">
        <f t="shared" ref="D5:L5" si="1">SUM(D6:D9)</f>
        <v>0</v>
      </c>
      <c r="E5" s="17" t="e">
        <f t="shared" si="1"/>
        <v>#REF!</v>
      </c>
      <c r="F5" s="17" t="e">
        <f t="shared" si="1"/>
        <v>#REF!</v>
      </c>
      <c r="G5" s="17" t="e">
        <f t="shared" si="1"/>
        <v>#REF!</v>
      </c>
      <c r="H5" s="17" t="e">
        <f t="shared" si="1"/>
        <v>#REF!</v>
      </c>
      <c r="I5" s="17" t="e">
        <f t="shared" si="1"/>
        <v>#REF!</v>
      </c>
      <c r="J5" s="17" t="e">
        <f t="shared" si="1"/>
        <v>#REF!</v>
      </c>
      <c r="K5" s="17" t="e">
        <f t="shared" si="1"/>
        <v>#REF!</v>
      </c>
      <c r="L5" s="17" t="e">
        <f t="shared" si="1"/>
        <v>#REF!</v>
      </c>
      <c r="M5" s="18" t="e">
        <f t="shared" ref="M5:M17" si="2">SUM(C5:L5)</f>
        <v>#REF!</v>
      </c>
    </row>
    <row r="6" spans="1:13" ht="15.6" customHeight="1">
      <c r="A6" s="15">
        <v>1.1000000000000001</v>
      </c>
      <c r="B6" s="19" t="s">
        <v>19</v>
      </c>
      <c r="C6" s="20"/>
      <c r="D6" s="20"/>
      <c r="E6" s="20" t="e">
        <f>#REF!</f>
        <v>#REF!</v>
      </c>
      <c r="F6" s="20" t="e">
        <f>#REF!</f>
        <v>#REF!</v>
      </c>
      <c r="G6" s="20" t="e">
        <f>#REF!</f>
        <v>#REF!</v>
      </c>
      <c r="H6" s="20" t="e">
        <f>#REF!</f>
        <v>#REF!</v>
      </c>
      <c r="I6" s="20" t="e">
        <f>#REF!</f>
        <v>#REF!</v>
      </c>
      <c r="J6" s="20" t="e">
        <f>#REF!</f>
        <v>#REF!</v>
      </c>
      <c r="K6" s="20" t="e">
        <f>#REF!</f>
        <v>#REF!</v>
      </c>
      <c r="L6" s="20" t="e">
        <f>#REF!</f>
        <v>#REF!</v>
      </c>
      <c r="M6" s="18" t="e">
        <f t="shared" si="2"/>
        <v>#REF!</v>
      </c>
    </row>
    <row r="7" spans="1:13" ht="15.6" customHeight="1">
      <c r="A7" s="15">
        <v>1.2</v>
      </c>
      <c r="B7" s="19" t="s">
        <v>20</v>
      </c>
      <c r="C7" s="20"/>
      <c r="D7" s="20"/>
      <c r="E7" s="20">
        <f>[1]折、摊!G18</f>
        <v>0</v>
      </c>
      <c r="F7" s="20">
        <f>[1]折、摊!H18</f>
        <v>0</v>
      </c>
      <c r="G7" s="20">
        <f>[1]折、摊!I18</f>
        <v>0</v>
      </c>
      <c r="H7" s="20">
        <f>[1]折、摊!J18</f>
        <v>0</v>
      </c>
      <c r="I7" s="20">
        <f>[1]折、摊!K18</f>
        <v>0</v>
      </c>
      <c r="J7" s="20">
        <f>[1]折、摊!L18</f>
        <v>0</v>
      </c>
      <c r="K7" s="20">
        <f>[1]折、摊!M18</f>
        <v>0</v>
      </c>
      <c r="L7" s="20">
        <f>[1]折、摊!N18</f>
        <v>0</v>
      </c>
      <c r="M7" s="18">
        <f t="shared" si="2"/>
        <v>0</v>
      </c>
    </row>
    <row r="8" spans="1:13" ht="15.6" customHeight="1">
      <c r="A8" s="15">
        <v>1.3</v>
      </c>
      <c r="B8" s="19" t="s">
        <v>21</v>
      </c>
      <c r="C8" s="20" t="s">
        <v>22</v>
      </c>
      <c r="D8" s="20" t="s">
        <v>22</v>
      </c>
      <c r="E8" s="20" t="s">
        <v>22</v>
      </c>
      <c r="F8" s="20" t="s">
        <v>22</v>
      </c>
      <c r="G8" s="20" t="s">
        <v>22</v>
      </c>
      <c r="H8" s="20" t="s">
        <v>22</v>
      </c>
      <c r="I8" s="20" t="s">
        <v>22</v>
      </c>
      <c r="J8" s="20" t="s">
        <v>22</v>
      </c>
      <c r="K8" s="20" t="s">
        <v>22</v>
      </c>
      <c r="L8" s="20"/>
      <c r="M8" s="18">
        <f t="shared" si="2"/>
        <v>0</v>
      </c>
    </row>
    <row r="9" spans="1:13" s="21" customFormat="1" ht="15.6" customHeight="1">
      <c r="A9" s="22">
        <v>1.4</v>
      </c>
      <c r="B9" s="18" t="s">
        <v>23</v>
      </c>
      <c r="C9" s="20" t="s">
        <v>22</v>
      </c>
      <c r="D9" s="20" t="s">
        <v>22</v>
      </c>
      <c r="E9" s="20" t="s">
        <v>22</v>
      </c>
      <c r="F9" s="20" t="s">
        <v>22</v>
      </c>
      <c r="G9" s="20" t="s">
        <v>22</v>
      </c>
      <c r="H9" s="20" t="s">
        <v>22</v>
      </c>
      <c r="I9" s="20" t="s">
        <v>22</v>
      </c>
      <c r="J9" s="20" t="s">
        <v>22</v>
      </c>
      <c r="K9" s="20" t="s">
        <v>22</v>
      </c>
      <c r="L9" s="20" t="s">
        <v>22</v>
      </c>
      <c r="M9" s="18">
        <f t="shared" si="2"/>
        <v>0</v>
      </c>
    </row>
    <row r="10" spans="1:13" ht="15.6" customHeight="1">
      <c r="A10" s="22">
        <v>2</v>
      </c>
      <c r="B10" s="16" t="s">
        <v>24</v>
      </c>
      <c r="C10" s="17">
        <f t="shared" ref="C10:L10" si="3">SUM(C11:C16)</f>
        <v>0</v>
      </c>
      <c r="D10" s="17">
        <f t="shared" si="3"/>
        <v>0</v>
      </c>
      <c r="E10" s="17">
        <f t="shared" si="3"/>
        <v>0</v>
      </c>
      <c r="F10" s="17">
        <f t="shared" si="3"/>
        <v>0</v>
      </c>
      <c r="G10" s="17">
        <f t="shared" si="3"/>
        <v>0</v>
      </c>
      <c r="H10" s="17">
        <f t="shared" si="3"/>
        <v>0</v>
      </c>
      <c r="I10" s="17">
        <f t="shared" si="3"/>
        <v>0</v>
      </c>
      <c r="J10" s="17">
        <f t="shared" si="3"/>
        <v>0</v>
      </c>
      <c r="K10" s="17">
        <f t="shared" si="3"/>
        <v>0</v>
      </c>
      <c r="L10" s="17">
        <f t="shared" si="3"/>
        <v>0</v>
      </c>
      <c r="M10" s="18">
        <f t="shared" si="2"/>
        <v>0</v>
      </c>
    </row>
    <row r="11" spans="1:13" ht="15" customHeight="1">
      <c r="A11" s="15">
        <v>2.1</v>
      </c>
      <c r="B11" s="15" t="s">
        <v>25</v>
      </c>
      <c r="C11" s="20">
        <f>([1]计划!C6-[1]计划!C7)</f>
        <v>0</v>
      </c>
      <c r="D11" s="20">
        <f>([1]计划!D6-[1]计划!D7)</f>
        <v>0</v>
      </c>
      <c r="E11" s="20">
        <f>([1]计划!E6-[1]计划!E7)</f>
        <v>0</v>
      </c>
      <c r="F11" s="20">
        <f>([1]计划!F6-[1]计划!F7)</f>
        <v>0</v>
      </c>
      <c r="G11" s="20">
        <f>([1]计划!G6-[1]计划!G7)</f>
        <v>0</v>
      </c>
      <c r="H11" s="20">
        <f>([1]计划!H6-[1]计划!H7)</f>
        <v>0</v>
      </c>
      <c r="I11" s="20">
        <f>([1]计划!I6-[1]计划!I7)</f>
        <v>0</v>
      </c>
      <c r="J11" s="20">
        <f>([1]计划!J6-[1]计划!J7)</f>
        <v>0</v>
      </c>
      <c r="K11" s="20">
        <f>([1]计划!K6-[1]计划!K7)</f>
        <v>0</v>
      </c>
      <c r="L11" s="20">
        <f>([1]计划!L6-[1]计划!L7)</f>
        <v>0</v>
      </c>
      <c r="M11" s="18">
        <f t="shared" si="2"/>
        <v>0</v>
      </c>
    </row>
    <row r="12" spans="1:13" s="21" customFormat="1" ht="15" customHeight="1">
      <c r="A12" s="15">
        <v>2.2000000000000002</v>
      </c>
      <c r="B12" s="18" t="s">
        <v>26</v>
      </c>
      <c r="C12" s="20">
        <f>[1]计划!C8</f>
        <v>0</v>
      </c>
      <c r="D12" s="20">
        <f>[1]计划!D8</f>
        <v>0</v>
      </c>
      <c r="E12" s="20">
        <f>[1]计划!E8</f>
        <v>0</v>
      </c>
      <c r="F12" s="20">
        <f>[1]计划!F8</f>
        <v>0</v>
      </c>
      <c r="G12" s="20">
        <f>[1]计划!G8</f>
        <v>0</v>
      </c>
      <c r="H12" s="20">
        <f>[1]计划!H8</f>
        <v>0</v>
      </c>
      <c r="I12" s="20">
        <f>[1]计划!I8</f>
        <v>0</v>
      </c>
      <c r="J12" s="20">
        <f>[1]计划!J8</f>
        <v>0</v>
      </c>
      <c r="K12" s="20">
        <f>[1]计划!K8</f>
        <v>0</v>
      </c>
      <c r="L12" s="20">
        <f>[1]计划!L8</f>
        <v>0</v>
      </c>
      <c r="M12" s="18">
        <f t="shared" si="2"/>
        <v>0</v>
      </c>
    </row>
    <row r="13" spans="1:13" ht="15" customHeight="1">
      <c r="A13" s="15">
        <v>2.2999999999999998</v>
      </c>
      <c r="B13" s="19" t="s">
        <v>27</v>
      </c>
      <c r="C13" s="20">
        <f>[1]总成本!C22</f>
        <v>0</v>
      </c>
      <c r="D13" s="20">
        <f>[1]总成本!D22</f>
        <v>0</v>
      </c>
      <c r="E13" s="20">
        <f>[1]总成本!E22</f>
        <v>0</v>
      </c>
      <c r="F13" s="20">
        <f>[1]总成本!F22</f>
        <v>0</v>
      </c>
      <c r="G13" s="20">
        <f>[1]总成本!G22</f>
        <v>0</v>
      </c>
      <c r="H13" s="20">
        <f>[1]总成本!H22</f>
        <v>0</v>
      </c>
      <c r="I13" s="20">
        <f>[1]总成本!I22</f>
        <v>0</v>
      </c>
      <c r="J13" s="20">
        <f>[1]总成本!J22</f>
        <v>0</v>
      </c>
      <c r="K13" s="20">
        <f>[1]总成本!K22</f>
        <v>0</v>
      </c>
      <c r="L13" s="20">
        <f>[1]总成本!L22</f>
        <v>0</v>
      </c>
      <c r="M13" s="18">
        <f t="shared" si="2"/>
        <v>0</v>
      </c>
    </row>
    <row r="14" spans="1:13" ht="15" customHeight="1">
      <c r="A14" s="15">
        <v>2.4</v>
      </c>
      <c r="B14" s="19" t="s">
        <v>28</v>
      </c>
      <c r="C14" s="20">
        <f>[1]价格!D15</f>
        <v>0</v>
      </c>
      <c r="D14" s="20">
        <f>[1]价格!E15</f>
        <v>0</v>
      </c>
      <c r="E14" s="20">
        <f>[1]价格!F15</f>
        <v>0</v>
      </c>
      <c r="F14" s="20">
        <f>[1]价格!G15</f>
        <v>0</v>
      </c>
      <c r="G14" s="20">
        <f>[1]价格!H15</f>
        <v>0</v>
      </c>
      <c r="H14" s="20">
        <f>[1]价格!I15</f>
        <v>0</v>
      </c>
      <c r="I14" s="20">
        <f>[1]价格!J15</f>
        <v>0</v>
      </c>
      <c r="J14" s="20">
        <f>[1]价格!K15</f>
        <v>0</v>
      </c>
      <c r="K14" s="20">
        <f>[1]价格!L15</f>
        <v>0</v>
      </c>
      <c r="L14" s="20">
        <f>[1]价格!M15</f>
        <v>0</v>
      </c>
      <c r="M14" s="18">
        <f t="shared" si="2"/>
        <v>0</v>
      </c>
    </row>
    <row r="15" spans="1:13" ht="15" customHeight="1">
      <c r="A15" s="15">
        <v>2.5</v>
      </c>
      <c r="B15" s="19" t="s">
        <v>29</v>
      </c>
      <c r="C15" s="20">
        <f>[1]利润!C13</f>
        <v>0</v>
      </c>
      <c r="D15" s="20">
        <f>[1]利润!D13</f>
        <v>0</v>
      </c>
      <c r="E15" s="20">
        <f>[1]利润!E13</f>
        <v>0</v>
      </c>
      <c r="F15" s="20">
        <f>[1]利润!F13</f>
        <v>0</v>
      </c>
      <c r="G15" s="20">
        <f>[1]利润!G13</f>
        <v>0</v>
      </c>
      <c r="H15" s="20">
        <f>[1]利润!H13</f>
        <v>0</v>
      </c>
      <c r="I15" s="20">
        <f>[1]利润!I13</f>
        <v>0</v>
      </c>
      <c r="J15" s="20">
        <f>[1]利润!J13</f>
        <v>0</v>
      </c>
      <c r="K15" s="20">
        <f>[1]利润!K13</f>
        <v>0</v>
      </c>
      <c r="L15" s="20">
        <f>[1]利润!L13</f>
        <v>0</v>
      </c>
      <c r="M15" s="18">
        <f t="shared" si="2"/>
        <v>0</v>
      </c>
    </row>
    <row r="16" spans="1:13" ht="15" customHeight="1">
      <c r="A16" s="15">
        <v>2.6</v>
      </c>
      <c r="B16" s="19" t="s">
        <v>30</v>
      </c>
      <c r="C16" s="20"/>
      <c r="D16" s="20"/>
      <c r="E16" s="20"/>
      <c r="F16" s="20"/>
      <c r="G16" s="20"/>
      <c r="H16" s="20"/>
      <c r="I16" s="20"/>
      <c r="J16" s="20"/>
      <c r="K16" s="20"/>
      <c r="L16" s="20"/>
      <c r="M16" s="18">
        <f t="shared" si="2"/>
        <v>0</v>
      </c>
    </row>
    <row r="17" spans="1:18" ht="12">
      <c r="A17" s="15">
        <v>3</v>
      </c>
      <c r="B17" s="16" t="s">
        <v>31</v>
      </c>
      <c r="C17" s="17">
        <f t="shared" ref="C17:L17" si="4">C5-C10</f>
        <v>0</v>
      </c>
      <c r="D17" s="17">
        <f t="shared" si="4"/>
        <v>0</v>
      </c>
      <c r="E17" s="17" t="e">
        <f t="shared" si="4"/>
        <v>#REF!</v>
      </c>
      <c r="F17" s="17" t="e">
        <f t="shared" si="4"/>
        <v>#REF!</v>
      </c>
      <c r="G17" s="17" t="e">
        <f t="shared" si="4"/>
        <v>#REF!</v>
      </c>
      <c r="H17" s="17" t="e">
        <f t="shared" si="4"/>
        <v>#REF!</v>
      </c>
      <c r="I17" s="17" t="e">
        <f t="shared" si="4"/>
        <v>#REF!</v>
      </c>
      <c r="J17" s="17" t="e">
        <f t="shared" si="4"/>
        <v>#REF!</v>
      </c>
      <c r="K17" s="17" t="e">
        <f t="shared" si="4"/>
        <v>#REF!</v>
      </c>
      <c r="L17" s="17" t="e">
        <f t="shared" si="4"/>
        <v>#REF!</v>
      </c>
      <c r="M17" s="18" t="e">
        <f t="shared" si="2"/>
        <v>#REF!</v>
      </c>
    </row>
    <row r="18" spans="1:18" ht="12">
      <c r="A18" s="23">
        <v>4</v>
      </c>
      <c r="B18" s="19" t="s">
        <v>32</v>
      </c>
      <c r="C18" s="20">
        <f>C17</f>
        <v>0</v>
      </c>
      <c r="D18" s="20">
        <f t="shared" ref="D18:L18" si="5">C18+D17</f>
        <v>0</v>
      </c>
      <c r="E18" s="20" t="e">
        <f t="shared" si="5"/>
        <v>#REF!</v>
      </c>
      <c r="F18" s="20" t="e">
        <f t="shared" si="5"/>
        <v>#REF!</v>
      </c>
      <c r="G18" s="20" t="e">
        <f t="shared" si="5"/>
        <v>#REF!</v>
      </c>
      <c r="H18" s="20" t="e">
        <f t="shared" si="5"/>
        <v>#REF!</v>
      </c>
      <c r="I18" s="20" t="e">
        <f t="shared" si="5"/>
        <v>#REF!</v>
      </c>
      <c r="J18" s="20" t="e">
        <f t="shared" si="5"/>
        <v>#REF!</v>
      </c>
      <c r="K18" s="20" t="e">
        <f t="shared" si="5"/>
        <v>#REF!</v>
      </c>
      <c r="L18" s="20" t="e">
        <f t="shared" si="5"/>
        <v>#REF!</v>
      </c>
      <c r="M18" s="19" t="s">
        <v>22</v>
      </c>
    </row>
    <row r="19" spans="1:18" s="21" customFormat="1" ht="12">
      <c r="A19" s="23">
        <v>5</v>
      </c>
      <c r="B19" s="19" t="s">
        <v>33</v>
      </c>
      <c r="C19" s="20">
        <f t="shared" ref="C19:L19" si="6">C17+C15</f>
        <v>0</v>
      </c>
      <c r="D19" s="20">
        <f t="shared" si="6"/>
        <v>0</v>
      </c>
      <c r="E19" s="20" t="e">
        <f t="shared" si="6"/>
        <v>#REF!</v>
      </c>
      <c r="F19" s="20" t="e">
        <f t="shared" si="6"/>
        <v>#REF!</v>
      </c>
      <c r="G19" s="20" t="e">
        <f t="shared" si="6"/>
        <v>#REF!</v>
      </c>
      <c r="H19" s="20" t="e">
        <f t="shared" si="6"/>
        <v>#REF!</v>
      </c>
      <c r="I19" s="20" t="e">
        <f t="shared" si="6"/>
        <v>#REF!</v>
      </c>
      <c r="J19" s="20" t="e">
        <f t="shared" si="6"/>
        <v>#REF!</v>
      </c>
      <c r="K19" s="20" t="e">
        <f t="shared" si="6"/>
        <v>#REF!</v>
      </c>
      <c r="L19" s="20" t="e">
        <f t="shared" si="6"/>
        <v>#REF!</v>
      </c>
      <c r="M19" s="18" t="e">
        <f>SUM(C19:L19)</f>
        <v>#REF!</v>
      </c>
    </row>
    <row r="20" spans="1:18" s="21" customFormat="1" ht="12">
      <c r="A20" s="15">
        <v>6</v>
      </c>
      <c r="B20" s="19" t="s">
        <v>34</v>
      </c>
      <c r="C20" s="20">
        <f>C19</f>
        <v>0</v>
      </c>
      <c r="D20" s="20">
        <f t="shared" ref="D20:L20" si="7">C20+D19</f>
        <v>0</v>
      </c>
      <c r="E20" s="20" t="e">
        <f t="shared" si="7"/>
        <v>#REF!</v>
      </c>
      <c r="F20" s="20" t="e">
        <f t="shared" si="7"/>
        <v>#REF!</v>
      </c>
      <c r="G20" s="20" t="e">
        <f t="shared" si="7"/>
        <v>#REF!</v>
      </c>
      <c r="H20" s="20" t="e">
        <f t="shared" si="7"/>
        <v>#REF!</v>
      </c>
      <c r="I20" s="20" t="e">
        <f t="shared" si="7"/>
        <v>#REF!</v>
      </c>
      <c r="J20" s="20" t="e">
        <f t="shared" si="7"/>
        <v>#REF!</v>
      </c>
      <c r="K20" s="20" t="e">
        <f t="shared" si="7"/>
        <v>#REF!</v>
      </c>
      <c r="L20" s="20" t="e">
        <f t="shared" si="7"/>
        <v>#REF!</v>
      </c>
      <c r="M20" s="19" t="s">
        <v>22</v>
      </c>
    </row>
    <row r="21" spans="1:18" ht="12">
      <c r="A21" s="24"/>
      <c r="B21" s="25" t="s">
        <v>35</v>
      </c>
      <c r="C21" s="25"/>
      <c r="D21" s="25"/>
      <c r="E21" s="25" t="s">
        <v>36</v>
      </c>
      <c r="F21" s="25"/>
      <c r="G21" s="25"/>
      <c r="H21" s="25"/>
      <c r="I21" s="25" t="s">
        <v>37</v>
      </c>
      <c r="J21" s="25"/>
      <c r="K21" s="25"/>
      <c r="L21" s="25"/>
      <c r="M21" s="26"/>
    </row>
    <row r="22" spans="1:18" ht="12">
      <c r="A22" s="27"/>
      <c r="B22" s="28" t="s">
        <v>38</v>
      </c>
      <c r="C22" s="28"/>
      <c r="D22" s="29" t="s">
        <v>39</v>
      </c>
      <c r="E22" s="30" t="e">
        <f>IRR(C17:L17,0.15)</f>
        <v>#VALUE!</v>
      </c>
      <c r="F22" s="28"/>
      <c r="G22" s="28"/>
      <c r="H22" s="28"/>
      <c r="I22" s="30" t="e">
        <f>IRR(C19:L19,0.15)</f>
        <v>#VALUE!</v>
      </c>
      <c r="J22" s="28"/>
      <c r="K22" s="28"/>
      <c r="L22" s="28"/>
      <c r="M22" s="31"/>
    </row>
    <row r="23" spans="1:18" ht="12">
      <c r="A23" s="27"/>
      <c r="B23" s="28" t="s">
        <v>40</v>
      </c>
      <c r="C23" s="28"/>
      <c r="D23" s="28"/>
      <c r="E23" s="32" t="e">
        <f>NPV(0.12,C17:L17)</f>
        <v>#REF!</v>
      </c>
      <c r="F23" s="28"/>
      <c r="G23" s="28"/>
      <c r="H23" s="28"/>
      <c r="I23" s="32" t="e">
        <f>NPV(0.12,C19:L19)</f>
        <v>#REF!</v>
      </c>
      <c r="J23" s="28"/>
      <c r="K23" s="28"/>
      <c r="L23" s="28"/>
      <c r="M23" s="31"/>
      <c r="R23" s="1">
        <f>30.9-29.82</f>
        <v>1.0799999999999983</v>
      </c>
    </row>
    <row r="24" spans="1:18" ht="12">
      <c r="A24" s="33"/>
      <c r="B24" s="34" t="s">
        <v>41</v>
      </c>
      <c r="C24" s="34"/>
      <c r="D24" s="34"/>
      <c r="E24" s="35" t="e">
        <f>6-H18/I17</f>
        <v>#REF!</v>
      </c>
      <c r="F24" s="34"/>
      <c r="G24" s="34"/>
      <c r="H24" s="34"/>
      <c r="I24" s="35" t="e">
        <f>6-H20/I19</f>
        <v>#REF!</v>
      </c>
      <c r="J24" s="34"/>
      <c r="K24" s="34"/>
      <c r="L24" s="34"/>
      <c r="M24" s="36"/>
    </row>
  </sheetData>
  <mergeCells count="1">
    <mergeCell ref="C3:E3"/>
  </mergeCells>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5"/>
  <sheetViews>
    <sheetView tabSelected="1" workbookViewId="0">
      <selection activeCell="D11" sqref="D11"/>
    </sheetView>
  </sheetViews>
  <sheetFormatPr defaultRowHeight="13.5"/>
  <cols>
    <col min="1" max="1" width="9" style="79"/>
    <col min="2" max="2" width="13" style="79" customWidth="1"/>
    <col min="3" max="3" width="15.375" style="79" customWidth="1"/>
    <col min="4" max="257" width="9" style="79"/>
    <col min="258" max="258" width="13" style="79" customWidth="1"/>
    <col min="259" max="259" width="15.375" style="79" customWidth="1"/>
    <col min="260" max="513" width="9" style="79"/>
    <col min="514" max="514" width="13" style="79" customWidth="1"/>
    <col min="515" max="515" width="15.375" style="79" customWidth="1"/>
    <col min="516" max="769" width="9" style="79"/>
    <col min="770" max="770" width="13" style="79" customWidth="1"/>
    <col min="771" max="771" width="15.375" style="79" customWidth="1"/>
    <col min="772" max="1025" width="9" style="79"/>
    <col min="1026" max="1026" width="13" style="79" customWidth="1"/>
    <col min="1027" max="1027" width="15.375" style="79" customWidth="1"/>
    <col min="1028" max="1281" width="9" style="79"/>
    <col min="1282" max="1282" width="13" style="79" customWidth="1"/>
    <col min="1283" max="1283" width="15.375" style="79" customWidth="1"/>
    <col min="1284" max="1537" width="9" style="79"/>
    <col min="1538" max="1538" width="13" style="79" customWidth="1"/>
    <col min="1539" max="1539" width="15.375" style="79" customWidth="1"/>
    <col min="1540" max="1793" width="9" style="79"/>
    <col min="1794" max="1794" width="13" style="79" customWidth="1"/>
    <col min="1795" max="1795" width="15.375" style="79" customWidth="1"/>
    <col min="1796" max="2049" width="9" style="79"/>
    <col min="2050" max="2050" width="13" style="79" customWidth="1"/>
    <col min="2051" max="2051" width="15.375" style="79" customWidth="1"/>
    <col min="2052" max="2305" width="9" style="79"/>
    <col min="2306" max="2306" width="13" style="79" customWidth="1"/>
    <col min="2307" max="2307" width="15.375" style="79" customWidth="1"/>
    <col min="2308" max="2561" width="9" style="79"/>
    <col min="2562" max="2562" width="13" style="79" customWidth="1"/>
    <col min="2563" max="2563" width="15.375" style="79" customWidth="1"/>
    <col min="2564" max="2817" width="9" style="79"/>
    <col min="2818" max="2818" width="13" style="79" customWidth="1"/>
    <col min="2819" max="2819" width="15.375" style="79" customWidth="1"/>
    <col min="2820" max="3073" width="9" style="79"/>
    <col min="3074" max="3074" width="13" style="79" customWidth="1"/>
    <col min="3075" max="3075" width="15.375" style="79" customWidth="1"/>
    <col min="3076" max="3329" width="9" style="79"/>
    <col min="3330" max="3330" width="13" style="79" customWidth="1"/>
    <col min="3331" max="3331" width="15.375" style="79" customWidth="1"/>
    <col min="3332" max="3585" width="9" style="79"/>
    <col min="3586" max="3586" width="13" style="79" customWidth="1"/>
    <col min="3587" max="3587" width="15.375" style="79" customWidth="1"/>
    <col min="3588" max="3841" width="9" style="79"/>
    <col min="3842" max="3842" width="13" style="79" customWidth="1"/>
    <col min="3843" max="3843" width="15.375" style="79" customWidth="1"/>
    <col min="3844" max="4097" width="9" style="79"/>
    <col min="4098" max="4098" width="13" style="79" customWidth="1"/>
    <col min="4099" max="4099" width="15.375" style="79" customWidth="1"/>
    <col min="4100" max="4353" width="9" style="79"/>
    <col min="4354" max="4354" width="13" style="79" customWidth="1"/>
    <col min="4355" max="4355" width="15.375" style="79" customWidth="1"/>
    <col min="4356" max="4609" width="9" style="79"/>
    <col min="4610" max="4610" width="13" style="79" customWidth="1"/>
    <col min="4611" max="4611" width="15.375" style="79" customWidth="1"/>
    <col min="4612" max="4865" width="9" style="79"/>
    <col min="4866" max="4866" width="13" style="79" customWidth="1"/>
    <col min="4867" max="4867" width="15.375" style="79" customWidth="1"/>
    <col min="4868" max="5121" width="9" style="79"/>
    <col min="5122" max="5122" width="13" style="79" customWidth="1"/>
    <col min="5123" max="5123" width="15.375" style="79" customWidth="1"/>
    <col min="5124" max="5377" width="9" style="79"/>
    <col min="5378" max="5378" width="13" style="79" customWidth="1"/>
    <col min="5379" max="5379" width="15.375" style="79" customWidth="1"/>
    <col min="5380" max="5633" width="9" style="79"/>
    <col min="5634" max="5634" width="13" style="79" customWidth="1"/>
    <col min="5635" max="5635" width="15.375" style="79" customWidth="1"/>
    <col min="5636" max="5889" width="9" style="79"/>
    <col min="5890" max="5890" width="13" style="79" customWidth="1"/>
    <col min="5891" max="5891" width="15.375" style="79" customWidth="1"/>
    <col min="5892" max="6145" width="9" style="79"/>
    <col min="6146" max="6146" width="13" style="79" customWidth="1"/>
    <col min="6147" max="6147" width="15.375" style="79" customWidth="1"/>
    <col min="6148" max="6401" width="9" style="79"/>
    <col min="6402" max="6402" width="13" style="79" customWidth="1"/>
    <col min="6403" max="6403" width="15.375" style="79" customWidth="1"/>
    <col min="6404" max="6657" width="9" style="79"/>
    <col min="6658" max="6658" width="13" style="79" customWidth="1"/>
    <col min="6659" max="6659" width="15.375" style="79" customWidth="1"/>
    <col min="6660" max="6913" width="9" style="79"/>
    <col min="6914" max="6914" width="13" style="79" customWidth="1"/>
    <col min="6915" max="6915" width="15.375" style="79" customWidth="1"/>
    <col min="6916" max="7169" width="9" style="79"/>
    <col min="7170" max="7170" width="13" style="79" customWidth="1"/>
    <col min="7171" max="7171" width="15.375" style="79" customWidth="1"/>
    <col min="7172" max="7425" width="9" style="79"/>
    <col min="7426" max="7426" width="13" style="79" customWidth="1"/>
    <col min="7427" max="7427" width="15.375" style="79" customWidth="1"/>
    <col min="7428" max="7681" width="9" style="79"/>
    <col min="7682" max="7682" width="13" style="79" customWidth="1"/>
    <col min="7683" max="7683" width="15.375" style="79" customWidth="1"/>
    <col min="7684" max="7937" width="9" style="79"/>
    <col min="7938" max="7938" width="13" style="79" customWidth="1"/>
    <col min="7939" max="7939" width="15.375" style="79" customWidth="1"/>
    <col min="7940" max="8193" width="9" style="79"/>
    <col min="8194" max="8194" width="13" style="79" customWidth="1"/>
    <col min="8195" max="8195" width="15.375" style="79" customWidth="1"/>
    <col min="8196" max="8449" width="9" style="79"/>
    <col min="8450" max="8450" width="13" style="79" customWidth="1"/>
    <col min="8451" max="8451" width="15.375" style="79" customWidth="1"/>
    <col min="8452" max="8705" width="9" style="79"/>
    <col min="8706" max="8706" width="13" style="79" customWidth="1"/>
    <col min="8707" max="8707" width="15.375" style="79" customWidth="1"/>
    <col min="8708" max="8961" width="9" style="79"/>
    <col min="8962" max="8962" width="13" style="79" customWidth="1"/>
    <col min="8963" max="8963" width="15.375" style="79" customWidth="1"/>
    <col min="8964" max="9217" width="9" style="79"/>
    <col min="9218" max="9218" width="13" style="79" customWidth="1"/>
    <col min="9219" max="9219" width="15.375" style="79" customWidth="1"/>
    <col min="9220" max="9473" width="9" style="79"/>
    <col min="9474" max="9474" width="13" style="79" customWidth="1"/>
    <col min="9475" max="9475" width="15.375" style="79" customWidth="1"/>
    <col min="9476" max="9729" width="9" style="79"/>
    <col min="9730" max="9730" width="13" style="79" customWidth="1"/>
    <col min="9731" max="9731" width="15.375" style="79" customWidth="1"/>
    <col min="9732" max="9985" width="9" style="79"/>
    <col min="9986" max="9986" width="13" style="79" customWidth="1"/>
    <col min="9987" max="9987" width="15.375" style="79" customWidth="1"/>
    <col min="9988" max="10241" width="9" style="79"/>
    <col min="10242" max="10242" width="13" style="79" customWidth="1"/>
    <col min="10243" max="10243" width="15.375" style="79" customWidth="1"/>
    <col min="10244" max="10497" width="9" style="79"/>
    <col min="10498" max="10498" width="13" style="79" customWidth="1"/>
    <col min="10499" max="10499" width="15.375" style="79" customWidth="1"/>
    <col min="10500" max="10753" width="9" style="79"/>
    <col min="10754" max="10754" width="13" style="79" customWidth="1"/>
    <col min="10755" max="10755" width="15.375" style="79" customWidth="1"/>
    <col min="10756" max="11009" width="9" style="79"/>
    <col min="11010" max="11010" width="13" style="79" customWidth="1"/>
    <col min="11011" max="11011" width="15.375" style="79" customWidth="1"/>
    <col min="11012" max="11265" width="9" style="79"/>
    <col min="11266" max="11266" width="13" style="79" customWidth="1"/>
    <col min="11267" max="11267" width="15.375" style="79" customWidth="1"/>
    <col min="11268" max="11521" width="9" style="79"/>
    <col min="11522" max="11522" width="13" style="79" customWidth="1"/>
    <col min="11523" max="11523" width="15.375" style="79" customWidth="1"/>
    <col min="11524" max="11777" width="9" style="79"/>
    <col min="11778" max="11778" width="13" style="79" customWidth="1"/>
    <col min="11779" max="11779" width="15.375" style="79" customWidth="1"/>
    <col min="11780" max="12033" width="9" style="79"/>
    <col min="12034" max="12034" width="13" style="79" customWidth="1"/>
    <col min="12035" max="12035" width="15.375" style="79" customWidth="1"/>
    <col min="12036" max="12289" width="9" style="79"/>
    <col min="12290" max="12290" width="13" style="79" customWidth="1"/>
    <col min="12291" max="12291" width="15.375" style="79" customWidth="1"/>
    <col min="12292" max="12545" width="9" style="79"/>
    <col min="12546" max="12546" width="13" style="79" customWidth="1"/>
    <col min="12547" max="12547" width="15.375" style="79" customWidth="1"/>
    <col min="12548" max="12801" width="9" style="79"/>
    <col min="12802" max="12802" width="13" style="79" customWidth="1"/>
    <col min="12803" max="12803" width="15.375" style="79" customWidth="1"/>
    <col min="12804" max="13057" width="9" style="79"/>
    <col min="13058" max="13058" width="13" style="79" customWidth="1"/>
    <col min="13059" max="13059" width="15.375" style="79" customWidth="1"/>
    <col min="13060" max="13313" width="9" style="79"/>
    <col min="13314" max="13314" width="13" style="79" customWidth="1"/>
    <col min="13315" max="13315" width="15.375" style="79" customWidth="1"/>
    <col min="13316" max="13569" width="9" style="79"/>
    <col min="13570" max="13570" width="13" style="79" customWidth="1"/>
    <col min="13571" max="13571" width="15.375" style="79" customWidth="1"/>
    <col min="13572" max="13825" width="9" style="79"/>
    <col min="13826" max="13826" width="13" style="79" customWidth="1"/>
    <col min="13827" max="13827" width="15.375" style="79" customWidth="1"/>
    <col min="13828" max="14081" width="9" style="79"/>
    <col min="14082" max="14082" width="13" style="79" customWidth="1"/>
    <col min="14083" max="14083" width="15.375" style="79" customWidth="1"/>
    <col min="14084" max="14337" width="9" style="79"/>
    <col min="14338" max="14338" width="13" style="79" customWidth="1"/>
    <col min="14339" max="14339" width="15.375" style="79" customWidth="1"/>
    <col min="14340" max="14593" width="9" style="79"/>
    <col min="14594" max="14594" width="13" style="79" customWidth="1"/>
    <col min="14595" max="14595" width="15.375" style="79" customWidth="1"/>
    <col min="14596" max="14849" width="9" style="79"/>
    <col min="14850" max="14850" width="13" style="79" customWidth="1"/>
    <col min="14851" max="14851" width="15.375" style="79" customWidth="1"/>
    <col min="14852" max="15105" width="9" style="79"/>
    <col min="15106" max="15106" width="13" style="79" customWidth="1"/>
    <col min="15107" max="15107" width="15.375" style="79" customWidth="1"/>
    <col min="15108" max="15361" width="9" style="79"/>
    <col min="15362" max="15362" width="13" style="79" customWidth="1"/>
    <col min="15363" max="15363" width="15.375" style="79" customWidth="1"/>
    <col min="15364" max="15617" width="9" style="79"/>
    <col min="15618" max="15618" width="13" style="79" customWidth="1"/>
    <col min="15619" max="15619" width="15.375" style="79" customWidth="1"/>
    <col min="15620" max="15873" width="9" style="79"/>
    <col min="15874" max="15874" width="13" style="79" customWidth="1"/>
    <col min="15875" max="15875" width="15.375" style="79" customWidth="1"/>
    <col min="15876" max="16129" width="9" style="79"/>
    <col min="16130" max="16130" width="13" style="79" customWidth="1"/>
    <col min="16131" max="16131" width="15.375" style="79" customWidth="1"/>
    <col min="16132" max="16384" width="9" style="79"/>
  </cols>
  <sheetData>
    <row r="1" spans="1:13">
      <c r="A1" s="114"/>
      <c r="B1" s="115"/>
      <c r="C1" s="120" t="s">
        <v>119</v>
      </c>
      <c r="D1" s="120"/>
      <c r="E1" s="120"/>
      <c r="F1" s="120"/>
      <c r="G1" s="120"/>
      <c r="H1" s="120"/>
      <c r="I1" s="120"/>
      <c r="J1" s="123" t="s">
        <v>120</v>
      </c>
      <c r="K1" s="126" t="s">
        <v>121</v>
      </c>
      <c r="L1" s="126" t="s">
        <v>122</v>
      </c>
      <c r="M1" s="128" t="s">
        <v>123</v>
      </c>
    </row>
    <row r="2" spans="1:13">
      <c r="A2" s="116"/>
      <c r="B2" s="117"/>
      <c r="C2" s="121"/>
      <c r="D2" s="121"/>
      <c r="E2" s="121"/>
      <c r="F2" s="121"/>
      <c r="G2" s="121"/>
      <c r="H2" s="121"/>
      <c r="I2" s="121"/>
      <c r="J2" s="124"/>
      <c r="K2" s="127"/>
      <c r="L2" s="127"/>
      <c r="M2" s="129"/>
    </row>
    <row r="3" spans="1:13">
      <c r="A3" s="116"/>
      <c r="B3" s="117"/>
      <c r="C3" s="121"/>
      <c r="D3" s="121"/>
      <c r="E3" s="121"/>
      <c r="F3" s="121"/>
      <c r="G3" s="121"/>
      <c r="H3" s="121"/>
      <c r="I3" s="121"/>
      <c r="J3" s="124"/>
      <c r="K3" s="117"/>
      <c r="L3" s="117"/>
      <c r="M3" s="130"/>
    </row>
    <row r="4" spans="1:13" ht="14.25" thickBot="1">
      <c r="A4" s="118"/>
      <c r="B4" s="119"/>
      <c r="C4" s="122"/>
      <c r="D4" s="122"/>
      <c r="E4" s="122"/>
      <c r="F4" s="122"/>
      <c r="G4" s="122"/>
      <c r="H4" s="122"/>
      <c r="I4" s="122"/>
      <c r="J4" s="125"/>
      <c r="K4" s="119"/>
      <c r="L4" s="119"/>
      <c r="M4" s="131"/>
    </row>
    <row r="5" spans="1:13" ht="14.25" thickBot="1">
      <c r="A5" s="113" t="s">
        <v>124</v>
      </c>
      <c r="B5" s="113"/>
      <c r="C5" s="113"/>
      <c r="D5" s="113"/>
      <c r="E5" s="113"/>
      <c r="F5" s="113"/>
      <c r="G5" s="113"/>
      <c r="H5" s="113"/>
      <c r="I5" s="113"/>
      <c r="J5" s="113"/>
      <c r="K5" s="113"/>
      <c r="L5" s="113"/>
      <c r="M5" s="113"/>
    </row>
    <row r="6" spans="1:13" ht="36">
      <c r="A6" s="80" t="s">
        <v>125</v>
      </c>
      <c r="B6" s="81" t="s">
        <v>126</v>
      </c>
      <c r="C6" s="82" t="s">
        <v>127</v>
      </c>
      <c r="D6" s="83" t="s">
        <v>128</v>
      </c>
      <c r="E6" s="84" t="s">
        <v>129</v>
      </c>
      <c r="F6" s="84" t="s">
        <v>130</v>
      </c>
      <c r="G6" s="84" t="s">
        <v>69</v>
      </c>
      <c r="H6" s="84" t="s">
        <v>131</v>
      </c>
      <c r="I6" s="84" t="s">
        <v>132</v>
      </c>
      <c r="J6" s="84" t="s">
        <v>133</v>
      </c>
      <c r="K6" s="84" t="s">
        <v>134</v>
      </c>
      <c r="L6" s="84" t="s">
        <v>135</v>
      </c>
      <c r="M6" s="85" t="s">
        <v>136</v>
      </c>
    </row>
    <row r="7" spans="1:13">
      <c r="A7" s="86">
        <v>1</v>
      </c>
      <c r="B7" s="87" t="s">
        <v>137</v>
      </c>
      <c r="C7" s="88"/>
      <c r="D7" s="88"/>
      <c r="E7" s="89"/>
      <c r="F7" s="89"/>
      <c r="G7" s="89"/>
      <c r="H7" s="89"/>
      <c r="I7" s="89"/>
      <c r="J7" s="89"/>
      <c r="K7" s="89"/>
      <c r="L7" s="90">
        <f>SUM(H7:K7)</f>
        <v>0</v>
      </c>
      <c r="M7" s="91">
        <f>L7*1.17</f>
        <v>0</v>
      </c>
    </row>
    <row r="8" spans="1:13">
      <c r="A8" s="86">
        <v>2</v>
      </c>
      <c r="B8" s="87" t="s">
        <v>138</v>
      </c>
      <c r="C8" s="88"/>
      <c r="D8" s="88"/>
      <c r="E8" s="89"/>
      <c r="F8" s="89"/>
      <c r="G8" s="89"/>
      <c r="H8" s="89"/>
      <c r="I8" s="89"/>
      <c r="J8" s="89"/>
      <c r="K8" s="89"/>
      <c r="L8" s="90">
        <f>SUM(H8:K8)</f>
        <v>0</v>
      </c>
      <c r="M8" s="91">
        <f t="shared" ref="M8:M22" si="0">L8*1.17</f>
        <v>0</v>
      </c>
    </row>
    <row r="9" spans="1:13">
      <c r="A9" s="86">
        <v>3</v>
      </c>
      <c r="B9" s="87" t="s">
        <v>139</v>
      </c>
      <c r="C9" s="88"/>
      <c r="D9" s="88"/>
      <c r="E9" s="89"/>
      <c r="F9" s="89"/>
      <c r="G9" s="89"/>
      <c r="H9" s="89"/>
      <c r="I9" s="89"/>
      <c r="J9" s="89"/>
      <c r="K9" s="89"/>
      <c r="L9" s="90">
        <v>0</v>
      </c>
      <c r="M9" s="91">
        <f t="shared" si="0"/>
        <v>0</v>
      </c>
    </row>
    <row r="10" spans="1:13">
      <c r="A10" s="86"/>
      <c r="B10" s="92" t="s">
        <v>140</v>
      </c>
      <c r="C10" s="88"/>
      <c r="D10" s="88"/>
      <c r="E10" s="89"/>
      <c r="F10" s="89"/>
      <c r="G10" s="89"/>
      <c r="H10" s="89"/>
      <c r="I10" s="89"/>
      <c r="J10" s="89"/>
      <c r="K10" s="89"/>
      <c r="L10" s="90">
        <v>0</v>
      </c>
      <c r="M10" s="91">
        <f t="shared" si="0"/>
        <v>0</v>
      </c>
    </row>
    <row r="11" spans="1:13">
      <c r="A11" s="86"/>
      <c r="B11" s="93"/>
      <c r="C11" s="88"/>
      <c r="D11" s="88"/>
      <c r="E11" s="89"/>
      <c r="F11" s="89"/>
      <c r="G11" s="89"/>
      <c r="H11" s="89"/>
      <c r="I11" s="89"/>
      <c r="J11" s="89"/>
      <c r="K11" s="89"/>
      <c r="L11" s="90">
        <v>0</v>
      </c>
      <c r="M11" s="91">
        <f t="shared" si="0"/>
        <v>0</v>
      </c>
    </row>
    <row r="12" spans="1:13">
      <c r="A12" s="86"/>
      <c r="B12" s="93"/>
      <c r="C12" s="88"/>
      <c r="D12" s="88"/>
      <c r="E12" s="89"/>
      <c r="F12" s="89"/>
      <c r="G12" s="89"/>
      <c r="H12" s="89"/>
      <c r="I12" s="89"/>
      <c r="J12" s="89"/>
      <c r="K12" s="89"/>
      <c r="L12" s="90">
        <v>0</v>
      </c>
      <c r="M12" s="91">
        <f t="shared" si="0"/>
        <v>0</v>
      </c>
    </row>
    <row r="13" spans="1:13">
      <c r="A13" s="86"/>
      <c r="B13" s="93"/>
      <c r="C13" s="88"/>
      <c r="D13" s="88"/>
      <c r="E13" s="89"/>
      <c r="F13" s="89"/>
      <c r="G13" s="89"/>
      <c r="H13" s="89"/>
      <c r="I13" s="89"/>
      <c r="J13" s="89"/>
      <c r="K13" s="89"/>
      <c r="L13" s="90">
        <v>0</v>
      </c>
      <c r="M13" s="91">
        <f t="shared" si="0"/>
        <v>0</v>
      </c>
    </row>
    <row r="14" spans="1:13">
      <c r="A14" s="86"/>
      <c r="B14" s="94" t="s">
        <v>141</v>
      </c>
      <c r="C14" s="88"/>
      <c r="D14" s="88"/>
      <c r="E14" s="89"/>
      <c r="F14" s="89"/>
      <c r="G14" s="89"/>
      <c r="H14" s="89"/>
      <c r="I14" s="89"/>
      <c r="J14" s="89"/>
      <c r="K14" s="89"/>
      <c r="L14" s="90">
        <v>0</v>
      </c>
      <c r="M14" s="91">
        <f t="shared" si="0"/>
        <v>0</v>
      </c>
    </row>
    <row r="15" spans="1:13">
      <c r="A15" s="86"/>
      <c r="B15" s="94"/>
      <c r="C15" s="88"/>
      <c r="D15" s="88"/>
      <c r="E15" s="89"/>
      <c r="F15" s="89"/>
      <c r="G15" s="89"/>
      <c r="H15" s="89"/>
      <c r="I15" s="89"/>
      <c r="J15" s="89"/>
      <c r="K15" s="89"/>
      <c r="L15" s="90">
        <v>0</v>
      </c>
      <c r="M15" s="91">
        <f t="shared" si="0"/>
        <v>0</v>
      </c>
    </row>
    <row r="16" spans="1:13">
      <c r="A16" s="86"/>
      <c r="B16" s="94"/>
      <c r="C16" s="88"/>
      <c r="D16" s="88"/>
      <c r="E16" s="89"/>
      <c r="F16" s="89"/>
      <c r="G16" s="89"/>
      <c r="H16" s="89"/>
      <c r="I16" s="89"/>
      <c r="J16" s="89"/>
      <c r="K16" s="89"/>
      <c r="L16" s="90">
        <v>0</v>
      </c>
      <c r="M16" s="91">
        <f t="shared" si="0"/>
        <v>0</v>
      </c>
    </row>
    <row r="17" spans="1:13">
      <c r="A17" s="86"/>
      <c r="B17" s="94"/>
      <c r="C17" s="88"/>
      <c r="D17" s="88"/>
      <c r="E17" s="89"/>
      <c r="F17" s="89"/>
      <c r="G17" s="89"/>
      <c r="H17" s="89"/>
      <c r="I17" s="89"/>
      <c r="J17" s="89"/>
      <c r="K17" s="89"/>
      <c r="L17" s="90">
        <v>0</v>
      </c>
      <c r="M17" s="91">
        <f t="shared" si="0"/>
        <v>0</v>
      </c>
    </row>
    <row r="18" spans="1:13">
      <c r="A18" s="86">
        <v>4</v>
      </c>
      <c r="B18" s="87" t="s">
        <v>142</v>
      </c>
      <c r="C18" s="88"/>
      <c r="D18" s="88"/>
      <c r="E18" s="89"/>
      <c r="F18" s="89"/>
      <c r="G18" s="89"/>
      <c r="H18" s="89"/>
      <c r="I18" s="89"/>
      <c r="J18" s="89"/>
      <c r="K18" s="89"/>
      <c r="L18" s="90">
        <v>0</v>
      </c>
      <c r="M18" s="91">
        <f t="shared" si="0"/>
        <v>0</v>
      </c>
    </row>
    <row r="19" spans="1:13">
      <c r="A19" s="86">
        <v>5</v>
      </c>
      <c r="B19" s="94"/>
      <c r="C19" s="88"/>
      <c r="D19" s="88"/>
      <c r="E19" s="89"/>
      <c r="F19" s="89"/>
      <c r="G19" s="89"/>
      <c r="H19" s="89"/>
      <c r="I19" s="89"/>
      <c r="J19" s="89"/>
      <c r="K19" s="89"/>
      <c r="L19" s="90">
        <v>0</v>
      </c>
      <c r="M19" s="91">
        <f t="shared" si="0"/>
        <v>0</v>
      </c>
    </row>
    <row r="20" spans="1:13">
      <c r="A20" s="86">
        <v>6</v>
      </c>
      <c r="B20" s="94"/>
      <c r="C20" s="88"/>
      <c r="D20" s="88"/>
      <c r="E20" s="89"/>
      <c r="F20" s="89"/>
      <c r="G20" s="89"/>
      <c r="H20" s="89"/>
      <c r="I20" s="89"/>
      <c r="J20" s="89"/>
      <c r="K20" s="89"/>
      <c r="L20" s="90">
        <v>0</v>
      </c>
      <c r="M20" s="91">
        <f t="shared" si="0"/>
        <v>0</v>
      </c>
    </row>
    <row r="21" spans="1:13">
      <c r="A21" s="86">
        <v>7</v>
      </c>
      <c r="B21" s="94"/>
      <c r="C21" s="88"/>
      <c r="D21" s="88"/>
      <c r="E21" s="89"/>
      <c r="F21" s="89"/>
      <c r="G21" s="89"/>
      <c r="H21" s="89"/>
      <c r="I21" s="89"/>
      <c r="J21" s="89"/>
      <c r="K21" s="89"/>
      <c r="L21" s="90">
        <f>SUM(H21:K21)</f>
        <v>0</v>
      </c>
      <c r="M21" s="91">
        <f t="shared" si="0"/>
        <v>0</v>
      </c>
    </row>
    <row r="22" spans="1:13">
      <c r="A22" s="86">
        <v>8</v>
      </c>
      <c r="B22" s="94"/>
      <c r="C22" s="88"/>
      <c r="D22" s="88"/>
      <c r="E22" s="89"/>
      <c r="F22" s="89"/>
      <c r="G22" s="89"/>
      <c r="H22" s="89"/>
      <c r="I22" s="89"/>
      <c r="J22" s="89"/>
      <c r="K22" s="89"/>
      <c r="L22" s="90">
        <v>0</v>
      </c>
      <c r="M22" s="91">
        <f t="shared" si="0"/>
        <v>0</v>
      </c>
    </row>
    <row r="23" spans="1:13" ht="14.25" thickBot="1">
      <c r="A23" s="95"/>
      <c r="B23" s="96"/>
      <c r="C23" s="97"/>
      <c r="D23" s="97"/>
      <c r="E23" s="98"/>
      <c r="F23" s="98"/>
      <c r="G23" s="98"/>
      <c r="H23" s="98"/>
      <c r="I23" s="98"/>
      <c r="J23" s="98"/>
      <c r="K23" s="99" t="s">
        <v>143</v>
      </c>
      <c r="L23" s="100">
        <f>SUM(L7:L22)</f>
        <v>0</v>
      </c>
      <c r="M23" s="101">
        <f>SUM(M7:M22)</f>
        <v>0</v>
      </c>
    </row>
    <row r="24" spans="1:13">
      <c r="A24" s="113" t="s">
        <v>144</v>
      </c>
      <c r="B24" s="113"/>
      <c r="C24" s="102"/>
      <c r="D24" s="102"/>
      <c r="E24" s="102"/>
      <c r="F24" s="113" t="s">
        <v>145</v>
      </c>
      <c r="G24" s="113"/>
      <c r="H24" s="102"/>
      <c r="I24" s="102"/>
      <c r="J24" s="102"/>
      <c r="K24" s="113" t="s">
        <v>146</v>
      </c>
      <c r="L24" s="113"/>
      <c r="M24" s="113"/>
    </row>
    <row r="25" spans="1:13">
      <c r="A25" s="102"/>
      <c r="B25" s="102"/>
      <c r="C25" s="102"/>
      <c r="D25" s="102"/>
      <c r="E25" s="102"/>
      <c r="F25" s="102"/>
      <c r="G25" s="102"/>
      <c r="H25" s="102"/>
      <c r="I25" s="102"/>
      <c r="J25" s="102"/>
      <c r="K25" s="102"/>
      <c r="L25" s="102"/>
      <c r="M25" s="102"/>
    </row>
  </sheetData>
  <mergeCells count="13">
    <mergeCell ref="A5:M5"/>
    <mergeCell ref="A24:B24"/>
    <mergeCell ref="F24:G24"/>
    <mergeCell ref="K24:M24"/>
    <mergeCell ref="A1:B4"/>
    <mergeCell ref="C1:I4"/>
    <mergeCell ref="J1:J4"/>
    <mergeCell ref="K1:K2"/>
    <mergeCell ref="L1:L2"/>
    <mergeCell ref="M1:M2"/>
    <mergeCell ref="K3:K4"/>
    <mergeCell ref="L3:L4"/>
    <mergeCell ref="M3:M4"/>
  </mergeCells>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1"/>
  <sheetViews>
    <sheetView workbookViewId="0">
      <selection activeCell="E18" sqref="E18"/>
    </sheetView>
  </sheetViews>
  <sheetFormatPr defaultRowHeight="13.5"/>
  <cols>
    <col min="1" max="1" width="7.125" style="79" customWidth="1"/>
    <col min="2" max="3" width="9" style="79"/>
    <col min="4" max="4" width="13.875" style="79" customWidth="1"/>
    <col min="5" max="5" width="17.125" style="79" customWidth="1"/>
    <col min="6" max="6" width="15.25" style="79" customWidth="1"/>
    <col min="7" max="7" width="12.375" style="79" customWidth="1"/>
    <col min="8" max="256" width="9" style="79"/>
    <col min="257" max="257" width="7.125" style="79" customWidth="1"/>
    <col min="258" max="259" width="9" style="79"/>
    <col min="260" max="260" width="13.875" style="79" customWidth="1"/>
    <col min="261" max="261" width="17.125" style="79" customWidth="1"/>
    <col min="262" max="262" width="15.25" style="79" customWidth="1"/>
    <col min="263" max="263" width="12.375" style="79" customWidth="1"/>
    <col min="264" max="512" width="9" style="79"/>
    <col min="513" max="513" width="7.125" style="79" customWidth="1"/>
    <col min="514" max="515" width="9" style="79"/>
    <col min="516" max="516" width="13.875" style="79" customWidth="1"/>
    <col min="517" max="517" width="17.125" style="79" customWidth="1"/>
    <col min="518" max="518" width="15.25" style="79" customWidth="1"/>
    <col min="519" max="519" width="12.375" style="79" customWidth="1"/>
    <col min="520" max="768" width="9" style="79"/>
    <col min="769" max="769" width="7.125" style="79" customWidth="1"/>
    <col min="770" max="771" width="9" style="79"/>
    <col min="772" max="772" width="13.875" style="79" customWidth="1"/>
    <col min="773" max="773" width="17.125" style="79" customWidth="1"/>
    <col min="774" max="774" width="15.25" style="79" customWidth="1"/>
    <col min="775" max="775" width="12.375" style="79" customWidth="1"/>
    <col min="776" max="1024" width="9" style="79"/>
    <col min="1025" max="1025" width="7.125" style="79" customWidth="1"/>
    <col min="1026" max="1027" width="9" style="79"/>
    <col min="1028" max="1028" width="13.875" style="79" customWidth="1"/>
    <col min="1029" max="1029" width="17.125" style="79" customWidth="1"/>
    <col min="1030" max="1030" width="15.25" style="79" customWidth="1"/>
    <col min="1031" max="1031" width="12.375" style="79" customWidth="1"/>
    <col min="1032" max="1280" width="9" style="79"/>
    <col min="1281" max="1281" width="7.125" style="79" customWidth="1"/>
    <col min="1282" max="1283" width="9" style="79"/>
    <col min="1284" max="1284" width="13.875" style="79" customWidth="1"/>
    <col min="1285" max="1285" width="17.125" style="79" customWidth="1"/>
    <col min="1286" max="1286" width="15.25" style="79" customWidth="1"/>
    <col min="1287" max="1287" width="12.375" style="79" customWidth="1"/>
    <col min="1288" max="1536" width="9" style="79"/>
    <col min="1537" max="1537" width="7.125" style="79" customWidth="1"/>
    <col min="1538" max="1539" width="9" style="79"/>
    <col min="1540" max="1540" width="13.875" style="79" customWidth="1"/>
    <col min="1541" max="1541" width="17.125" style="79" customWidth="1"/>
    <col min="1542" max="1542" width="15.25" style="79" customWidth="1"/>
    <col min="1543" max="1543" width="12.375" style="79" customWidth="1"/>
    <col min="1544" max="1792" width="9" style="79"/>
    <col min="1793" max="1793" width="7.125" style="79" customWidth="1"/>
    <col min="1794" max="1795" width="9" style="79"/>
    <col min="1796" max="1796" width="13.875" style="79" customWidth="1"/>
    <col min="1797" max="1797" width="17.125" style="79" customWidth="1"/>
    <col min="1798" max="1798" width="15.25" style="79" customWidth="1"/>
    <col min="1799" max="1799" width="12.375" style="79" customWidth="1"/>
    <col min="1800" max="2048" width="9" style="79"/>
    <col min="2049" max="2049" width="7.125" style="79" customWidth="1"/>
    <col min="2050" max="2051" width="9" style="79"/>
    <col min="2052" max="2052" width="13.875" style="79" customWidth="1"/>
    <col min="2053" max="2053" width="17.125" style="79" customWidth="1"/>
    <col min="2054" max="2054" width="15.25" style="79" customWidth="1"/>
    <col min="2055" max="2055" width="12.375" style="79" customWidth="1"/>
    <col min="2056" max="2304" width="9" style="79"/>
    <col min="2305" max="2305" width="7.125" style="79" customWidth="1"/>
    <col min="2306" max="2307" width="9" style="79"/>
    <col min="2308" max="2308" width="13.875" style="79" customWidth="1"/>
    <col min="2309" max="2309" width="17.125" style="79" customWidth="1"/>
    <col min="2310" max="2310" width="15.25" style="79" customWidth="1"/>
    <col min="2311" max="2311" width="12.375" style="79" customWidth="1"/>
    <col min="2312" max="2560" width="9" style="79"/>
    <col min="2561" max="2561" width="7.125" style="79" customWidth="1"/>
    <col min="2562" max="2563" width="9" style="79"/>
    <col min="2564" max="2564" width="13.875" style="79" customWidth="1"/>
    <col min="2565" max="2565" width="17.125" style="79" customWidth="1"/>
    <col min="2566" max="2566" width="15.25" style="79" customWidth="1"/>
    <col min="2567" max="2567" width="12.375" style="79" customWidth="1"/>
    <col min="2568" max="2816" width="9" style="79"/>
    <col min="2817" max="2817" width="7.125" style="79" customWidth="1"/>
    <col min="2818" max="2819" width="9" style="79"/>
    <col min="2820" max="2820" width="13.875" style="79" customWidth="1"/>
    <col min="2821" max="2821" width="17.125" style="79" customWidth="1"/>
    <col min="2822" max="2822" width="15.25" style="79" customWidth="1"/>
    <col min="2823" max="2823" width="12.375" style="79" customWidth="1"/>
    <col min="2824" max="3072" width="9" style="79"/>
    <col min="3073" max="3073" width="7.125" style="79" customWidth="1"/>
    <col min="3074" max="3075" width="9" style="79"/>
    <col min="3076" max="3076" width="13.875" style="79" customWidth="1"/>
    <col min="3077" max="3077" width="17.125" style="79" customWidth="1"/>
    <col min="3078" max="3078" width="15.25" style="79" customWidth="1"/>
    <col min="3079" max="3079" width="12.375" style="79" customWidth="1"/>
    <col min="3080" max="3328" width="9" style="79"/>
    <col min="3329" max="3329" width="7.125" style="79" customWidth="1"/>
    <col min="3330" max="3331" width="9" style="79"/>
    <col min="3332" max="3332" width="13.875" style="79" customWidth="1"/>
    <col min="3333" max="3333" width="17.125" style="79" customWidth="1"/>
    <col min="3334" max="3334" width="15.25" style="79" customWidth="1"/>
    <col min="3335" max="3335" width="12.375" style="79" customWidth="1"/>
    <col min="3336" max="3584" width="9" style="79"/>
    <col min="3585" max="3585" width="7.125" style="79" customWidth="1"/>
    <col min="3586" max="3587" width="9" style="79"/>
    <col min="3588" max="3588" width="13.875" style="79" customWidth="1"/>
    <col min="3589" max="3589" width="17.125" style="79" customWidth="1"/>
    <col min="3590" max="3590" width="15.25" style="79" customWidth="1"/>
    <col min="3591" max="3591" width="12.375" style="79" customWidth="1"/>
    <col min="3592" max="3840" width="9" style="79"/>
    <col min="3841" max="3841" width="7.125" style="79" customWidth="1"/>
    <col min="3842" max="3843" width="9" style="79"/>
    <col min="3844" max="3844" width="13.875" style="79" customWidth="1"/>
    <col min="3845" max="3845" width="17.125" style="79" customWidth="1"/>
    <col min="3846" max="3846" width="15.25" style="79" customWidth="1"/>
    <col min="3847" max="3847" width="12.375" style="79" customWidth="1"/>
    <col min="3848" max="4096" width="9" style="79"/>
    <col min="4097" max="4097" width="7.125" style="79" customWidth="1"/>
    <col min="4098" max="4099" width="9" style="79"/>
    <col min="4100" max="4100" width="13.875" style="79" customWidth="1"/>
    <col min="4101" max="4101" width="17.125" style="79" customWidth="1"/>
    <col min="4102" max="4102" width="15.25" style="79" customWidth="1"/>
    <col min="4103" max="4103" width="12.375" style="79" customWidth="1"/>
    <col min="4104" max="4352" width="9" style="79"/>
    <col min="4353" max="4353" width="7.125" style="79" customWidth="1"/>
    <col min="4354" max="4355" width="9" style="79"/>
    <col min="4356" max="4356" width="13.875" style="79" customWidth="1"/>
    <col min="4357" max="4357" width="17.125" style="79" customWidth="1"/>
    <col min="4358" max="4358" width="15.25" style="79" customWidth="1"/>
    <col min="4359" max="4359" width="12.375" style="79" customWidth="1"/>
    <col min="4360" max="4608" width="9" style="79"/>
    <col min="4609" max="4609" width="7.125" style="79" customWidth="1"/>
    <col min="4610" max="4611" width="9" style="79"/>
    <col min="4612" max="4612" width="13.875" style="79" customWidth="1"/>
    <col min="4613" max="4613" width="17.125" style="79" customWidth="1"/>
    <col min="4614" max="4614" width="15.25" style="79" customWidth="1"/>
    <col min="4615" max="4615" width="12.375" style="79" customWidth="1"/>
    <col min="4616" max="4864" width="9" style="79"/>
    <col min="4865" max="4865" width="7.125" style="79" customWidth="1"/>
    <col min="4866" max="4867" width="9" style="79"/>
    <col min="4868" max="4868" width="13.875" style="79" customWidth="1"/>
    <col min="4869" max="4869" width="17.125" style="79" customWidth="1"/>
    <col min="4870" max="4870" width="15.25" style="79" customWidth="1"/>
    <col min="4871" max="4871" width="12.375" style="79" customWidth="1"/>
    <col min="4872" max="5120" width="9" style="79"/>
    <col min="5121" max="5121" width="7.125" style="79" customWidth="1"/>
    <col min="5122" max="5123" width="9" style="79"/>
    <col min="5124" max="5124" width="13.875" style="79" customWidth="1"/>
    <col min="5125" max="5125" width="17.125" style="79" customWidth="1"/>
    <col min="5126" max="5126" width="15.25" style="79" customWidth="1"/>
    <col min="5127" max="5127" width="12.375" style="79" customWidth="1"/>
    <col min="5128" max="5376" width="9" style="79"/>
    <col min="5377" max="5377" width="7.125" style="79" customWidth="1"/>
    <col min="5378" max="5379" width="9" style="79"/>
    <col min="5380" max="5380" width="13.875" style="79" customWidth="1"/>
    <col min="5381" max="5381" width="17.125" style="79" customWidth="1"/>
    <col min="5382" max="5382" width="15.25" style="79" customWidth="1"/>
    <col min="5383" max="5383" width="12.375" style="79" customWidth="1"/>
    <col min="5384" max="5632" width="9" style="79"/>
    <col min="5633" max="5633" width="7.125" style="79" customWidth="1"/>
    <col min="5634" max="5635" width="9" style="79"/>
    <col min="5636" max="5636" width="13.875" style="79" customWidth="1"/>
    <col min="5637" max="5637" width="17.125" style="79" customWidth="1"/>
    <col min="5638" max="5638" width="15.25" style="79" customWidth="1"/>
    <col min="5639" max="5639" width="12.375" style="79" customWidth="1"/>
    <col min="5640" max="5888" width="9" style="79"/>
    <col min="5889" max="5889" width="7.125" style="79" customWidth="1"/>
    <col min="5890" max="5891" width="9" style="79"/>
    <col min="5892" max="5892" width="13.875" style="79" customWidth="1"/>
    <col min="5893" max="5893" width="17.125" style="79" customWidth="1"/>
    <col min="5894" max="5894" width="15.25" style="79" customWidth="1"/>
    <col min="5895" max="5895" width="12.375" style="79" customWidth="1"/>
    <col min="5896" max="6144" width="9" style="79"/>
    <col min="6145" max="6145" width="7.125" style="79" customWidth="1"/>
    <col min="6146" max="6147" width="9" style="79"/>
    <col min="6148" max="6148" width="13.875" style="79" customWidth="1"/>
    <col min="6149" max="6149" width="17.125" style="79" customWidth="1"/>
    <col min="6150" max="6150" width="15.25" style="79" customWidth="1"/>
    <col min="6151" max="6151" width="12.375" style="79" customWidth="1"/>
    <col min="6152" max="6400" width="9" style="79"/>
    <col min="6401" max="6401" width="7.125" style="79" customWidth="1"/>
    <col min="6402" max="6403" width="9" style="79"/>
    <col min="6404" max="6404" width="13.875" style="79" customWidth="1"/>
    <col min="6405" max="6405" width="17.125" style="79" customWidth="1"/>
    <col min="6406" max="6406" width="15.25" style="79" customWidth="1"/>
    <col min="6407" max="6407" width="12.375" style="79" customWidth="1"/>
    <col min="6408" max="6656" width="9" style="79"/>
    <col min="6657" max="6657" width="7.125" style="79" customWidth="1"/>
    <col min="6658" max="6659" width="9" style="79"/>
    <col min="6660" max="6660" width="13.875" style="79" customWidth="1"/>
    <col min="6661" max="6661" width="17.125" style="79" customWidth="1"/>
    <col min="6662" max="6662" width="15.25" style="79" customWidth="1"/>
    <col min="6663" max="6663" width="12.375" style="79" customWidth="1"/>
    <col min="6664" max="6912" width="9" style="79"/>
    <col min="6913" max="6913" width="7.125" style="79" customWidth="1"/>
    <col min="6914" max="6915" width="9" style="79"/>
    <col min="6916" max="6916" width="13.875" style="79" customWidth="1"/>
    <col min="6917" max="6917" width="17.125" style="79" customWidth="1"/>
    <col min="6918" max="6918" width="15.25" style="79" customWidth="1"/>
    <col min="6919" max="6919" width="12.375" style="79" customWidth="1"/>
    <col min="6920" max="7168" width="9" style="79"/>
    <col min="7169" max="7169" width="7.125" style="79" customWidth="1"/>
    <col min="7170" max="7171" width="9" style="79"/>
    <col min="7172" max="7172" width="13.875" style="79" customWidth="1"/>
    <col min="7173" max="7173" width="17.125" style="79" customWidth="1"/>
    <col min="7174" max="7174" width="15.25" style="79" customWidth="1"/>
    <col min="7175" max="7175" width="12.375" style="79" customWidth="1"/>
    <col min="7176" max="7424" width="9" style="79"/>
    <col min="7425" max="7425" width="7.125" style="79" customWidth="1"/>
    <col min="7426" max="7427" width="9" style="79"/>
    <col min="7428" max="7428" width="13.875" style="79" customWidth="1"/>
    <col min="7429" max="7429" width="17.125" style="79" customWidth="1"/>
    <col min="7430" max="7430" width="15.25" style="79" customWidth="1"/>
    <col min="7431" max="7431" width="12.375" style="79" customWidth="1"/>
    <col min="7432" max="7680" width="9" style="79"/>
    <col min="7681" max="7681" width="7.125" style="79" customWidth="1"/>
    <col min="7682" max="7683" width="9" style="79"/>
    <col min="7684" max="7684" width="13.875" style="79" customWidth="1"/>
    <col min="7685" max="7685" width="17.125" style="79" customWidth="1"/>
    <col min="7686" max="7686" width="15.25" style="79" customWidth="1"/>
    <col min="7687" max="7687" width="12.375" style="79" customWidth="1"/>
    <col min="7688" max="7936" width="9" style="79"/>
    <col min="7937" max="7937" width="7.125" style="79" customWidth="1"/>
    <col min="7938" max="7939" width="9" style="79"/>
    <col min="7940" max="7940" width="13.875" style="79" customWidth="1"/>
    <col min="7941" max="7941" width="17.125" style="79" customWidth="1"/>
    <col min="7942" max="7942" width="15.25" style="79" customWidth="1"/>
    <col min="7943" max="7943" width="12.375" style="79" customWidth="1"/>
    <col min="7944" max="8192" width="9" style="79"/>
    <col min="8193" max="8193" width="7.125" style="79" customWidth="1"/>
    <col min="8194" max="8195" width="9" style="79"/>
    <col min="8196" max="8196" width="13.875" style="79" customWidth="1"/>
    <col min="8197" max="8197" width="17.125" style="79" customWidth="1"/>
    <col min="8198" max="8198" width="15.25" style="79" customWidth="1"/>
    <col min="8199" max="8199" width="12.375" style="79" customWidth="1"/>
    <col min="8200" max="8448" width="9" style="79"/>
    <col min="8449" max="8449" width="7.125" style="79" customWidth="1"/>
    <col min="8450" max="8451" width="9" style="79"/>
    <col min="8452" max="8452" width="13.875" style="79" customWidth="1"/>
    <col min="8453" max="8453" width="17.125" style="79" customWidth="1"/>
    <col min="8454" max="8454" width="15.25" style="79" customWidth="1"/>
    <col min="8455" max="8455" width="12.375" style="79" customWidth="1"/>
    <col min="8456" max="8704" width="9" style="79"/>
    <col min="8705" max="8705" width="7.125" style="79" customWidth="1"/>
    <col min="8706" max="8707" width="9" style="79"/>
    <col min="8708" max="8708" width="13.875" style="79" customWidth="1"/>
    <col min="8709" max="8709" width="17.125" style="79" customWidth="1"/>
    <col min="8710" max="8710" width="15.25" style="79" customWidth="1"/>
    <col min="8711" max="8711" width="12.375" style="79" customWidth="1"/>
    <col min="8712" max="8960" width="9" style="79"/>
    <col min="8961" max="8961" width="7.125" style="79" customWidth="1"/>
    <col min="8962" max="8963" width="9" style="79"/>
    <col min="8964" max="8964" width="13.875" style="79" customWidth="1"/>
    <col min="8965" max="8965" width="17.125" style="79" customWidth="1"/>
    <col min="8966" max="8966" width="15.25" style="79" customWidth="1"/>
    <col min="8967" max="8967" width="12.375" style="79" customWidth="1"/>
    <col min="8968" max="9216" width="9" style="79"/>
    <col min="9217" max="9217" width="7.125" style="79" customWidth="1"/>
    <col min="9218" max="9219" width="9" style="79"/>
    <col min="9220" max="9220" width="13.875" style="79" customWidth="1"/>
    <col min="9221" max="9221" width="17.125" style="79" customWidth="1"/>
    <col min="9222" max="9222" width="15.25" style="79" customWidth="1"/>
    <col min="9223" max="9223" width="12.375" style="79" customWidth="1"/>
    <col min="9224" max="9472" width="9" style="79"/>
    <col min="9473" max="9473" width="7.125" style="79" customWidth="1"/>
    <col min="9474" max="9475" width="9" style="79"/>
    <col min="9476" max="9476" width="13.875" style="79" customWidth="1"/>
    <col min="9477" max="9477" width="17.125" style="79" customWidth="1"/>
    <col min="9478" max="9478" width="15.25" style="79" customWidth="1"/>
    <col min="9479" max="9479" width="12.375" style="79" customWidth="1"/>
    <col min="9480" max="9728" width="9" style="79"/>
    <col min="9729" max="9729" width="7.125" style="79" customWidth="1"/>
    <col min="9730" max="9731" width="9" style="79"/>
    <col min="9732" max="9732" width="13.875" style="79" customWidth="1"/>
    <col min="9733" max="9733" width="17.125" style="79" customWidth="1"/>
    <col min="9734" max="9734" width="15.25" style="79" customWidth="1"/>
    <col min="9735" max="9735" width="12.375" style="79" customWidth="1"/>
    <col min="9736" max="9984" width="9" style="79"/>
    <col min="9985" max="9985" width="7.125" style="79" customWidth="1"/>
    <col min="9986" max="9987" width="9" style="79"/>
    <col min="9988" max="9988" width="13.875" style="79" customWidth="1"/>
    <col min="9989" max="9989" width="17.125" style="79" customWidth="1"/>
    <col min="9990" max="9990" width="15.25" style="79" customWidth="1"/>
    <col min="9991" max="9991" width="12.375" style="79" customWidth="1"/>
    <col min="9992" max="10240" width="9" style="79"/>
    <col min="10241" max="10241" width="7.125" style="79" customWidth="1"/>
    <col min="10242" max="10243" width="9" style="79"/>
    <col min="10244" max="10244" width="13.875" style="79" customWidth="1"/>
    <col min="10245" max="10245" width="17.125" style="79" customWidth="1"/>
    <col min="10246" max="10246" width="15.25" style="79" customWidth="1"/>
    <col min="10247" max="10247" width="12.375" style="79" customWidth="1"/>
    <col min="10248" max="10496" width="9" style="79"/>
    <col min="10497" max="10497" width="7.125" style="79" customWidth="1"/>
    <col min="10498" max="10499" width="9" style="79"/>
    <col min="10500" max="10500" width="13.875" style="79" customWidth="1"/>
    <col min="10501" max="10501" width="17.125" style="79" customWidth="1"/>
    <col min="10502" max="10502" width="15.25" style="79" customWidth="1"/>
    <col min="10503" max="10503" width="12.375" style="79" customWidth="1"/>
    <col min="10504" max="10752" width="9" style="79"/>
    <col min="10753" max="10753" width="7.125" style="79" customWidth="1"/>
    <col min="10754" max="10755" width="9" style="79"/>
    <col min="10756" max="10756" width="13.875" style="79" customWidth="1"/>
    <col min="10757" max="10757" width="17.125" style="79" customWidth="1"/>
    <col min="10758" max="10758" width="15.25" style="79" customWidth="1"/>
    <col min="10759" max="10759" width="12.375" style="79" customWidth="1"/>
    <col min="10760" max="11008" width="9" style="79"/>
    <col min="11009" max="11009" width="7.125" style="79" customWidth="1"/>
    <col min="11010" max="11011" width="9" style="79"/>
    <col min="11012" max="11012" width="13.875" style="79" customWidth="1"/>
    <col min="11013" max="11013" width="17.125" style="79" customWidth="1"/>
    <col min="11014" max="11014" width="15.25" style="79" customWidth="1"/>
    <col min="11015" max="11015" width="12.375" style="79" customWidth="1"/>
    <col min="11016" max="11264" width="9" style="79"/>
    <col min="11265" max="11265" width="7.125" style="79" customWidth="1"/>
    <col min="11266" max="11267" width="9" style="79"/>
    <col min="11268" max="11268" width="13.875" style="79" customWidth="1"/>
    <col min="11269" max="11269" width="17.125" style="79" customWidth="1"/>
    <col min="11270" max="11270" width="15.25" style="79" customWidth="1"/>
    <col min="11271" max="11271" width="12.375" style="79" customWidth="1"/>
    <col min="11272" max="11520" width="9" style="79"/>
    <col min="11521" max="11521" width="7.125" style="79" customWidth="1"/>
    <col min="11522" max="11523" width="9" style="79"/>
    <col min="11524" max="11524" width="13.875" style="79" customWidth="1"/>
    <col min="11525" max="11525" width="17.125" style="79" customWidth="1"/>
    <col min="11526" max="11526" width="15.25" style="79" customWidth="1"/>
    <col min="11527" max="11527" width="12.375" style="79" customWidth="1"/>
    <col min="11528" max="11776" width="9" style="79"/>
    <col min="11777" max="11777" width="7.125" style="79" customWidth="1"/>
    <col min="11778" max="11779" width="9" style="79"/>
    <col min="11780" max="11780" width="13.875" style="79" customWidth="1"/>
    <col min="11781" max="11781" width="17.125" style="79" customWidth="1"/>
    <col min="11782" max="11782" width="15.25" style="79" customWidth="1"/>
    <col min="11783" max="11783" width="12.375" style="79" customWidth="1"/>
    <col min="11784" max="12032" width="9" style="79"/>
    <col min="12033" max="12033" width="7.125" style="79" customWidth="1"/>
    <col min="12034" max="12035" width="9" style="79"/>
    <col min="12036" max="12036" width="13.875" style="79" customWidth="1"/>
    <col min="12037" max="12037" width="17.125" style="79" customWidth="1"/>
    <col min="12038" max="12038" width="15.25" style="79" customWidth="1"/>
    <col min="12039" max="12039" width="12.375" style="79" customWidth="1"/>
    <col min="12040" max="12288" width="9" style="79"/>
    <col min="12289" max="12289" width="7.125" style="79" customWidth="1"/>
    <col min="12290" max="12291" width="9" style="79"/>
    <col min="12292" max="12292" width="13.875" style="79" customWidth="1"/>
    <col min="12293" max="12293" width="17.125" style="79" customWidth="1"/>
    <col min="12294" max="12294" width="15.25" style="79" customWidth="1"/>
    <col min="12295" max="12295" width="12.375" style="79" customWidth="1"/>
    <col min="12296" max="12544" width="9" style="79"/>
    <col min="12545" max="12545" width="7.125" style="79" customWidth="1"/>
    <col min="12546" max="12547" width="9" style="79"/>
    <col min="12548" max="12548" width="13.875" style="79" customWidth="1"/>
    <col min="12549" max="12549" width="17.125" style="79" customWidth="1"/>
    <col min="12550" max="12550" width="15.25" style="79" customWidth="1"/>
    <col min="12551" max="12551" width="12.375" style="79" customWidth="1"/>
    <col min="12552" max="12800" width="9" style="79"/>
    <col min="12801" max="12801" width="7.125" style="79" customWidth="1"/>
    <col min="12802" max="12803" width="9" style="79"/>
    <col min="12804" max="12804" width="13.875" style="79" customWidth="1"/>
    <col min="12805" max="12805" width="17.125" style="79" customWidth="1"/>
    <col min="12806" max="12806" width="15.25" style="79" customWidth="1"/>
    <col min="12807" max="12807" width="12.375" style="79" customWidth="1"/>
    <col min="12808" max="13056" width="9" style="79"/>
    <col min="13057" max="13057" width="7.125" style="79" customWidth="1"/>
    <col min="13058" max="13059" width="9" style="79"/>
    <col min="13060" max="13060" width="13.875" style="79" customWidth="1"/>
    <col min="13061" max="13061" width="17.125" style="79" customWidth="1"/>
    <col min="13062" max="13062" width="15.25" style="79" customWidth="1"/>
    <col min="13063" max="13063" width="12.375" style="79" customWidth="1"/>
    <col min="13064" max="13312" width="9" style="79"/>
    <col min="13313" max="13313" width="7.125" style="79" customWidth="1"/>
    <col min="13314" max="13315" width="9" style="79"/>
    <col min="13316" max="13316" width="13.875" style="79" customWidth="1"/>
    <col min="13317" max="13317" width="17.125" style="79" customWidth="1"/>
    <col min="13318" max="13318" width="15.25" style="79" customWidth="1"/>
    <col min="13319" max="13319" width="12.375" style="79" customWidth="1"/>
    <col min="13320" max="13568" width="9" style="79"/>
    <col min="13569" max="13569" width="7.125" style="79" customWidth="1"/>
    <col min="13570" max="13571" width="9" style="79"/>
    <col min="13572" max="13572" width="13.875" style="79" customWidth="1"/>
    <col min="13573" max="13573" width="17.125" style="79" customWidth="1"/>
    <col min="13574" max="13574" width="15.25" style="79" customWidth="1"/>
    <col min="13575" max="13575" width="12.375" style="79" customWidth="1"/>
    <col min="13576" max="13824" width="9" style="79"/>
    <col min="13825" max="13825" width="7.125" style="79" customWidth="1"/>
    <col min="13826" max="13827" width="9" style="79"/>
    <col min="13828" max="13828" width="13.875" style="79" customWidth="1"/>
    <col min="13829" max="13829" width="17.125" style="79" customWidth="1"/>
    <col min="13830" max="13830" width="15.25" style="79" customWidth="1"/>
    <col min="13831" max="13831" width="12.375" style="79" customWidth="1"/>
    <col min="13832" max="14080" width="9" style="79"/>
    <col min="14081" max="14081" width="7.125" style="79" customWidth="1"/>
    <col min="14082" max="14083" width="9" style="79"/>
    <col min="14084" max="14084" width="13.875" style="79" customWidth="1"/>
    <col min="14085" max="14085" width="17.125" style="79" customWidth="1"/>
    <col min="14086" max="14086" width="15.25" style="79" customWidth="1"/>
    <col min="14087" max="14087" width="12.375" style="79" customWidth="1"/>
    <col min="14088" max="14336" width="9" style="79"/>
    <col min="14337" max="14337" width="7.125" style="79" customWidth="1"/>
    <col min="14338" max="14339" width="9" style="79"/>
    <col min="14340" max="14340" width="13.875" style="79" customWidth="1"/>
    <col min="14341" max="14341" width="17.125" style="79" customWidth="1"/>
    <col min="14342" max="14342" width="15.25" style="79" customWidth="1"/>
    <col min="14343" max="14343" width="12.375" style="79" customWidth="1"/>
    <col min="14344" max="14592" width="9" style="79"/>
    <col min="14593" max="14593" width="7.125" style="79" customWidth="1"/>
    <col min="14594" max="14595" width="9" style="79"/>
    <col min="14596" max="14596" width="13.875" style="79" customWidth="1"/>
    <col min="14597" max="14597" width="17.125" style="79" customWidth="1"/>
    <col min="14598" max="14598" width="15.25" style="79" customWidth="1"/>
    <col min="14599" max="14599" width="12.375" style="79" customWidth="1"/>
    <col min="14600" max="14848" width="9" style="79"/>
    <col min="14849" max="14849" width="7.125" style="79" customWidth="1"/>
    <col min="14850" max="14851" width="9" style="79"/>
    <col min="14852" max="14852" width="13.875" style="79" customWidth="1"/>
    <col min="14853" max="14853" width="17.125" style="79" customWidth="1"/>
    <col min="14854" max="14854" width="15.25" style="79" customWidth="1"/>
    <col min="14855" max="14855" width="12.375" style="79" customWidth="1"/>
    <col min="14856" max="15104" width="9" style="79"/>
    <col min="15105" max="15105" width="7.125" style="79" customWidth="1"/>
    <col min="15106" max="15107" width="9" style="79"/>
    <col min="15108" max="15108" width="13.875" style="79" customWidth="1"/>
    <col min="15109" max="15109" width="17.125" style="79" customWidth="1"/>
    <col min="15110" max="15110" width="15.25" style="79" customWidth="1"/>
    <col min="15111" max="15111" width="12.375" style="79" customWidth="1"/>
    <col min="15112" max="15360" width="9" style="79"/>
    <col min="15361" max="15361" width="7.125" style="79" customWidth="1"/>
    <col min="15362" max="15363" width="9" style="79"/>
    <col min="15364" max="15364" width="13.875" style="79" customWidth="1"/>
    <col min="15365" max="15365" width="17.125" style="79" customWidth="1"/>
    <col min="15366" max="15366" width="15.25" style="79" customWidth="1"/>
    <col min="15367" max="15367" width="12.375" style="79" customWidth="1"/>
    <col min="15368" max="15616" width="9" style="79"/>
    <col min="15617" max="15617" width="7.125" style="79" customWidth="1"/>
    <col min="15618" max="15619" width="9" style="79"/>
    <col min="15620" max="15620" width="13.875" style="79" customWidth="1"/>
    <col min="15621" max="15621" width="17.125" style="79" customWidth="1"/>
    <col min="15622" max="15622" width="15.25" style="79" customWidth="1"/>
    <col min="15623" max="15623" width="12.375" style="79" customWidth="1"/>
    <col min="15624" max="15872" width="9" style="79"/>
    <col min="15873" max="15873" width="7.125" style="79" customWidth="1"/>
    <col min="15874" max="15875" width="9" style="79"/>
    <col min="15876" max="15876" width="13.875" style="79" customWidth="1"/>
    <col min="15877" max="15877" width="17.125" style="79" customWidth="1"/>
    <col min="15878" max="15878" width="15.25" style="79" customWidth="1"/>
    <col min="15879" max="15879" width="12.375" style="79" customWidth="1"/>
    <col min="15880" max="16128" width="9" style="79"/>
    <col min="16129" max="16129" width="7.125" style="79" customWidth="1"/>
    <col min="16130" max="16131" width="9" style="79"/>
    <col min="16132" max="16132" width="13.875" style="79" customWidth="1"/>
    <col min="16133" max="16133" width="17.125" style="79" customWidth="1"/>
    <col min="16134" max="16134" width="15.25" style="79" customWidth="1"/>
    <col min="16135" max="16135" width="12.375" style="79" customWidth="1"/>
    <col min="16136" max="16384" width="9" style="79"/>
  </cols>
  <sheetData>
    <row r="1" spans="1:11">
      <c r="A1" s="114"/>
      <c r="B1" s="115"/>
      <c r="C1" s="161" t="s">
        <v>147</v>
      </c>
      <c r="D1" s="162"/>
      <c r="E1" s="162"/>
      <c r="F1" s="162"/>
      <c r="G1" s="162"/>
      <c r="H1" s="123" t="s">
        <v>148</v>
      </c>
      <c r="I1" s="167" t="s">
        <v>149</v>
      </c>
      <c r="J1" s="167" t="s">
        <v>150</v>
      </c>
      <c r="K1" s="169" t="s">
        <v>151</v>
      </c>
    </row>
    <row r="2" spans="1:11">
      <c r="A2" s="116"/>
      <c r="B2" s="117"/>
      <c r="C2" s="163"/>
      <c r="D2" s="164"/>
      <c r="E2" s="164"/>
      <c r="F2" s="164"/>
      <c r="G2" s="164"/>
      <c r="H2" s="124"/>
      <c r="I2" s="168"/>
      <c r="J2" s="168"/>
      <c r="K2" s="170"/>
    </row>
    <row r="3" spans="1:11">
      <c r="A3" s="116"/>
      <c r="B3" s="117"/>
      <c r="C3" s="163"/>
      <c r="D3" s="164"/>
      <c r="E3" s="164"/>
      <c r="F3" s="164"/>
      <c r="G3" s="164"/>
      <c r="H3" s="124"/>
      <c r="I3" s="171"/>
      <c r="J3" s="171"/>
      <c r="K3" s="173"/>
    </row>
    <row r="4" spans="1:11" ht="14.25" thickBot="1">
      <c r="A4" s="118"/>
      <c r="B4" s="119"/>
      <c r="C4" s="165"/>
      <c r="D4" s="166"/>
      <c r="E4" s="166"/>
      <c r="F4" s="166"/>
      <c r="G4" s="166"/>
      <c r="H4" s="125"/>
      <c r="I4" s="172"/>
      <c r="J4" s="172"/>
      <c r="K4" s="174"/>
    </row>
    <row r="5" spans="1:11" ht="14.25" thickBot="1">
      <c r="A5" s="113" t="s">
        <v>152</v>
      </c>
      <c r="B5" s="113"/>
      <c r="C5" s="113"/>
      <c r="D5" s="113"/>
      <c r="E5" s="113"/>
      <c r="F5" s="113"/>
      <c r="G5" s="113"/>
      <c r="H5" s="113"/>
      <c r="I5" s="113"/>
      <c r="J5" s="113"/>
      <c r="K5" s="113"/>
    </row>
    <row r="6" spans="1:11" ht="24" customHeight="1">
      <c r="A6" s="81" t="s">
        <v>153</v>
      </c>
      <c r="B6" s="156" t="s">
        <v>154</v>
      </c>
      <c r="C6" s="157"/>
      <c r="D6" s="81" t="s">
        <v>155</v>
      </c>
      <c r="E6" s="158" t="s">
        <v>156</v>
      </c>
      <c r="F6" s="156"/>
      <c r="G6" s="157"/>
      <c r="H6" s="158" t="s">
        <v>157</v>
      </c>
      <c r="I6" s="157"/>
      <c r="J6" s="159" t="s">
        <v>158</v>
      </c>
      <c r="K6" s="160"/>
    </row>
    <row r="7" spans="1:11">
      <c r="A7" s="103">
        <v>1</v>
      </c>
      <c r="B7" s="138"/>
      <c r="C7" s="138"/>
      <c r="D7" s="104"/>
      <c r="E7" s="152" t="s">
        <v>63</v>
      </c>
      <c r="F7" s="153"/>
      <c r="G7" s="154"/>
      <c r="H7" s="139"/>
      <c r="I7" s="140"/>
      <c r="J7" s="141"/>
      <c r="K7" s="142"/>
    </row>
    <row r="8" spans="1:11">
      <c r="A8" s="103">
        <v>2</v>
      </c>
      <c r="B8" s="138"/>
      <c r="C8" s="138"/>
      <c r="D8" s="104"/>
      <c r="E8" s="152" t="s">
        <v>68</v>
      </c>
      <c r="F8" s="153"/>
      <c r="G8" s="154"/>
      <c r="H8" s="139"/>
      <c r="I8" s="140"/>
      <c r="J8" s="141"/>
      <c r="K8" s="142"/>
    </row>
    <row r="9" spans="1:11">
      <c r="A9" s="103">
        <v>3</v>
      </c>
      <c r="B9" s="138"/>
      <c r="C9" s="138"/>
      <c r="D9" s="104"/>
      <c r="E9" s="152" t="s">
        <v>64</v>
      </c>
      <c r="F9" s="153"/>
      <c r="G9" s="154"/>
      <c r="H9" s="139"/>
      <c r="I9" s="140"/>
      <c r="J9" s="141"/>
      <c r="K9" s="142"/>
    </row>
    <row r="10" spans="1:11">
      <c r="A10" s="103">
        <v>4</v>
      </c>
      <c r="B10" s="138"/>
      <c r="C10" s="138"/>
      <c r="D10" s="104"/>
      <c r="E10" s="152" t="s">
        <v>65</v>
      </c>
      <c r="F10" s="153"/>
      <c r="G10" s="154"/>
      <c r="H10" s="139"/>
      <c r="I10" s="140"/>
      <c r="J10" s="141"/>
      <c r="K10" s="142"/>
    </row>
    <row r="11" spans="1:11">
      <c r="A11" s="103">
        <v>5</v>
      </c>
      <c r="B11" s="138"/>
      <c r="C11" s="138"/>
      <c r="D11" s="104"/>
      <c r="E11" s="152" t="s">
        <v>69</v>
      </c>
      <c r="F11" s="153"/>
      <c r="G11" s="154"/>
      <c r="H11" s="139"/>
      <c r="I11" s="140"/>
      <c r="J11" s="141"/>
      <c r="K11" s="142"/>
    </row>
    <row r="12" spans="1:11">
      <c r="A12" s="103">
        <v>6</v>
      </c>
      <c r="B12" s="139"/>
      <c r="C12" s="140"/>
      <c r="D12" s="104"/>
      <c r="E12" s="152" t="s">
        <v>66</v>
      </c>
      <c r="F12" s="153"/>
      <c r="G12" s="154"/>
      <c r="H12" s="139"/>
      <c r="I12" s="140"/>
      <c r="J12" s="141"/>
      <c r="K12" s="142"/>
    </row>
    <row r="13" spans="1:11">
      <c r="A13" s="103">
        <v>7</v>
      </c>
      <c r="B13" s="139"/>
      <c r="C13" s="140"/>
      <c r="D13" s="104"/>
      <c r="E13" s="152" t="s">
        <v>67</v>
      </c>
      <c r="F13" s="153"/>
      <c r="G13" s="154"/>
      <c r="H13" s="139"/>
      <c r="I13" s="140"/>
      <c r="J13" s="141"/>
      <c r="K13" s="142"/>
    </row>
    <row r="14" spans="1:11">
      <c r="A14" s="103">
        <v>8</v>
      </c>
      <c r="B14" s="139"/>
      <c r="C14" s="140"/>
      <c r="D14" s="104"/>
      <c r="E14" s="152" t="s">
        <v>70</v>
      </c>
      <c r="F14" s="153"/>
      <c r="G14" s="154"/>
      <c r="H14" s="139"/>
      <c r="I14" s="140"/>
      <c r="J14" s="141"/>
      <c r="K14" s="142"/>
    </row>
    <row r="15" spans="1:11">
      <c r="A15" s="103">
        <v>9</v>
      </c>
      <c r="B15" s="155"/>
      <c r="C15" s="155"/>
      <c r="D15" s="105"/>
      <c r="E15" s="152" t="s">
        <v>30</v>
      </c>
      <c r="F15" s="153"/>
      <c r="G15" s="154"/>
      <c r="H15" s="139"/>
      <c r="I15" s="140"/>
      <c r="J15" s="141"/>
      <c r="K15" s="142"/>
    </row>
    <row r="16" spans="1:11">
      <c r="A16" s="106"/>
      <c r="B16" s="149"/>
      <c r="C16" s="149"/>
      <c r="D16" s="107"/>
      <c r="E16" s="144" t="s">
        <v>159</v>
      </c>
      <c r="F16" s="145"/>
      <c r="G16" s="146"/>
      <c r="H16" s="144"/>
      <c r="I16" s="146"/>
      <c r="J16" s="147"/>
      <c r="K16" s="148"/>
    </row>
    <row r="17" spans="1:11" ht="23.25" customHeight="1">
      <c r="A17" s="104" t="s">
        <v>153</v>
      </c>
      <c r="B17" s="138" t="s">
        <v>160</v>
      </c>
      <c r="C17" s="138"/>
      <c r="D17" s="104" t="s">
        <v>161</v>
      </c>
      <c r="E17" s="104" t="s">
        <v>162</v>
      </c>
      <c r="F17" s="104" t="s">
        <v>163</v>
      </c>
      <c r="G17" s="104" t="s">
        <v>164</v>
      </c>
      <c r="H17" s="139" t="s">
        <v>165</v>
      </c>
      <c r="I17" s="140"/>
      <c r="J17" s="150" t="s">
        <v>166</v>
      </c>
      <c r="K17" s="151"/>
    </row>
    <row r="18" spans="1:11">
      <c r="A18" s="103">
        <v>1</v>
      </c>
      <c r="B18" s="138"/>
      <c r="C18" s="138"/>
      <c r="D18" s="104"/>
      <c r="E18" s="108" t="s">
        <v>167</v>
      </c>
      <c r="F18" s="108"/>
      <c r="G18" s="104"/>
      <c r="H18" s="139"/>
      <c r="I18" s="140"/>
      <c r="J18" s="141"/>
      <c r="K18" s="142"/>
    </row>
    <row r="19" spans="1:11">
      <c r="A19" s="103">
        <v>2</v>
      </c>
      <c r="B19" s="138"/>
      <c r="C19" s="138"/>
      <c r="D19" s="104"/>
      <c r="E19" s="108" t="s">
        <v>167</v>
      </c>
      <c r="F19" s="108"/>
      <c r="G19" s="104"/>
      <c r="H19" s="139"/>
      <c r="I19" s="140"/>
      <c r="J19" s="141"/>
      <c r="K19" s="142"/>
    </row>
    <row r="20" spans="1:11">
      <c r="A20" s="103">
        <v>3</v>
      </c>
      <c r="B20" s="138"/>
      <c r="C20" s="138"/>
      <c r="D20" s="104"/>
      <c r="E20" s="108" t="s">
        <v>167</v>
      </c>
      <c r="F20" s="108"/>
      <c r="G20" s="104"/>
      <c r="H20" s="139"/>
      <c r="I20" s="140"/>
      <c r="J20" s="141"/>
      <c r="K20" s="142"/>
    </row>
    <row r="21" spans="1:11">
      <c r="A21" s="103">
        <v>4</v>
      </c>
      <c r="B21" s="138"/>
      <c r="C21" s="138"/>
      <c r="D21" s="104"/>
      <c r="E21" s="108" t="s">
        <v>168</v>
      </c>
      <c r="F21" s="108"/>
      <c r="G21" s="104"/>
      <c r="H21" s="139"/>
      <c r="I21" s="140"/>
      <c r="J21" s="141"/>
      <c r="K21" s="142"/>
    </row>
    <row r="22" spans="1:11">
      <c r="A22" s="103">
        <v>5</v>
      </c>
      <c r="B22" s="138"/>
      <c r="C22" s="138"/>
      <c r="D22" s="104"/>
      <c r="E22" s="108" t="s">
        <v>168</v>
      </c>
      <c r="F22" s="108"/>
      <c r="G22" s="104"/>
      <c r="H22" s="139"/>
      <c r="I22" s="140"/>
      <c r="J22" s="141"/>
      <c r="K22" s="142"/>
    </row>
    <row r="23" spans="1:11">
      <c r="A23" s="103">
        <v>6</v>
      </c>
      <c r="B23" s="138"/>
      <c r="C23" s="138"/>
      <c r="D23" s="104"/>
      <c r="E23" s="108" t="s">
        <v>169</v>
      </c>
      <c r="F23" s="108"/>
      <c r="G23" s="104"/>
      <c r="H23" s="139"/>
      <c r="I23" s="140"/>
      <c r="J23" s="141"/>
      <c r="K23" s="142"/>
    </row>
    <row r="24" spans="1:11">
      <c r="A24" s="103">
        <v>7</v>
      </c>
      <c r="B24" s="138"/>
      <c r="C24" s="138"/>
      <c r="D24" s="104"/>
      <c r="E24" s="108" t="s">
        <v>169</v>
      </c>
      <c r="F24" s="108"/>
      <c r="G24" s="104"/>
      <c r="H24" s="139"/>
      <c r="I24" s="140"/>
      <c r="J24" s="141"/>
      <c r="K24" s="142"/>
    </row>
    <row r="25" spans="1:11">
      <c r="A25" s="103">
        <v>8</v>
      </c>
      <c r="B25" s="138"/>
      <c r="C25" s="138"/>
      <c r="D25" s="104"/>
      <c r="E25" s="108" t="s">
        <v>170</v>
      </c>
      <c r="F25" s="108"/>
      <c r="G25" s="104"/>
      <c r="H25" s="139"/>
      <c r="I25" s="140"/>
      <c r="J25" s="141"/>
      <c r="K25" s="142"/>
    </row>
    <row r="26" spans="1:11">
      <c r="A26" s="103">
        <v>9</v>
      </c>
      <c r="B26" s="138"/>
      <c r="C26" s="138"/>
      <c r="D26" s="104"/>
      <c r="E26" s="108" t="s">
        <v>171</v>
      </c>
      <c r="F26" s="108"/>
      <c r="G26" s="104"/>
      <c r="H26" s="139"/>
      <c r="I26" s="140"/>
      <c r="J26" s="141"/>
      <c r="K26" s="142"/>
    </row>
    <row r="27" spans="1:11">
      <c r="A27" s="103">
        <v>10</v>
      </c>
      <c r="B27" s="138"/>
      <c r="C27" s="138"/>
      <c r="D27" s="104"/>
      <c r="E27" s="108" t="s">
        <v>172</v>
      </c>
      <c r="F27" s="108"/>
      <c r="G27" s="104"/>
      <c r="H27" s="139"/>
      <c r="I27" s="140"/>
      <c r="J27" s="141"/>
      <c r="K27" s="142"/>
    </row>
    <row r="28" spans="1:11">
      <c r="A28" s="103">
        <v>11</v>
      </c>
      <c r="B28" s="138"/>
      <c r="C28" s="138"/>
      <c r="D28" s="104"/>
      <c r="E28" s="108" t="s">
        <v>173</v>
      </c>
      <c r="F28" s="108"/>
      <c r="G28" s="104"/>
      <c r="H28" s="139"/>
      <c r="I28" s="140"/>
      <c r="J28" s="141"/>
      <c r="K28" s="142"/>
    </row>
    <row r="29" spans="1:11" ht="12" customHeight="1">
      <c r="A29" s="109"/>
      <c r="B29" s="143"/>
      <c r="C29" s="143"/>
      <c r="D29" s="110"/>
      <c r="E29" s="144" t="s">
        <v>159</v>
      </c>
      <c r="F29" s="145"/>
      <c r="G29" s="146"/>
      <c r="H29" s="144"/>
      <c r="I29" s="146"/>
      <c r="J29" s="147"/>
      <c r="K29" s="148"/>
    </row>
    <row r="30" spans="1:11" ht="14.25" thickBot="1">
      <c r="A30" s="95"/>
      <c r="B30" s="96"/>
      <c r="C30" s="97"/>
      <c r="D30" s="97"/>
      <c r="E30" s="98"/>
      <c r="F30" s="132" t="s">
        <v>174</v>
      </c>
      <c r="G30" s="133"/>
      <c r="H30" s="134"/>
      <c r="I30" s="134"/>
      <c r="J30" s="135"/>
      <c r="K30" s="136"/>
    </row>
    <row r="31" spans="1:11">
      <c r="A31" s="137" t="s">
        <v>175</v>
      </c>
      <c r="B31" s="137"/>
      <c r="C31" s="137"/>
      <c r="D31" s="111"/>
      <c r="E31" s="111"/>
      <c r="F31" s="111"/>
      <c r="G31" s="111" t="s">
        <v>176</v>
      </c>
      <c r="H31" s="111"/>
      <c r="I31" s="137" t="s">
        <v>177</v>
      </c>
      <c r="J31" s="137"/>
      <c r="K31" s="137"/>
    </row>
  </sheetData>
  <mergeCells count="99">
    <mergeCell ref="B7:C7"/>
    <mergeCell ref="E7:G7"/>
    <mergeCell ref="H7:I7"/>
    <mergeCell ref="J7:K7"/>
    <mergeCell ref="A1:B4"/>
    <mergeCell ref="C1:G4"/>
    <mergeCell ref="H1:H4"/>
    <mergeCell ref="I1:I2"/>
    <mergeCell ref="J1:J2"/>
    <mergeCell ref="K1:K2"/>
    <mergeCell ref="I3:I4"/>
    <mergeCell ref="J3:J4"/>
    <mergeCell ref="K3:K4"/>
    <mergeCell ref="A5:K5"/>
    <mergeCell ref="B6:C6"/>
    <mergeCell ref="E6:G6"/>
    <mergeCell ref="H6:I6"/>
    <mergeCell ref="J6:K6"/>
    <mergeCell ref="B8:C8"/>
    <mergeCell ref="E8:G8"/>
    <mergeCell ref="H8:I8"/>
    <mergeCell ref="J8:K8"/>
    <mergeCell ref="B9:C9"/>
    <mergeCell ref="E9:G9"/>
    <mergeCell ref="H9:I9"/>
    <mergeCell ref="J9:K9"/>
    <mergeCell ref="B10:C10"/>
    <mergeCell ref="E10:G10"/>
    <mergeCell ref="H10:I10"/>
    <mergeCell ref="J10:K10"/>
    <mergeCell ref="B11:C11"/>
    <mergeCell ref="E11:G11"/>
    <mergeCell ref="H11:I11"/>
    <mergeCell ref="J11:K11"/>
    <mergeCell ref="B12:C12"/>
    <mergeCell ref="E12:G12"/>
    <mergeCell ref="H12:I12"/>
    <mergeCell ref="J12:K12"/>
    <mergeCell ref="B13:C13"/>
    <mergeCell ref="E13:G13"/>
    <mergeCell ref="H13:I13"/>
    <mergeCell ref="J13:K13"/>
    <mergeCell ref="B14:C14"/>
    <mergeCell ref="E14:G14"/>
    <mergeCell ref="H14:I14"/>
    <mergeCell ref="J14:K14"/>
    <mergeCell ref="B15:C15"/>
    <mergeCell ref="E15:G15"/>
    <mergeCell ref="H15:I15"/>
    <mergeCell ref="J15:K15"/>
    <mergeCell ref="B16:C16"/>
    <mergeCell ref="E16:G16"/>
    <mergeCell ref="H16:I16"/>
    <mergeCell ref="J16:K16"/>
    <mergeCell ref="B17:C17"/>
    <mergeCell ref="H17:I17"/>
    <mergeCell ref="J17:K17"/>
    <mergeCell ref="B18:C18"/>
    <mergeCell ref="H18:I18"/>
    <mergeCell ref="J18:K18"/>
    <mergeCell ref="B19:C19"/>
    <mergeCell ref="H19:I19"/>
    <mergeCell ref="J19:K19"/>
    <mergeCell ref="B20:C20"/>
    <mergeCell ref="H20:I20"/>
    <mergeCell ref="J20:K20"/>
    <mergeCell ref="B21:C21"/>
    <mergeCell ref="H21:I21"/>
    <mergeCell ref="J21:K21"/>
    <mergeCell ref="B22:C22"/>
    <mergeCell ref="H22:I22"/>
    <mergeCell ref="J22:K22"/>
    <mergeCell ref="B23:C23"/>
    <mergeCell ref="H23:I23"/>
    <mergeCell ref="J23:K23"/>
    <mergeCell ref="B24:C24"/>
    <mergeCell ref="H24:I24"/>
    <mergeCell ref="J24:K24"/>
    <mergeCell ref="B25:C25"/>
    <mergeCell ref="H25:I25"/>
    <mergeCell ref="J25:K25"/>
    <mergeCell ref="B26:C26"/>
    <mergeCell ref="H26:I26"/>
    <mergeCell ref="J26:K26"/>
    <mergeCell ref="B27:C27"/>
    <mergeCell ref="H27:I27"/>
    <mergeCell ref="J27:K27"/>
    <mergeCell ref="B28:C28"/>
    <mergeCell ref="H28:I28"/>
    <mergeCell ref="J28:K28"/>
    <mergeCell ref="B29:C29"/>
    <mergeCell ref="E29:G29"/>
    <mergeCell ref="H29:I29"/>
    <mergeCell ref="J29:K29"/>
    <mergeCell ref="F30:G30"/>
    <mergeCell ref="H30:I30"/>
    <mergeCell ref="J30:K30"/>
    <mergeCell ref="A31:C31"/>
    <mergeCell ref="I31:K31"/>
  </mergeCells>
  <phoneticPr fontId="1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pane xSplit="6" ySplit="2" topLeftCell="G3" activePane="bottomRight" state="frozen"/>
      <selection pane="topRight"/>
      <selection pane="bottomLeft"/>
      <selection pane="bottomRight" activeCell="B15" sqref="B15"/>
    </sheetView>
  </sheetViews>
  <sheetFormatPr defaultColWidth="10" defaultRowHeight="13.5"/>
  <cols>
    <col min="1" max="1" width="20.625" customWidth="1"/>
    <col min="2" max="2" width="14.25" style="37" customWidth="1"/>
    <col min="3" max="3" width="13.125" customWidth="1"/>
    <col min="4" max="4" width="1.375" customWidth="1"/>
    <col min="5" max="5" width="14.875" customWidth="1"/>
    <col min="6" max="6" width="13" customWidth="1"/>
    <col min="7" max="7" width="20" customWidth="1"/>
  </cols>
  <sheetData>
    <row r="1" spans="1:8" ht="20.25">
      <c r="A1" s="182" t="s">
        <v>47</v>
      </c>
      <c r="B1" s="182"/>
      <c r="C1" s="182"/>
      <c r="E1" s="183" t="s">
        <v>46</v>
      </c>
      <c r="F1" s="184"/>
      <c r="G1" s="184"/>
      <c r="H1" s="185"/>
    </row>
    <row r="2" spans="1:8" ht="23.45" customHeight="1">
      <c r="A2" s="38" t="s">
        <v>4</v>
      </c>
      <c r="B2" s="39" t="s">
        <v>9</v>
      </c>
      <c r="C2" s="40" t="s">
        <v>10</v>
      </c>
      <c r="E2" s="41" t="s">
        <v>43</v>
      </c>
      <c r="F2" s="41" t="s">
        <v>3</v>
      </c>
      <c r="G2" s="42" t="s">
        <v>44</v>
      </c>
      <c r="H2" s="41" t="s">
        <v>10</v>
      </c>
    </row>
    <row r="3" spans="1:8" ht="15.75" customHeight="1">
      <c r="A3" s="43" t="s">
        <v>5</v>
      </c>
      <c r="B3" s="44"/>
      <c r="C3" s="45"/>
      <c r="E3" s="179" t="s">
        <v>48</v>
      </c>
      <c r="F3" s="46" t="s">
        <v>54</v>
      </c>
      <c r="G3" s="47"/>
      <c r="H3" s="46"/>
    </row>
    <row r="4" spans="1:8" ht="15.75" customHeight="1">
      <c r="A4" s="43" t="s">
        <v>50</v>
      </c>
      <c r="B4" s="44"/>
      <c r="C4" s="48"/>
      <c r="E4" s="180"/>
      <c r="F4" s="46" t="s">
        <v>55</v>
      </c>
      <c r="G4" s="47"/>
      <c r="H4" s="46"/>
    </row>
    <row r="5" spans="1:8" ht="15.75" customHeight="1">
      <c r="A5" s="43" t="s">
        <v>49</v>
      </c>
      <c r="B5" s="49">
        <f>SUM(G3:G4)</f>
        <v>0</v>
      </c>
      <c r="C5" s="45"/>
      <c r="E5" s="176" t="s">
        <v>61</v>
      </c>
      <c r="F5" s="50" t="s">
        <v>57</v>
      </c>
      <c r="G5" s="47"/>
      <c r="H5" s="50"/>
    </row>
    <row r="6" spans="1:8" ht="15.75" customHeight="1">
      <c r="A6" s="43" t="s">
        <v>6</v>
      </c>
      <c r="B6" s="44"/>
      <c r="C6" s="45"/>
      <c r="E6" s="177"/>
      <c r="F6" s="50" t="s">
        <v>58</v>
      </c>
      <c r="G6" s="47"/>
      <c r="H6" s="46"/>
    </row>
    <row r="7" spans="1:8" ht="15.75" customHeight="1">
      <c r="A7" s="51" t="s">
        <v>7</v>
      </c>
      <c r="B7" s="49">
        <f>SUM(B3:B6)</f>
        <v>0</v>
      </c>
      <c r="C7" s="45"/>
      <c r="E7" s="177"/>
      <c r="F7" s="50" t="s">
        <v>59</v>
      </c>
      <c r="G7" s="47"/>
      <c r="H7" s="46"/>
    </row>
    <row r="8" spans="1:8" ht="15.75" customHeight="1">
      <c r="A8" s="52" t="s">
        <v>51</v>
      </c>
      <c r="B8" s="53">
        <f>SUM(G5:G12)</f>
        <v>0</v>
      </c>
      <c r="C8" s="54"/>
      <c r="E8" s="177"/>
      <c r="F8" s="50" t="s">
        <v>60</v>
      </c>
      <c r="G8" s="47"/>
      <c r="H8" s="46"/>
    </row>
    <row r="9" spans="1:8" ht="15.75" customHeight="1">
      <c r="A9" s="43" t="s">
        <v>8</v>
      </c>
      <c r="B9" s="49">
        <f>SUM(G13:G21)</f>
        <v>0</v>
      </c>
      <c r="C9" s="45"/>
      <c r="E9" s="177"/>
      <c r="F9" s="46" t="s">
        <v>52</v>
      </c>
      <c r="G9" s="47"/>
      <c r="H9" s="46"/>
    </row>
    <row r="10" spans="1:8" ht="15.75" customHeight="1">
      <c r="A10" s="48" t="s">
        <v>2</v>
      </c>
      <c r="B10" s="55">
        <f>B7+B8+B9</f>
        <v>0</v>
      </c>
      <c r="C10" s="45"/>
      <c r="E10" s="177"/>
      <c r="F10" s="46" t="s">
        <v>53</v>
      </c>
      <c r="G10" s="44"/>
      <c r="H10" s="46"/>
    </row>
    <row r="11" spans="1:8" ht="15.75" customHeight="1">
      <c r="E11" s="177"/>
      <c r="F11" s="46" t="s">
        <v>56</v>
      </c>
      <c r="G11" s="44"/>
      <c r="H11" s="46"/>
    </row>
    <row r="12" spans="1:8" ht="15.75" customHeight="1">
      <c r="E12" s="178"/>
      <c r="F12" s="46" t="s">
        <v>45</v>
      </c>
      <c r="G12" s="47" t="s">
        <v>42</v>
      </c>
      <c r="H12" s="46"/>
    </row>
    <row r="13" spans="1:8" ht="15.75" customHeight="1">
      <c r="E13" s="179" t="s">
        <v>62</v>
      </c>
      <c r="F13" s="46" t="s">
        <v>63</v>
      </c>
      <c r="G13" s="47"/>
      <c r="H13" s="56"/>
    </row>
    <row r="14" spans="1:8" ht="15.75" customHeight="1">
      <c r="E14" s="180"/>
      <c r="F14" s="46" t="s">
        <v>68</v>
      </c>
      <c r="G14" s="47"/>
      <c r="H14" s="46"/>
    </row>
    <row r="15" spans="1:8" ht="15.75" customHeight="1">
      <c r="E15" s="180"/>
      <c r="F15" s="46" t="s">
        <v>64</v>
      </c>
      <c r="G15" s="47"/>
      <c r="H15" s="46"/>
    </row>
    <row r="16" spans="1:8" ht="15.75" customHeight="1">
      <c r="E16" s="180"/>
      <c r="F16" s="46" t="s">
        <v>65</v>
      </c>
      <c r="G16" s="47"/>
      <c r="H16" s="46"/>
    </row>
    <row r="17" spans="5:8" ht="15.75" customHeight="1">
      <c r="E17" s="180"/>
      <c r="F17" s="46" t="s">
        <v>69</v>
      </c>
      <c r="G17" s="47"/>
      <c r="H17" s="46"/>
    </row>
    <row r="18" spans="5:8" ht="15.75" customHeight="1">
      <c r="E18" s="180"/>
      <c r="F18" s="46" t="s">
        <v>66</v>
      </c>
      <c r="G18" s="47"/>
      <c r="H18" s="46"/>
    </row>
    <row r="19" spans="5:8" ht="15.75" customHeight="1">
      <c r="E19" s="180"/>
      <c r="F19" s="46" t="s">
        <v>67</v>
      </c>
      <c r="G19" s="47"/>
      <c r="H19" s="46"/>
    </row>
    <row r="20" spans="5:8" ht="15.75" customHeight="1">
      <c r="E20" s="180"/>
      <c r="F20" s="46" t="s">
        <v>70</v>
      </c>
      <c r="G20" s="47"/>
      <c r="H20" s="46"/>
    </row>
    <row r="21" spans="5:8" ht="15.75" customHeight="1">
      <c r="E21" s="181"/>
      <c r="F21" s="46" t="s">
        <v>71</v>
      </c>
      <c r="G21" s="47"/>
      <c r="H21" s="46"/>
    </row>
    <row r="22" spans="5:8" ht="15.75" customHeight="1">
      <c r="E22" s="41" t="s">
        <v>1</v>
      </c>
      <c r="F22" s="46"/>
      <c r="G22" s="42">
        <f>SUM(G3:G21)</f>
        <v>0</v>
      </c>
      <c r="H22" s="46"/>
    </row>
    <row r="23" spans="5:8" ht="30.75" customHeight="1">
      <c r="E23" s="175" t="s">
        <v>72</v>
      </c>
      <c r="F23" s="175"/>
      <c r="G23" s="175"/>
      <c r="H23" s="175"/>
    </row>
    <row r="27" spans="5:8">
      <c r="E27" s="71" t="s">
        <v>109</v>
      </c>
    </row>
    <row r="41" ht="37.5" customHeight="1"/>
  </sheetData>
  <mergeCells count="6">
    <mergeCell ref="E23:H23"/>
    <mergeCell ref="E5:E12"/>
    <mergeCell ref="E13:E21"/>
    <mergeCell ref="A1:C1"/>
    <mergeCell ref="E1:H1"/>
    <mergeCell ref="E3:E4"/>
  </mergeCells>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1"/>
  <sheetViews>
    <sheetView zoomScale="80" zoomScaleNormal="80" workbookViewId="0">
      <selection activeCell="R19" sqref="R19"/>
    </sheetView>
  </sheetViews>
  <sheetFormatPr defaultRowHeight="13.5"/>
  <cols>
    <col min="1" max="2" width="9" style="219"/>
    <col min="3" max="3" width="10.875" style="219" customWidth="1"/>
    <col min="4" max="4" width="8.125" style="219" bestFit="1" customWidth="1"/>
    <col min="5" max="5" width="9" style="219"/>
    <col min="6" max="6" width="7.125" style="219" bestFit="1" customWidth="1"/>
    <col min="7" max="7" width="7.25" style="219" bestFit="1" customWidth="1"/>
    <col min="8" max="8" width="9.5" style="219" bestFit="1" customWidth="1"/>
    <col min="9" max="9" width="9" style="219"/>
    <col min="10" max="17" width="3.375" style="219" bestFit="1" customWidth="1"/>
    <col min="18" max="18" width="3.875" style="219" bestFit="1" customWidth="1"/>
    <col min="19" max="259" width="9" style="219"/>
    <col min="260" max="260" width="8.125" style="219" bestFit="1" customWidth="1"/>
    <col min="261" max="261" width="9" style="219"/>
    <col min="262" max="262" width="7.125" style="219" bestFit="1" customWidth="1"/>
    <col min="263" max="263" width="7.25" style="219" bestFit="1" customWidth="1"/>
    <col min="264" max="264" width="8.125" style="219" bestFit="1" customWidth="1"/>
    <col min="265" max="265" width="9" style="219"/>
    <col min="266" max="273" width="3.375" style="219" bestFit="1" customWidth="1"/>
    <col min="274" max="274" width="3.875" style="219" bestFit="1" customWidth="1"/>
    <col min="275" max="515" width="9" style="219"/>
    <col min="516" max="516" width="8.125" style="219" bestFit="1" customWidth="1"/>
    <col min="517" max="517" width="9" style="219"/>
    <col min="518" max="518" width="7.125" style="219" bestFit="1" customWidth="1"/>
    <col min="519" max="519" width="7.25" style="219" bestFit="1" customWidth="1"/>
    <col min="520" max="520" width="8.125" style="219" bestFit="1" customWidth="1"/>
    <col min="521" max="521" width="9" style="219"/>
    <col min="522" max="529" width="3.375" style="219" bestFit="1" customWidth="1"/>
    <col min="530" max="530" width="3.875" style="219" bestFit="1" customWidth="1"/>
    <col min="531" max="771" width="9" style="219"/>
    <col min="772" max="772" width="8.125" style="219" bestFit="1" customWidth="1"/>
    <col min="773" max="773" width="9" style="219"/>
    <col min="774" max="774" width="7.125" style="219" bestFit="1" customWidth="1"/>
    <col min="775" max="775" width="7.25" style="219" bestFit="1" customWidth="1"/>
    <col min="776" max="776" width="8.125" style="219" bestFit="1" customWidth="1"/>
    <col min="777" max="777" width="9" style="219"/>
    <col min="778" max="785" width="3.375" style="219" bestFit="1" customWidth="1"/>
    <col min="786" max="786" width="3.875" style="219" bestFit="1" customWidth="1"/>
    <col min="787" max="1027" width="9" style="219"/>
    <col min="1028" max="1028" width="8.125" style="219" bestFit="1" customWidth="1"/>
    <col min="1029" max="1029" width="9" style="219"/>
    <col min="1030" max="1030" width="7.125" style="219" bestFit="1" customWidth="1"/>
    <col min="1031" max="1031" width="7.25" style="219" bestFit="1" customWidth="1"/>
    <col min="1032" max="1032" width="8.125" style="219" bestFit="1" customWidth="1"/>
    <col min="1033" max="1033" width="9" style="219"/>
    <col min="1034" max="1041" width="3.375" style="219" bestFit="1" customWidth="1"/>
    <col min="1042" max="1042" width="3.875" style="219" bestFit="1" customWidth="1"/>
    <col min="1043" max="1283" width="9" style="219"/>
    <col min="1284" max="1284" width="8.125" style="219" bestFit="1" customWidth="1"/>
    <col min="1285" max="1285" width="9" style="219"/>
    <col min="1286" max="1286" width="7.125" style="219" bestFit="1" customWidth="1"/>
    <col min="1287" max="1287" width="7.25" style="219" bestFit="1" customWidth="1"/>
    <col min="1288" max="1288" width="8.125" style="219" bestFit="1" customWidth="1"/>
    <col min="1289" max="1289" width="9" style="219"/>
    <col min="1290" max="1297" width="3.375" style="219" bestFit="1" customWidth="1"/>
    <col min="1298" max="1298" width="3.875" style="219" bestFit="1" customWidth="1"/>
    <col min="1299" max="1539" width="9" style="219"/>
    <col min="1540" max="1540" width="8.125" style="219" bestFit="1" customWidth="1"/>
    <col min="1541" max="1541" width="9" style="219"/>
    <col min="1542" max="1542" width="7.125" style="219" bestFit="1" customWidth="1"/>
    <col min="1543" max="1543" width="7.25" style="219" bestFit="1" customWidth="1"/>
    <col min="1544" max="1544" width="8.125" style="219" bestFit="1" customWidth="1"/>
    <col min="1545" max="1545" width="9" style="219"/>
    <col min="1546" max="1553" width="3.375" style="219" bestFit="1" customWidth="1"/>
    <col min="1554" max="1554" width="3.875" style="219" bestFit="1" customWidth="1"/>
    <col min="1555" max="1795" width="9" style="219"/>
    <col min="1796" max="1796" width="8.125" style="219" bestFit="1" customWidth="1"/>
    <col min="1797" max="1797" width="9" style="219"/>
    <col min="1798" max="1798" width="7.125" style="219" bestFit="1" customWidth="1"/>
    <col min="1799" max="1799" width="7.25" style="219" bestFit="1" customWidth="1"/>
    <col min="1800" max="1800" width="8.125" style="219" bestFit="1" customWidth="1"/>
    <col min="1801" max="1801" width="9" style="219"/>
    <col min="1802" max="1809" width="3.375" style="219" bestFit="1" customWidth="1"/>
    <col min="1810" max="1810" width="3.875" style="219" bestFit="1" customWidth="1"/>
    <col min="1811" max="2051" width="9" style="219"/>
    <col min="2052" max="2052" width="8.125" style="219" bestFit="1" customWidth="1"/>
    <col min="2053" max="2053" width="9" style="219"/>
    <col min="2054" max="2054" width="7.125" style="219" bestFit="1" customWidth="1"/>
    <col min="2055" max="2055" width="7.25" style="219" bestFit="1" customWidth="1"/>
    <col min="2056" max="2056" width="8.125" style="219" bestFit="1" customWidth="1"/>
    <col min="2057" max="2057" width="9" style="219"/>
    <col min="2058" max="2065" width="3.375" style="219" bestFit="1" customWidth="1"/>
    <col min="2066" max="2066" width="3.875" style="219" bestFit="1" customWidth="1"/>
    <col min="2067" max="2307" width="9" style="219"/>
    <col min="2308" max="2308" width="8.125" style="219" bestFit="1" customWidth="1"/>
    <col min="2309" max="2309" width="9" style="219"/>
    <col min="2310" max="2310" width="7.125" style="219" bestFit="1" customWidth="1"/>
    <col min="2311" max="2311" width="7.25" style="219" bestFit="1" customWidth="1"/>
    <col min="2312" max="2312" width="8.125" style="219" bestFit="1" customWidth="1"/>
    <col min="2313" max="2313" width="9" style="219"/>
    <col min="2314" max="2321" width="3.375" style="219" bestFit="1" customWidth="1"/>
    <col min="2322" max="2322" width="3.875" style="219" bestFit="1" customWidth="1"/>
    <col min="2323" max="2563" width="9" style="219"/>
    <col min="2564" max="2564" width="8.125" style="219" bestFit="1" customWidth="1"/>
    <col min="2565" max="2565" width="9" style="219"/>
    <col min="2566" max="2566" width="7.125" style="219" bestFit="1" customWidth="1"/>
    <col min="2567" max="2567" width="7.25" style="219" bestFit="1" customWidth="1"/>
    <col min="2568" max="2568" width="8.125" style="219" bestFit="1" customWidth="1"/>
    <col min="2569" max="2569" width="9" style="219"/>
    <col min="2570" max="2577" width="3.375" style="219" bestFit="1" customWidth="1"/>
    <col min="2578" max="2578" width="3.875" style="219" bestFit="1" customWidth="1"/>
    <col min="2579" max="2819" width="9" style="219"/>
    <col min="2820" max="2820" width="8.125" style="219" bestFit="1" customWidth="1"/>
    <col min="2821" max="2821" width="9" style="219"/>
    <col min="2822" max="2822" width="7.125" style="219" bestFit="1" customWidth="1"/>
    <col min="2823" max="2823" width="7.25" style="219" bestFit="1" customWidth="1"/>
    <col min="2824" max="2824" width="8.125" style="219" bestFit="1" customWidth="1"/>
    <col min="2825" max="2825" width="9" style="219"/>
    <col min="2826" max="2833" width="3.375" style="219" bestFit="1" customWidth="1"/>
    <col min="2834" max="2834" width="3.875" style="219" bestFit="1" customWidth="1"/>
    <col min="2835" max="3075" width="9" style="219"/>
    <col min="3076" max="3076" width="8.125" style="219" bestFit="1" customWidth="1"/>
    <col min="3077" max="3077" width="9" style="219"/>
    <col min="3078" max="3078" width="7.125" style="219" bestFit="1" customWidth="1"/>
    <col min="3079" max="3079" width="7.25" style="219" bestFit="1" customWidth="1"/>
    <col min="3080" max="3080" width="8.125" style="219" bestFit="1" customWidth="1"/>
    <col min="3081" max="3081" width="9" style="219"/>
    <col min="3082" max="3089" width="3.375" style="219" bestFit="1" customWidth="1"/>
    <col min="3090" max="3090" width="3.875" style="219" bestFit="1" customWidth="1"/>
    <col min="3091" max="3331" width="9" style="219"/>
    <col min="3332" max="3332" width="8.125" style="219" bestFit="1" customWidth="1"/>
    <col min="3333" max="3333" width="9" style="219"/>
    <col min="3334" max="3334" width="7.125" style="219" bestFit="1" customWidth="1"/>
    <col min="3335" max="3335" width="7.25" style="219" bestFit="1" customWidth="1"/>
    <col min="3336" max="3336" width="8.125" style="219" bestFit="1" customWidth="1"/>
    <col min="3337" max="3337" width="9" style="219"/>
    <col min="3338" max="3345" width="3.375" style="219" bestFit="1" customWidth="1"/>
    <col min="3346" max="3346" width="3.875" style="219" bestFit="1" customWidth="1"/>
    <col min="3347" max="3587" width="9" style="219"/>
    <col min="3588" max="3588" width="8.125" style="219" bestFit="1" customWidth="1"/>
    <col min="3589" max="3589" width="9" style="219"/>
    <col min="3590" max="3590" width="7.125" style="219" bestFit="1" customWidth="1"/>
    <col min="3591" max="3591" width="7.25" style="219" bestFit="1" customWidth="1"/>
    <col min="3592" max="3592" width="8.125" style="219" bestFit="1" customWidth="1"/>
    <col min="3593" max="3593" width="9" style="219"/>
    <col min="3594" max="3601" width="3.375" style="219" bestFit="1" customWidth="1"/>
    <col min="3602" max="3602" width="3.875" style="219" bestFit="1" customWidth="1"/>
    <col min="3603" max="3843" width="9" style="219"/>
    <col min="3844" max="3844" width="8.125" style="219" bestFit="1" customWidth="1"/>
    <col min="3845" max="3845" width="9" style="219"/>
    <col min="3846" max="3846" width="7.125" style="219" bestFit="1" customWidth="1"/>
    <col min="3847" max="3847" width="7.25" style="219" bestFit="1" customWidth="1"/>
    <col min="3848" max="3848" width="8.125" style="219" bestFit="1" customWidth="1"/>
    <col min="3849" max="3849" width="9" style="219"/>
    <col min="3850" max="3857" width="3.375" style="219" bestFit="1" customWidth="1"/>
    <col min="3858" max="3858" width="3.875" style="219" bestFit="1" customWidth="1"/>
    <col min="3859" max="4099" width="9" style="219"/>
    <col min="4100" max="4100" width="8.125" style="219" bestFit="1" customWidth="1"/>
    <col min="4101" max="4101" width="9" style="219"/>
    <col min="4102" max="4102" width="7.125" style="219" bestFit="1" customWidth="1"/>
    <col min="4103" max="4103" width="7.25" style="219" bestFit="1" customWidth="1"/>
    <col min="4104" max="4104" width="8.125" style="219" bestFit="1" customWidth="1"/>
    <col min="4105" max="4105" width="9" style="219"/>
    <col min="4106" max="4113" width="3.375" style="219" bestFit="1" customWidth="1"/>
    <col min="4114" max="4114" width="3.875" style="219" bestFit="1" customWidth="1"/>
    <col min="4115" max="4355" width="9" style="219"/>
    <col min="4356" max="4356" width="8.125" style="219" bestFit="1" customWidth="1"/>
    <col min="4357" max="4357" width="9" style="219"/>
    <col min="4358" max="4358" width="7.125" style="219" bestFit="1" customWidth="1"/>
    <col min="4359" max="4359" width="7.25" style="219" bestFit="1" customWidth="1"/>
    <col min="4360" max="4360" width="8.125" style="219" bestFit="1" customWidth="1"/>
    <col min="4361" max="4361" width="9" style="219"/>
    <col min="4362" max="4369" width="3.375" style="219" bestFit="1" customWidth="1"/>
    <col min="4370" max="4370" width="3.875" style="219" bestFit="1" customWidth="1"/>
    <col min="4371" max="4611" width="9" style="219"/>
    <col min="4612" max="4612" width="8.125" style="219" bestFit="1" customWidth="1"/>
    <col min="4613" max="4613" width="9" style="219"/>
    <col min="4614" max="4614" width="7.125" style="219" bestFit="1" customWidth="1"/>
    <col min="4615" max="4615" width="7.25" style="219" bestFit="1" customWidth="1"/>
    <col min="4616" max="4616" width="8.125" style="219" bestFit="1" customWidth="1"/>
    <col min="4617" max="4617" width="9" style="219"/>
    <col min="4618" max="4625" width="3.375" style="219" bestFit="1" customWidth="1"/>
    <col min="4626" max="4626" width="3.875" style="219" bestFit="1" customWidth="1"/>
    <col min="4627" max="4867" width="9" style="219"/>
    <col min="4868" max="4868" width="8.125" style="219" bestFit="1" customWidth="1"/>
    <col min="4869" max="4869" width="9" style="219"/>
    <col min="4870" max="4870" width="7.125" style="219" bestFit="1" customWidth="1"/>
    <col min="4871" max="4871" width="7.25" style="219" bestFit="1" customWidth="1"/>
    <col min="4872" max="4872" width="8.125" style="219" bestFit="1" customWidth="1"/>
    <col min="4873" max="4873" width="9" style="219"/>
    <col min="4874" max="4881" width="3.375" style="219" bestFit="1" customWidth="1"/>
    <col min="4882" max="4882" width="3.875" style="219" bestFit="1" customWidth="1"/>
    <col min="4883" max="5123" width="9" style="219"/>
    <col min="5124" max="5124" width="8.125" style="219" bestFit="1" customWidth="1"/>
    <col min="5125" max="5125" width="9" style="219"/>
    <col min="5126" max="5126" width="7.125" style="219" bestFit="1" customWidth="1"/>
    <col min="5127" max="5127" width="7.25" style="219" bestFit="1" customWidth="1"/>
    <col min="5128" max="5128" width="8.125" style="219" bestFit="1" customWidth="1"/>
    <col min="5129" max="5129" width="9" style="219"/>
    <col min="5130" max="5137" width="3.375" style="219" bestFit="1" customWidth="1"/>
    <col min="5138" max="5138" width="3.875" style="219" bestFit="1" customWidth="1"/>
    <col min="5139" max="5379" width="9" style="219"/>
    <col min="5380" max="5380" width="8.125" style="219" bestFit="1" customWidth="1"/>
    <col min="5381" max="5381" width="9" style="219"/>
    <col min="5382" max="5382" width="7.125" style="219" bestFit="1" customWidth="1"/>
    <col min="5383" max="5383" width="7.25" style="219" bestFit="1" customWidth="1"/>
    <col min="5384" max="5384" width="8.125" style="219" bestFit="1" customWidth="1"/>
    <col min="5385" max="5385" width="9" style="219"/>
    <col min="5386" max="5393" width="3.375" style="219" bestFit="1" customWidth="1"/>
    <col min="5394" max="5394" width="3.875" style="219" bestFit="1" customWidth="1"/>
    <col min="5395" max="5635" width="9" style="219"/>
    <col min="5636" max="5636" width="8.125" style="219" bestFit="1" customWidth="1"/>
    <col min="5637" max="5637" width="9" style="219"/>
    <col min="5638" max="5638" width="7.125" style="219" bestFit="1" customWidth="1"/>
    <col min="5639" max="5639" width="7.25" style="219" bestFit="1" customWidth="1"/>
    <col min="5640" max="5640" width="8.125" style="219" bestFit="1" customWidth="1"/>
    <col min="5641" max="5641" width="9" style="219"/>
    <col min="5642" max="5649" width="3.375" style="219" bestFit="1" customWidth="1"/>
    <col min="5650" max="5650" width="3.875" style="219" bestFit="1" customWidth="1"/>
    <col min="5651" max="5891" width="9" style="219"/>
    <col min="5892" max="5892" width="8.125" style="219" bestFit="1" customWidth="1"/>
    <col min="5893" max="5893" width="9" style="219"/>
    <col min="5894" max="5894" width="7.125" style="219" bestFit="1" customWidth="1"/>
    <col min="5895" max="5895" width="7.25" style="219" bestFit="1" customWidth="1"/>
    <col min="5896" max="5896" width="8.125" style="219" bestFit="1" customWidth="1"/>
    <col min="5897" max="5897" width="9" style="219"/>
    <col min="5898" max="5905" width="3.375" style="219" bestFit="1" customWidth="1"/>
    <col min="5906" max="5906" width="3.875" style="219" bestFit="1" customWidth="1"/>
    <col min="5907" max="6147" width="9" style="219"/>
    <col min="6148" max="6148" width="8.125" style="219" bestFit="1" customWidth="1"/>
    <col min="6149" max="6149" width="9" style="219"/>
    <col min="6150" max="6150" width="7.125" style="219" bestFit="1" customWidth="1"/>
    <col min="6151" max="6151" width="7.25" style="219" bestFit="1" customWidth="1"/>
    <col min="6152" max="6152" width="8.125" style="219" bestFit="1" customWidth="1"/>
    <col min="6153" max="6153" width="9" style="219"/>
    <col min="6154" max="6161" width="3.375" style="219" bestFit="1" customWidth="1"/>
    <col min="6162" max="6162" width="3.875" style="219" bestFit="1" customWidth="1"/>
    <col min="6163" max="6403" width="9" style="219"/>
    <col min="6404" max="6404" width="8.125" style="219" bestFit="1" customWidth="1"/>
    <col min="6405" max="6405" width="9" style="219"/>
    <col min="6406" max="6406" width="7.125" style="219" bestFit="1" customWidth="1"/>
    <col min="6407" max="6407" width="7.25" style="219" bestFit="1" customWidth="1"/>
    <col min="6408" max="6408" width="8.125" style="219" bestFit="1" customWidth="1"/>
    <col min="6409" max="6409" width="9" style="219"/>
    <col min="6410" max="6417" width="3.375" style="219" bestFit="1" customWidth="1"/>
    <col min="6418" max="6418" width="3.875" style="219" bestFit="1" customWidth="1"/>
    <col min="6419" max="6659" width="9" style="219"/>
    <col min="6660" max="6660" width="8.125" style="219" bestFit="1" customWidth="1"/>
    <col min="6661" max="6661" width="9" style="219"/>
    <col min="6662" max="6662" width="7.125" style="219" bestFit="1" customWidth="1"/>
    <col min="6663" max="6663" width="7.25" style="219" bestFit="1" customWidth="1"/>
    <col min="6664" max="6664" width="8.125" style="219" bestFit="1" customWidth="1"/>
    <col min="6665" max="6665" width="9" style="219"/>
    <col min="6666" max="6673" width="3.375" style="219" bestFit="1" customWidth="1"/>
    <col min="6674" max="6674" width="3.875" style="219" bestFit="1" customWidth="1"/>
    <col min="6675" max="6915" width="9" style="219"/>
    <col min="6916" max="6916" width="8.125" style="219" bestFit="1" customWidth="1"/>
    <col min="6917" max="6917" width="9" style="219"/>
    <col min="6918" max="6918" width="7.125" style="219" bestFit="1" customWidth="1"/>
    <col min="6919" max="6919" width="7.25" style="219" bestFit="1" customWidth="1"/>
    <col min="6920" max="6920" width="8.125" style="219" bestFit="1" customWidth="1"/>
    <col min="6921" max="6921" width="9" style="219"/>
    <col min="6922" max="6929" width="3.375" style="219" bestFit="1" customWidth="1"/>
    <col min="6930" max="6930" width="3.875" style="219" bestFit="1" customWidth="1"/>
    <col min="6931" max="7171" width="9" style="219"/>
    <col min="7172" max="7172" width="8.125" style="219" bestFit="1" customWidth="1"/>
    <col min="7173" max="7173" width="9" style="219"/>
    <col min="7174" max="7174" width="7.125" style="219" bestFit="1" customWidth="1"/>
    <col min="7175" max="7175" width="7.25" style="219" bestFit="1" customWidth="1"/>
    <col min="7176" max="7176" width="8.125" style="219" bestFit="1" customWidth="1"/>
    <col min="7177" max="7177" width="9" style="219"/>
    <col min="7178" max="7185" width="3.375" style="219" bestFit="1" customWidth="1"/>
    <col min="7186" max="7186" width="3.875" style="219" bestFit="1" customWidth="1"/>
    <col min="7187" max="7427" width="9" style="219"/>
    <col min="7428" max="7428" width="8.125" style="219" bestFit="1" customWidth="1"/>
    <col min="7429" max="7429" width="9" style="219"/>
    <col min="7430" max="7430" width="7.125" style="219" bestFit="1" customWidth="1"/>
    <col min="7431" max="7431" width="7.25" style="219" bestFit="1" customWidth="1"/>
    <col min="7432" max="7432" width="8.125" style="219" bestFit="1" customWidth="1"/>
    <col min="7433" max="7433" width="9" style="219"/>
    <col min="7434" max="7441" width="3.375" style="219" bestFit="1" customWidth="1"/>
    <col min="7442" max="7442" width="3.875" style="219" bestFit="1" customWidth="1"/>
    <col min="7443" max="7683" width="9" style="219"/>
    <col min="7684" max="7684" width="8.125" style="219" bestFit="1" customWidth="1"/>
    <col min="7685" max="7685" width="9" style="219"/>
    <col min="7686" max="7686" width="7.125" style="219" bestFit="1" customWidth="1"/>
    <col min="7687" max="7687" width="7.25" style="219" bestFit="1" customWidth="1"/>
    <col min="7688" max="7688" width="8.125" style="219" bestFit="1" customWidth="1"/>
    <col min="7689" max="7689" width="9" style="219"/>
    <col min="7690" max="7697" width="3.375" style="219" bestFit="1" customWidth="1"/>
    <col min="7698" max="7698" width="3.875" style="219" bestFit="1" customWidth="1"/>
    <col min="7699" max="7939" width="9" style="219"/>
    <col min="7940" max="7940" width="8.125" style="219" bestFit="1" customWidth="1"/>
    <col min="7941" max="7941" width="9" style="219"/>
    <col min="7942" max="7942" width="7.125" style="219" bestFit="1" customWidth="1"/>
    <col min="7943" max="7943" width="7.25" style="219" bestFit="1" customWidth="1"/>
    <col min="7944" max="7944" width="8.125" style="219" bestFit="1" customWidth="1"/>
    <col min="7945" max="7945" width="9" style="219"/>
    <col min="7946" max="7953" width="3.375" style="219" bestFit="1" customWidth="1"/>
    <col min="7954" max="7954" width="3.875" style="219" bestFit="1" customWidth="1"/>
    <col min="7955" max="8195" width="9" style="219"/>
    <col min="8196" max="8196" width="8.125" style="219" bestFit="1" customWidth="1"/>
    <col min="8197" max="8197" width="9" style="219"/>
    <col min="8198" max="8198" width="7.125" style="219" bestFit="1" customWidth="1"/>
    <col min="8199" max="8199" width="7.25" style="219" bestFit="1" customWidth="1"/>
    <col min="8200" max="8200" width="8.125" style="219" bestFit="1" customWidth="1"/>
    <col min="8201" max="8201" width="9" style="219"/>
    <col min="8202" max="8209" width="3.375" style="219" bestFit="1" customWidth="1"/>
    <col min="8210" max="8210" width="3.875" style="219" bestFit="1" customWidth="1"/>
    <col min="8211" max="8451" width="9" style="219"/>
    <col min="8452" max="8452" width="8.125" style="219" bestFit="1" customWidth="1"/>
    <col min="8453" max="8453" width="9" style="219"/>
    <col min="8454" max="8454" width="7.125" style="219" bestFit="1" customWidth="1"/>
    <col min="8455" max="8455" width="7.25" style="219" bestFit="1" customWidth="1"/>
    <col min="8456" max="8456" width="8.125" style="219" bestFit="1" customWidth="1"/>
    <col min="8457" max="8457" width="9" style="219"/>
    <col min="8458" max="8465" width="3.375" style="219" bestFit="1" customWidth="1"/>
    <col min="8466" max="8466" width="3.875" style="219" bestFit="1" customWidth="1"/>
    <col min="8467" max="8707" width="9" style="219"/>
    <col min="8708" max="8708" width="8.125" style="219" bestFit="1" customWidth="1"/>
    <col min="8709" max="8709" width="9" style="219"/>
    <col min="8710" max="8710" width="7.125" style="219" bestFit="1" customWidth="1"/>
    <col min="8711" max="8711" width="7.25" style="219" bestFit="1" customWidth="1"/>
    <col min="8712" max="8712" width="8.125" style="219" bestFit="1" customWidth="1"/>
    <col min="8713" max="8713" width="9" style="219"/>
    <col min="8714" max="8721" width="3.375" style="219" bestFit="1" customWidth="1"/>
    <col min="8722" max="8722" width="3.875" style="219" bestFit="1" customWidth="1"/>
    <col min="8723" max="8963" width="9" style="219"/>
    <col min="8964" max="8964" width="8.125" style="219" bestFit="1" customWidth="1"/>
    <col min="8965" max="8965" width="9" style="219"/>
    <col min="8966" max="8966" width="7.125" style="219" bestFit="1" customWidth="1"/>
    <col min="8967" max="8967" width="7.25" style="219" bestFit="1" customWidth="1"/>
    <col min="8968" max="8968" width="8.125" style="219" bestFit="1" customWidth="1"/>
    <col min="8969" max="8969" width="9" style="219"/>
    <col min="8970" max="8977" width="3.375" style="219" bestFit="1" customWidth="1"/>
    <col min="8978" max="8978" width="3.875" style="219" bestFit="1" customWidth="1"/>
    <col min="8979" max="9219" width="9" style="219"/>
    <col min="9220" max="9220" width="8.125" style="219" bestFit="1" customWidth="1"/>
    <col min="9221" max="9221" width="9" style="219"/>
    <col min="9222" max="9222" width="7.125" style="219" bestFit="1" customWidth="1"/>
    <col min="9223" max="9223" width="7.25" style="219" bestFit="1" customWidth="1"/>
    <col min="9224" max="9224" width="8.125" style="219" bestFit="1" customWidth="1"/>
    <col min="9225" max="9225" width="9" style="219"/>
    <col min="9226" max="9233" width="3.375" style="219" bestFit="1" customWidth="1"/>
    <col min="9234" max="9234" width="3.875" style="219" bestFit="1" customWidth="1"/>
    <col min="9235" max="9475" width="9" style="219"/>
    <col min="9476" max="9476" width="8.125" style="219" bestFit="1" customWidth="1"/>
    <col min="9477" max="9477" width="9" style="219"/>
    <col min="9478" max="9478" width="7.125" style="219" bestFit="1" customWidth="1"/>
    <col min="9479" max="9479" width="7.25" style="219" bestFit="1" customWidth="1"/>
    <col min="9480" max="9480" width="8.125" style="219" bestFit="1" customWidth="1"/>
    <col min="9481" max="9481" width="9" style="219"/>
    <col min="9482" max="9489" width="3.375" style="219" bestFit="1" customWidth="1"/>
    <col min="9490" max="9490" width="3.875" style="219" bestFit="1" customWidth="1"/>
    <col min="9491" max="9731" width="9" style="219"/>
    <col min="9732" max="9732" width="8.125" style="219" bestFit="1" customWidth="1"/>
    <col min="9733" max="9733" width="9" style="219"/>
    <col min="9734" max="9734" width="7.125" style="219" bestFit="1" customWidth="1"/>
    <col min="9735" max="9735" width="7.25" style="219" bestFit="1" customWidth="1"/>
    <col min="9736" max="9736" width="8.125" style="219" bestFit="1" customWidth="1"/>
    <col min="9737" max="9737" width="9" style="219"/>
    <col min="9738" max="9745" width="3.375" style="219" bestFit="1" customWidth="1"/>
    <col min="9746" max="9746" width="3.875" style="219" bestFit="1" customWidth="1"/>
    <col min="9747" max="9987" width="9" style="219"/>
    <col min="9988" max="9988" width="8.125" style="219" bestFit="1" customWidth="1"/>
    <col min="9989" max="9989" width="9" style="219"/>
    <col min="9990" max="9990" width="7.125" style="219" bestFit="1" customWidth="1"/>
    <col min="9991" max="9991" width="7.25" style="219" bestFit="1" customWidth="1"/>
    <col min="9992" max="9992" width="8.125" style="219" bestFit="1" customWidth="1"/>
    <col min="9993" max="9993" width="9" style="219"/>
    <col min="9994" max="10001" width="3.375" style="219" bestFit="1" customWidth="1"/>
    <col min="10002" max="10002" width="3.875" style="219" bestFit="1" customWidth="1"/>
    <col min="10003" max="10243" width="9" style="219"/>
    <col min="10244" max="10244" width="8.125" style="219" bestFit="1" customWidth="1"/>
    <col min="10245" max="10245" width="9" style="219"/>
    <col min="10246" max="10246" width="7.125" style="219" bestFit="1" customWidth="1"/>
    <col min="10247" max="10247" width="7.25" style="219" bestFit="1" customWidth="1"/>
    <col min="10248" max="10248" width="8.125" style="219" bestFit="1" customWidth="1"/>
    <col min="10249" max="10249" width="9" style="219"/>
    <col min="10250" max="10257" width="3.375" style="219" bestFit="1" customWidth="1"/>
    <col min="10258" max="10258" width="3.875" style="219" bestFit="1" customWidth="1"/>
    <col min="10259" max="10499" width="9" style="219"/>
    <col min="10500" max="10500" width="8.125" style="219" bestFit="1" customWidth="1"/>
    <col min="10501" max="10501" width="9" style="219"/>
    <col min="10502" max="10502" width="7.125" style="219" bestFit="1" customWidth="1"/>
    <col min="10503" max="10503" width="7.25" style="219" bestFit="1" customWidth="1"/>
    <col min="10504" max="10504" width="8.125" style="219" bestFit="1" customWidth="1"/>
    <col min="10505" max="10505" width="9" style="219"/>
    <col min="10506" max="10513" width="3.375" style="219" bestFit="1" customWidth="1"/>
    <col min="10514" max="10514" width="3.875" style="219" bestFit="1" customWidth="1"/>
    <col min="10515" max="10755" width="9" style="219"/>
    <col min="10756" max="10756" width="8.125" style="219" bestFit="1" customWidth="1"/>
    <col min="10757" max="10757" width="9" style="219"/>
    <col min="10758" max="10758" width="7.125" style="219" bestFit="1" customWidth="1"/>
    <col min="10759" max="10759" width="7.25" style="219" bestFit="1" customWidth="1"/>
    <col min="10760" max="10760" width="8.125" style="219" bestFit="1" customWidth="1"/>
    <col min="10761" max="10761" width="9" style="219"/>
    <col min="10762" max="10769" width="3.375" style="219" bestFit="1" customWidth="1"/>
    <col min="10770" max="10770" width="3.875" style="219" bestFit="1" customWidth="1"/>
    <col min="10771" max="11011" width="9" style="219"/>
    <col min="11012" max="11012" width="8.125" style="219" bestFit="1" customWidth="1"/>
    <col min="11013" max="11013" width="9" style="219"/>
    <col min="11014" max="11014" width="7.125" style="219" bestFit="1" customWidth="1"/>
    <col min="11015" max="11015" width="7.25" style="219" bestFit="1" customWidth="1"/>
    <col min="11016" max="11016" width="8.125" style="219" bestFit="1" customWidth="1"/>
    <col min="11017" max="11017" width="9" style="219"/>
    <col min="11018" max="11025" width="3.375" style="219" bestFit="1" customWidth="1"/>
    <col min="11026" max="11026" width="3.875" style="219" bestFit="1" customWidth="1"/>
    <col min="11027" max="11267" width="9" style="219"/>
    <col min="11268" max="11268" width="8.125" style="219" bestFit="1" customWidth="1"/>
    <col min="11269" max="11269" width="9" style="219"/>
    <col min="11270" max="11270" width="7.125" style="219" bestFit="1" customWidth="1"/>
    <col min="11271" max="11271" width="7.25" style="219" bestFit="1" customWidth="1"/>
    <col min="11272" max="11272" width="8.125" style="219" bestFit="1" customWidth="1"/>
    <col min="11273" max="11273" width="9" style="219"/>
    <col min="11274" max="11281" width="3.375" style="219" bestFit="1" customWidth="1"/>
    <col min="11282" max="11282" width="3.875" style="219" bestFit="1" customWidth="1"/>
    <col min="11283" max="11523" width="9" style="219"/>
    <col min="11524" max="11524" width="8.125" style="219" bestFit="1" customWidth="1"/>
    <col min="11525" max="11525" width="9" style="219"/>
    <col min="11526" max="11526" width="7.125" style="219" bestFit="1" customWidth="1"/>
    <col min="11527" max="11527" width="7.25" style="219" bestFit="1" customWidth="1"/>
    <col min="11528" max="11528" width="8.125" style="219" bestFit="1" customWidth="1"/>
    <col min="11529" max="11529" width="9" style="219"/>
    <col min="11530" max="11537" width="3.375" style="219" bestFit="1" customWidth="1"/>
    <col min="11538" max="11538" width="3.875" style="219" bestFit="1" customWidth="1"/>
    <col min="11539" max="11779" width="9" style="219"/>
    <col min="11780" max="11780" width="8.125" style="219" bestFit="1" customWidth="1"/>
    <col min="11781" max="11781" width="9" style="219"/>
    <col min="11782" max="11782" width="7.125" style="219" bestFit="1" customWidth="1"/>
    <col min="11783" max="11783" width="7.25" style="219" bestFit="1" customWidth="1"/>
    <col min="11784" max="11784" width="8.125" style="219" bestFit="1" customWidth="1"/>
    <col min="11785" max="11785" width="9" style="219"/>
    <col min="11786" max="11793" width="3.375" style="219" bestFit="1" customWidth="1"/>
    <col min="11794" max="11794" width="3.875" style="219" bestFit="1" customWidth="1"/>
    <col min="11795" max="12035" width="9" style="219"/>
    <col min="12036" max="12036" width="8.125" style="219" bestFit="1" customWidth="1"/>
    <col min="12037" max="12037" width="9" style="219"/>
    <col min="12038" max="12038" width="7.125" style="219" bestFit="1" customWidth="1"/>
    <col min="12039" max="12039" width="7.25" style="219" bestFit="1" customWidth="1"/>
    <col min="12040" max="12040" width="8.125" style="219" bestFit="1" customWidth="1"/>
    <col min="12041" max="12041" width="9" style="219"/>
    <col min="12042" max="12049" width="3.375" style="219" bestFit="1" customWidth="1"/>
    <col min="12050" max="12050" width="3.875" style="219" bestFit="1" customWidth="1"/>
    <col min="12051" max="12291" width="9" style="219"/>
    <col min="12292" max="12292" width="8.125" style="219" bestFit="1" customWidth="1"/>
    <col min="12293" max="12293" width="9" style="219"/>
    <col min="12294" max="12294" width="7.125" style="219" bestFit="1" customWidth="1"/>
    <col min="12295" max="12295" width="7.25" style="219" bestFit="1" customWidth="1"/>
    <col min="12296" max="12296" width="8.125" style="219" bestFit="1" customWidth="1"/>
    <col min="12297" max="12297" width="9" style="219"/>
    <col min="12298" max="12305" width="3.375" style="219" bestFit="1" customWidth="1"/>
    <col min="12306" max="12306" width="3.875" style="219" bestFit="1" customWidth="1"/>
    <col min="12307" max="12547" width="9" style="219"/>
    <col min="12548" max="12548" width="8.125" style="219" bestFit="1" customWidth="1"/>
    <col min="12549" max="12549" width="9" style="219"/>
    <col min="12550" max="12550" width="7.125" style="219" bestFit="1" customWidth="1"/>
    <col min="12551" max="12551" width="7.25" style="219" bestFit="1" customWidth="1"/>
    <col min="12552" max="12552" width="8.125" style="219" bestFit="1" customWidth="1"/>
    <col min="12553" max="12553" width="9" style="219"/>
    <col min="12554" max="12561" width="3.375" style="219" bestFit="1" customWidth="1"/>
    <col min="12562" max="12562" width="3.875" style="219" bestFit="1" customWidth="1"/>
    <col min="12563" max="12803" width="9" style="219"/>
    <col min="12804" max="12804" width="8.125" style="219" bestFit="1" customWidth="1"/>
    <col min="12805" max="12805" width="9" style="219"/>
    <col min="12806" max="12806" width="7.125" style="219" bestFit="1" customWidth="1"/>
    <col min="12807" max="12807" width="7.25" style="219" bestFit="1" customWidth="1"/>
    <col min="12808" max="12808" width="8.125" style="219" bestFit="1" customWidth="1"/>
    <col min="12809" max="12809" width="9" style="219"/>
    <col min="12810" max="12817" width="3.375" style="219" bestFit="1" customWidth="1"/>
    <col min="12818" max="12818" width="3.875" style="219" bestFit="1" customWidth="1"/>
    <col min="12819" max="13059" width="9" style="219"/>
    <col min="13060" max="13060" width="8.125" style="219" bestFit="1" customWidth="1"/>
    <col min="13061" max="13061" width="9" style="219"/>
    <col min="13062" max="13062" width="7.125" style="219" bestFit="1" customWidth="1"/>
    <col min="13063" max="13063" width="7.25" style="219" bestFit="1" customWidth="1"/>
    <col min="13064" max="13064" width="8.125" style="219" bestFit="1" customWidth="1"/>
    <col min="13065" max="13065" width="9" style="219"/>
    <col min="13066" max="13073" width="3.375" style="219" bestFit="1" customWidth="1"/>
    <col min="13074" max="13074" width="3.875" style="219" bestFit="1" customWidth="1"/>
    <col min="13075" max="13315" width="9" style="219"/>
    <col min="13316" max="13316" width="8.125" style="219" bestFit="1" customWidth="1"/>
    <col min="13317" max="13317" width="9" style="219"/>
    <col min="13318" max="13318" width="7.125" style="219" bestFit="1" customWidth="1"/>
    <col min="13319" max="13319" width="7.25" style="219" bestFit="1" customWidth="1"/>
    <col min="13320" max="13320" width="8.125" style="219" bestFit="1" customWidth="1"/>
    <col min="13321" max="13321" width="9" style="219"/>
    <col min="13322" max="13329" width="3.375" style="219" bestFit="1" customWidth="1"/>
    <col min="13330" max="13330" width="3.875" style="219" bestFit="1" customWidth="1"/>
    <col min="13331" max="13571" width="9" style="219"/>
    <col min="13572" max="13572" width="8.125" style="219" bestFit="1" customWidth="1"/>
    <col min="13573" max="13573" width="9" style="219"/>
    <col min="13574" max="13574" width="7.125" style="219" bestFit="1" customWidth="1"/>
    <col min="13575" max="13575" width="7.25" style="219" bestFit="1" customWidth="1"/>
    <col min="13576" max="13576" width="8.125" style="219" bestFit="1" customWidth="1"/>
    <col min="13577" max="13577" width="9" style="219"/>
    <col min="13578" max="13585" width="3.375" style="219" bestFit="1" customWidth="1"/>
    <col min="13586" max="13586" width="3.875" style="219" bestFit="1" customWidth="1"/>
    <col min="13587" max="13827" width="9" style="219"/>
    <col min="13828" max="13828" width="8.125" style="219" bestFit="1" customWidth="1"/>
    <col min="13829" max="13829" width="9" style="219"/>
    <col min="13830" max="13830" width="7.125" style="219" bestFit="1" customWidth="1"/>
    <col min="13831" max="13831" width="7.25" style="219" bestFit="1" customWidth="1"/>
    <col min="13832" max="13832" width="8.125" style="219" bestFit="1" customWidth="1"/>
    <col min="13833" max="13833" width="9" style="219"/>
    <col min="13834" max="13841" width="3.375" style="219" bestFit="1" customWidth="1"/>
    <col min="13842" max="13842" width="3.875" style="219" bestFit="1" customWidth="1"/>
    <col min="13843" max="14083" width="9" style="219"/>
    <col min="14084" max="14084" width="8.125" style="219" bestFit="1" customWidth="1"/>
    <col min="14085" max="14085" width="9" style="219"/>
    <col min="14086" max="14086" width="7.125" style="219" bestFit="1" customWidth="1"/>
    <col min="14087" max="14087" width="7.25" style="219" bestFit="1" customWidth="1"/>
    <col min="14088" max="14088" width="8.125" style="219" bestFit="1" customWidth="1"/>
    <col min="14089" max="14089" width="9" style="219"/>
    <col min="14090" max="14097" width="3.375" style="219" bestFit="1" customWidth="1"/>
    <col min="14098" max="14098" width="3.875" style="219" bestFit="1" customWidth="1"/>
    <col min="14099" max="14339" width="9" style="219"/>
    <col min="14340" max="14340" width="8.125" style="219" bestFit="1" customWidth="1"/>
    <col min="14341" max="14341" width="9" style="219"/>
    <col min="14342" max="14342" width="7.125" style="219" bestFit="1" customWidth="1"/>
    <col min="14343" max="14343" width="7.25" style="219" bestFit="1" customWidth="1"/>
    <col min="14344" max="14344" width="8.125" style="219" bestFit="1" customWidth="1"/>
    <col min="14345" max="14345" width="9" style="219"/>
    <col min="14346" max="14353" width="3.375" style="219" bestFit="1" customWidth="1"/>
    <col min="14354" max="14354" width="3.875" style="219" bestFit="1" customWidth="1"/>
    <col min="14355" max="14595" width="9" style="219"/>
    <col min="14596" max="14596" width="8.125" style="219" bestFit="1" customWidth="1"/>
    <col min="14597" max="14597" width="9" style="219"/>
    <col min="14598" max="14598" width="7.125" style="219" bestFit="1" customWidth="1"/>
    <col min="14599" max="14599" width="7.25" style="219" bestFit="1" customWidth="1"/>
    <col min="14600" max="14600" width="8.125" style="219" bestFit="1" customWidth="1"/>
    <col min="14601" max="14601" width="9" style="219"/>
    <col min="14602" max="14609" width="3.375" style="219" bestFit="1" customWidth="1"/>
    <col min="14610" max="14610" width="3.875" style="219" bestFit="1" customWidth="1"/>
    <col min="14611" max="14851" width="9" style="219"/>
    <col min="14852" max="14852" width="8.125" style="219" bestFit="1" customWidth="1"/>
    <col min="14853" max="14853" width="9" style="219"/>
    <col min="14854" max="14854" width="7.125" style="219" bestFit="1" customWidth="1"/>
    <col min="14855" max="14855" width="7.25" style="219" bestFit="1" customWidth="1"/>
    <col min="14856" max="14856" width="8.125" style="219" bestFit="1" customWidth="1"/>
    <col min="14857" max="14857" width="9" style="219"/>
    <col min="14858" max="14865" width="3.375" style="219" bestFit="1" customWidth="1"/>
    <col min="14866" max="14866" width="3.875" style="219" bestFit="1" customWidth="1"/>
    <col min="14867" max="15107" width="9" style="219"/>
    <col min="15108" max="15108" width="8.125" style="219" bestFit="1" customWidth="1"/>
    <col min="15109" max="15109" width="9" style="219"/>
    <col min="15110" max="15110" width="7.125" style="219" bestFit="1" customWidth="1"/>
    <col min="15111" max="15111" width="7.25" style="219" bestFit="1" customWidth="1"/>
    <col min="15112" max="15112" width="8.125" style="219" bestFit="1" customWidth="1"/>
    <col min="15113" max="15113" width="9" style="219"/>
    <col min="15114" max="15121" width="3.375" style="219" bestFit="1" customWidth="1"/>
    <col min="15122" max="15122" width="3.875" style="219" bestFit="1" customWidth="1"/>
    <col min="15123" max="15363" width="9" style="219"/>
    <col min="15364" max="15364" width="8.125" style="219" bestFit="1" customWidth="1"/>
    <col min="15365" max="15365" width="9" style="219"/>
    <col min="15366" max="15366" width="7.125" style="219" bestFit="1" customWidth="1"/>
    <col min="15367" max="15367" width="7.25" style="219" bestFit="1" customWidth="1"/>
    <col min="15368" max="15368" width="8.125" style="219" bestFit="1" customWidth="1"/>
    <col min="15369" max="15369" width="9" style="219"/>
    <col min="15370" max="15377" width="3.375" style="219" bestFit="1" customWidth="1"/>
    <col min="15378" max="15378" width="3.875" style="219" bestFit="1" customWidth="1"/>
    <col min="15379" max="15619" width="9" style="219"/>
    <col min="15620" max="15620" width="8.125" style="219" bestFit="1" customWidth="1"/>
    <col min="15621" max="15621" width="9" style="219"/>
    <col min="15622" max="15622" width="7.125" style="219" bestFit="1" customWidth="1"/>
    <col min="15623" max="15623" width="7.25" style="219" bestFit="1" customWidth="1"/>
    <col min="15624" max="15624" width="8.125" style="219" bestFit="1" customWidth="1"/>
    <col min="15625" max="15625" width="9" style="219"/>
    <col min="15626" max="15633" width="3.375" style="219" bestFit="1" customWidth="1"/>
    <col min="15634" max="15634" width="3.875" style="219" bestFit="1" customWidth="1"/>
    <col min="15635" max="15875" width="9" style="219"/>
    <col min="15876" max="15876" width="8.125" style="219" bestFit="1" customWidth="1"/>
    <col min="15877" max="15877" width="9" style="219"/>
    <col min="15878" max="15878" width="7.125" style="219" bestFit="1" customWidth="1"/>
    <col min="15879" max="15879" width="7.25" style="219" bestFit="1" customWidth="1"/>
    <col min="15880" max="15880" width="8.125" style="219" bestFit="1" customWidth="1"/>
    <col min="15881" max="15881" width="9" style="219"/>
    <col min="15882" max="15889" width="3.375" style="219" bestFit="1" customWidth="1"/>
    <col min="15890" max="15890" width="3.875" style="219" bestFit="1" customWidth="1"/>
    <col min="15891" max="16131" width="9" style="219"/>
    <col min="16132" max="16132" width="8.125" style="219" bestFit="1" customWidth="1"/>
    <col min="16133" max="16133" width="9" style="219"/>
    <col min="16134" max="16134" width="7.125" style="219" bestFit="1" customWidth="1"/>
    <col min="16135" max="16135" width="7.25" style="219" bestFit="1" customWidth="1"/>
    <col min="16136" max="16136" width="8.125" style="219" bestFit="1" customWidth="1"/>
    <col min="16137" max="16137" width="9" style="219"/>
    <col min="16138" max="16145" width="3.375" style="219" bestFit="1" customWidth="1"/>
    <col min="16146" max="16146" width="3.875" style="219" bestFit="1" customWidth="1"/>
    <col min="16147" max="16384" width="9" style="219"/>
  </cols>
  <sheetData>
    <row r="1" spans="1:21">
      <c r="A1" s="210"/>
      <c r="B1" s="211"/>
      <c r="C1" s="211"/>
      <c r="D1" s="212" t="s">
        <v>178</v>
      </c>
      <c r="E1" s="213"/>
      <c r="F1" s="213"/>
      <c r="G1" s="213"/>
      <c r="H1" s="213"/>
      <c r="I1" s="213"/>
      <c r="J1" s="213"/>
      <c r="K1" s="213"/>
      <c r="L1" s="213"/>
      <c r="M1" s="213"/>
      <c r="N1" s="213"/>
      <c r="O1" s="213"/>
      <c r="P1" s="213"/>
      <c r="Q1" s="214"/>
      <c r="R1" s="215" t="s">
        <v>179</v>
      </c>
      <c r="S1" s="216" t="s">
        <v>149</v>
      </c>
      <c r="T1" s="217" t="s">
        <v>150</v>
      </c>
      <c r="U1" s="218" t="s">
        <v>151</v>
      </c>
    </row>
    <row r="2" spans="1:21">
      <c r="A2" s="220"/>
      <c r="B2" s="221"/>
      <c r="C2" s="221"/>
      <c r="D2" s="222"/>
      <c r="E2" s="223"/>
      <c r="F2" s="223"/>
      <c r="G2" s="223"/>
      <c r="H2" s="223"/>
      <c r="I2" s="223"/>
      <c r="J2" s="223"/>
      <c r="K2" s="223"/>
      <c r="L2" s="223"/>
      <c r="M2" s="223"/>
      <c r="N2" s="223"/>
      <c r="O2" s="223"/>
      <c r="P2" s="223"/>
      <c r="Q2" s="224"/>
      <c r="R2" s="225"/>
      <c r="S2" s="226"/>
      <c r="T2" s="227"/>
      <c r="U2" s="228"/>
    </row>
    <row r="3" spans="1:21">
      <c r="A3" s="220"/>
      <c r="B3" s="221"/>
      <c r="C3" s="221"/>
      <c r="D3" s="222"/>
      <c r="E3" s="223"/>
      <c r="F3" s="223"/>
      <c r="G3" s="223"/>
      <c r="H3" s="223"/>
      <c r="I3" s="223"/>
      <c r="J3" s="223"/>
      <c r="K3" s="223"/>
      <c r="L3" s="223"/>
      <c r="M3" s="223"/>
      <c r="N3" s="223"/>
      <c r="O3" s="223"/>
      <c r="P3" s="223"/>
      <c r="Q3" s="224"/>
      <c r="R3" s="225"/>
      <c r="S3" s="229"/>
      <c r="T3" s="230"/>
      <c r="U3" s="231"/>
    </row>
    <row r="4" spans="1:21" ht="14.25" thickBot="1">
      <c r="A4" s="232"/>
      <c r="B4" s="233"/>
      <c r="C4" s="233"/>
      <c r="D4" s="234"/>
      <c r="E4" s="235"/>
      <c r="F4" s="235"/>
      <c r="G4" s="235"/>
      <c r="H4" s="235"/>
      <c r="I4" s="235"/>
      <c r="J4" s="235"/>
      <c r="K4" s="235"/>
      <c r="L4" s="235"/>
      <c r="M4" s="235"/>
      <c r="N4" s="235"/>
      <c r="O4" s="235"/>
      <c r="P4" s="235"/>
      <c r="Q4" s="236"/>
      <c r="R4" s="237"/>
      <c r="S4" s="238"/>
      <c r="T4" s="239"/>
      <c r="U4" s="240"/>
    </row>
    <row r="5" spans="1:21" ht="14.25" thickBot="1">
      <c r="A5" s="241"/>
      <c r="B5" s="241"/>
      <c r="C5" s="241"/>
      <c r="D5" s="241"/>
      <c r="E5" s="241"/>
      <c r="F5" s="241"/>
      <c r="G5" s="241"/>
      <c r="H5" s="241"/>
      <c r="I5" s="241"/>
      <c r="J5" s="241"/>
      <c r="K5" s="241"/>
      <c r="L5" s="241"/>
      <c r="M5" s="241"/>
      <c r="N5" s="241"/>
      <c r="O5" s="241"/>
      <c r="P5" s="241"/>
      <c r="Q5" s="241"/>
      <c r="R5" s="241"/>
      <c r="S5" s="241"/>
      <c r="T5" s="241"/>
      <c r="U5" s="241"/>
    </row>
    <row r="6" spans="1:21" ht="13.5" customHeight="1">
      <c r="A6" s="242" t="s">
        <v>180</v>
      </c>
      <c r="B6" s="243" t="s">
        <v>181</v>
      </c>
      <c r="C6" s="243" t="s">
        <v>182</v>
      </c>
      <c r="D6" s="244" t="s">
        <v>183</v>
      </c>
      <c r="E6" s="245" t="s">
        <v>184</v>
      </c>
      <c r="F6" s="246" t="s">
        <v>185</v>
      </c>
      <c r="G6" s="247" t="s">
        <v>186</v>
      </c>
      <c r="H6" s="248" t="s">
        <v>187</v>
      </c>
      <c r="I6" s="248" t="s">
        <v>188</v>
      </c>
      <c r="J6" s="244" t="s">
        <v>189</v>
      </c>
      <c r="K6" s="244"/>
      <c r="L6" s="244"/>
      <c r="M6" s="244" t="s">
        <v>190</v>
      </c>
      <c r="N6" s="244"/>
      <c r="O6" s="244"/>
      <c r="P6" s="243" t="s">
        <v>191</v>
      </c>
      <c r="Q6" s="244"/>
      <c r="R6" s="244"/>
      <c r="S6" s="245" t="s">
        <v>192</v>
      </c>
      <c r="T6" s="249" t="s">
        <v>193</v>
      </c>
      <c r="U6" s="250" t="s">
        <v>194</v>
      </c>
    </row>
    <row r="7" spans="1:21">
      <c r="A7" s="251"/>
      <c r="B7" s="252"/>
      <c r="C7" s="252"/>
      <c r="D7" s="252"/>
      <c r="E7" s="253"/>
      <c r="F7" s="253"/>
      <c r="G7" s="254"/>
      <c r="H7" s="255"/>
      <c r="I7" s="255"/>
      <c r="J7" s="256" t="s">
        <v>195</v>
      </c>
      <c r="K7" s="256" t="s">
        <v>196</v>
      </c>
      <c r="L7" s="256" t="s">
        <v>197</v>
      </c>
      <c r="M7" s="256" t="s">
        <v>195</v>
      </c>
      <c r="N7" s="256" t="s">
        <v>196</v>
      </c>
      <c r="O7" s="256" t="s">
        <v>197</v>
      </c>
      <c r="P7" s="256" t="s">
        <v>195</v>
      </c>
      <c r="Q7" s="256" t="s">
        <v>196</v>
      </c>
      <c r="R7" s="256" t="s">
        <v>197</v>
      </c>
      <c r="S7" s="253"/>
      <c r="T7" s="255"/>
      <c r="U7" s="257"/>
    </row>
    <row r="8" spans="1:21">
      <c r="A8" s="258"/>
      <c r="B8" s="256"/>
      <c r="C8" s="256"/>
      <c r="D8" s="256"/>
      <c r="E8" s="256"/>
      <c r="F8" s="256"/>
      <c r="G8" s="259"/>
      <c r="H8" s="260"/>
      <c r="I8" s="261" t="e">
        <f>H8/G8</f>
        <v>#DIV/0!</v>
      </c>
      <c r="J8" s="256"/>
      <c r="K8" s="256"/>
      <c r="L8" s="256"/>
      <c r="M8" s="256"/>
      <c r="N8" s="256"/>
      <c r="O8" s="256"/>
      <c r="P8" s="256"/>
      <c r="Q8" s="256"/>
      <c r="R8" s="256"/>
      <c r="S8" s="256"/>
      <c r="T8" s="260"/>
      <c r="U8" s="262"/>
    </row>
    <row r="9" spans="1:21">
      <c r="A9" s="258"/>
      <c r="B9" s="256"/>
      <c r="C9" s="256"/>
      <c r="D9" s="256"/>
      <c r="E9" s="256"/>
      <c r="F9" s="256"/>
      <c r="G9" s="259"/>
      <c r="H9" s="260"/>
      <c r="I9" s="261" t="e">
        <f t="shared" ref="I9:I30" si="0">H9/G9</f>
        <v>#DIV/0!</v>
      </c>
      <c r="J9" s="256"/>
      <c r="K9" s="256"/>
      <c r="L9" s="256"/>
      <c r="M9" s="256"/>
      <c r="N9" s="256"/>
      <c r="O9" s="256"/>
      <c r="P9" s="256"/>
      <c r="Q9" s="256"/>
      <c r="R9" s="256"/>
      <c r="S9" s="256"/>
      <c r="T9" s="260"/>
      <c r="U9" s="262"/>
    </row>
    <row r="10" spans="1:21">
      <c r="A10" s="258"/>
      <c r="B10" s="256"/>
      <c r="C10" s="256"/>
      <c r="D10" s="256"/>
      <c r="E10" s="256"/>
      <c r="F10" s="256"/>
      <c r="G10" s="259"/>
      <c r="H10" s="260"/>
      <c r="I10" s="261" t="e">
        <f t="shared" si="0"/>
        <v>#DIV/0!</v>
      </c>
      <c r="J10" s="256"/>
      <c r="K10" s="256"/>
      <c r="L10" s="256"/>
      <c r="M10" s="256"/>
      <c r="N10" s="256"/>
      <c r="O10" s="256"/>
      <c r="P10" s="256"/>
      <c r="Q10" s="256"/>
      <c r="R10" s="256"/>
      <c r="S10" s="256"/>
      <c r="T10" s="260"/>
      <c r="U10" s="262"/>
    </row>
    <row r="11" spans="1:21">
      <c r="A11" s="258"/>
      <c r="B11" s="256"/>
      <c r="C11" s="256"/>
      <c r="D11" s="256"/>
      <c r="E11" s="256"/>
      <c r="F11" s="256"/>
      <c r="G11" s="259"/>
      <c r="H11" s="260"/>
      <c r="I11" s="261" t="e">
        <f t="shared" si="0"/>
        <v>#DIV/0!</v>
      </c>
      <c r="J11" s="256"/>
      <c r="K11" s="256"/>
      <c r="L11" s="256"/>
      <c r="M11" s="256"/>
      <c r="N11" s="256"/>
      <c r="O11" s="256"/>
      <c r="P11" s="256"/>
      <c r="Q11" s="256"/>
      <c r="R11" s="256"/>
      <c r="S11" s="256"/>
      <c r="T11" s="260"/>
      <c r="U11" s="262"/>
    </row>
    <row r="12" spans="1:21">
      <c r="A12" s="258"/>
      <c r="B12" s="256"/>
      <c r="C12" s="256"/>
      <c r="D12" s="256"/>
      <c r="E12" s="256"/>
      <c r="F12" s="256"/>
      <c r="G12" s="259"/>
      <c r="H12" s="260"/>
      <c r="I12" s="261" t="e">
        <f t="shared" si="0"/>
        <v>#DIV/0!</v>
      </c>
      <c r="J12" s="256"/>
      <c r="K12" s="256"/>
      <c r="L12" s="256"/>
      <c r="M12" s="256"/>
      <c r="N12" s="256"/>
      <c r="O12" s="256"/>
      <c r="P12" s="256"/>
      <c r="Q12" s="256"/>
      <c r="R12" s="256"/>
      <c r="S12" s="256"/>
      <c r="T12" s="260"/>
      <c r="U12" s="262"/>
    </row>
    <row r="13" spans="1:21">
      <c r="A13" s="258"/>
      <c r="B13" s="256"/>
      <c r="C13" s="256"/>
      <c r="D13" s="256"/>
      <c r="E13" s="256"/>
      <c r="F13" s="256"/>
      <c r="G13" s="259"/>
      <c r="H13" s="260"/>
      <c r="I13" s="261" t="e">
        <f t="shared" si="0"/>
        <v>#DIV/0!</v>
      </c>
      <c r="J13" s="256"/>
      <c r="K13" s="256"/>
      <c r="L13" s="256"/>
      <c r="M13" s="256"/>
      <c r="N13" s="256"/>
      <c r="O13" s="256"/>
      <c r="P13" s="256"/>
      <c r="Q13" s="256"/>
      <c r="R13" s="256"/>
      <c r="S13" s="256"/>
      <c r="T13" s="260"/>
      <c r="U13" s="262"/>
    </row>
    <row r="14" spans="1:21">
      <c r="A14" s="258"/>
      <c r="B14" s="256"/>
      <c r="C14" s="256"/>
      <c r="D14" s="256"/>
      <c r="E14" s="256"/>
      <c r="F14" s="256"/>
      <c r="G14" s="259"/>
      <c r="H14" s="260"/>
      <c r="I14" s="261" t="e">
        <f t="shared" si="0"/>
        <v>#DIV/0!</v>
      </c>
      <c r="J14" s="256"/>
      <c r="K14" s="256"/>
      <c r="L14" s="256"/>
      <c r="M14" s="256"/>
      <c r="N14" s="256"/>
      <c r="O14" s="256"/>
      <c r="P14" s="256"/>
      <c r="Q14" s="256"/>
      <c r="R14" s="256"/>
      <c r="S14" s="256"/>
      <c r="T14" s="260"/>
      <c r="U14" s="262"/>
    </row>
    <row r="15" spans="1:21">
      <c r="A15" s="258"/>
      <c r="B15" s="256"/>
      <c r="C15" s="256"/>
      <c r="D15" s="256"/>
      <c r="E15" s="256"/>
      <c r="F15" s="256"/>
      <c r="G15" s="259"/>
      <c r="H15" s="260"/>
      <c r="I15" s="261" t="e">
        <f t="shared" si="0"/>
        <v>#DIV/0!</v>
      </c>
      <c r="J15" s="256"/>
      <c r="K15" s="256"/>
      <c r="L15" s="256"/>
      <c r="M15" s="256"/>
      <c r="N15" s="256"/>
      <c r="O15" s="256"/>
      <c r="P15" s="256"/>
      <c r="Q15" s="256"/>
      <c r="R15" s="256"/>
      <c r="S15" s="256"/>
      <c r="T15" s="260"/>
      <c r="U15" s="262"/>
    </row>
    <row r="16" spans="1:21">
      <c r="A16" s="258"/>
      <c r="B16" s="256"/>
      <c r="C16" s="256"/>
      <c r="D16" s="256"/>
      <c r="E16" s="256"/>
      <c r="F16" s="256"/>
      <c r="G16" s="259"/>
      <c r="H16" s="260"/>
      <c r="I16" s="261" t="e">
        <f t="shared" si="0"/>
        <v>#DIV/0!</v>
      </c>
      <c r="J16" s="256"/>
      <c r="K16" s="256"/>
      <c r="L16" s="256"/>
      <c r="M16" s="256"/>
      <c r="N16" s="256"/>
      <c r="O16" s="256"/>
      <c r="P16" s="256"/>
      <c r="Q16" s="256"/>
      <c r="R16" s="256"/>
      <c r="S16" s="256"/>
      <c r="T16" s="260"/>
      <c r="U16" s="262"/>
    </row>
    <row r="17" spans="1:21">
      <c r="A17" s="258"/>
      <c r="B17" s="256"/>
      <c r="C17" s="256"/>
      <c r="D17" s="256"/>
      <c r="E17" s="256"/>
      <c r="F17" s="256"/>
      <c r="G17" s="259"/>
      <c r="H17" s="260"/>
      <c r="I17" s="261" t="e">
        <f t="shared" si="0"/>
        <v>#DIV/0!</v>
      </c>
      <c r="J17" s="256"/>
      <c r="K17" s="256"/>
      <c r="L17" s="256"/>
      <c r="M17" s="256"/>
      <c r="N17" s="256"/>
      <c r="O17" s="256"/>
      <c r="P17" s="256"/>
      <c r="Q17" s="256"/>
      <c r="R17" s="256"/>
      <c r="S17" s="256"/>
      <c r="T17" s="260"/>
      <c r="U17" s="262"/>
    </row>
    <row r="18" spans="1:21">
      <c r="A18" s="258"/>
      <c r="B18" s="256"/>
      <c r="C18" s="256"/>
      <c r="D18" s="256"/>
      <c r="E18" s="256"/>
      <c r="F18" s="256"/>
      <c r="G18" s="259"/>
      <c r="H18" s="260"/>
      <c r="I18" s="261" t="e">
        <f t="shared" si="0"/>
        <v>#DIV/0!</v>
      </c>
      <c r="J18" s="256"/>
      <c r="K18" s="256"/>
      <c r="L18" s="256"/>
      <c r="M18" s="256"/>
      <c r="N18" s="256"/>
      <c r="O18" s="256"/>
      <c r="P18" s="256"/>
      <c r="Q18" s="256"/>
      <c r="R18" s="256"/>
      <c r="S18" s="256"/>
      <c r="T18" s="260"/>
      <c r="U18" s="262"/>
    </row>
    <row r="19" spans="1:21">
      <c r="A19" s="258"/>
      <c r="B19" s="256"/>
      <c r="C19" s="256"/>
      <c r="D19" s="256"/>
      <c r="E19" s="256"/>
      <c r="F19" s="256"/>
      <c r="G19" s="259"/>
      <c r="H19" s="260"/>
      <c r="I19" s="261" t="e">
        <f t="shared" si="0"/>
        <v>#DIV/0!</v>
      </c>
      <c r="J19" s="256"/>
      <c r="K19" s="256"/>
      <c r="L19" s="256"/>
      <c r="M19" s="256"/>
      <c r="N19" s="256"/>
      <c r="O19" s="256"/>
      <c r="P19" s="256"/>
      <c r="Q19" s="256"/>
      <c r="R19" s="256"/>
      <c r="S19" s="256"/>
      <c r="T19" s="260"/>
      <c r="U19" s="262"/>
    </row>
    <row r="20" spans="1:21">
      <c r="A20" s="258"/>
      <c r="B20" s="256"/>
      <c r="C20" s="256"/>
      <c r="D20" s="256"/>
      <c r="E20" s="256"/>
      <c r="F20" s="256"/>
      <c r="G20" s="259"/>
      <c r="H20" s="260"/>
      <c r="I20" s="261" t="e">
        <f t="shared" si="0"/>
        <v>#DIV/0!</v>
      </c>
      <c r="J20" s="256"/>
      <c r="K20" s="256"/>
      <c r="L20" s="256"/>
      <c r="M20" s="256"/>
      <c r="N20" s="256"/>
      <c r="O20" s="256"/>
      <c r="P20" s="256"/>
      <c r="Q20" s="256"/>
      <c r="R20" s="256"/>
      <c r="S20" s="256"/>
      <c r="T20" s="260"/>
      <c r="U20" s="262"/>
    </row>
    <row r="21" spans="1:21">
      <c r="A21" s="258"/>
      <c r="B21" s="256"/>
      <c r="C21" s="256"/>
      <c r="D21" s="256"/>
      <c r="E21" s="256"/>
      <c r="F21" s="256"/>
      <c r="G21" s="259"/>
      <c r="H21" s="260"/>
      <c r="I21" s="261" t="e">
        <f t="shared" si="0"/>
        <v>#DIV/0!</v>
      </c>
      <c r="J21" s="256"/>
      <c r="K21" s="256"/>
      <c r="L21" s="256"/>
      <c r="M21" s="256"/>
      <c r="N21" s="256"/>
      <c r="O21" s="256"/>
      <c r="P21" s="256"/>
      <c r="Q21" s="256"/>
      <c r="R21" s="256"/>
      <c r="S21" s="256"/>
      <c r="T21" s="260"/>
      <c r="U21" s="262"/>
    </row>
    <row r="22" spans="1:21">
      <c r="A22" s="258"/>
      <c r="B22" s="256"/>
      <c r="C22" s="256"/>
      <c r="D22" s="256"/>
      <c r="E22" s="256"/>
      <c r="F22" s="256"/>
      <c r="G22" s="259"/>
      <c r="H22" s="260"/>
      <c r="I22" s="261" t="e">
        <f t="shared" si="0"/>
        <v>#DIV/0!</v>
      </c>
      <c r="J22" s="256"/>
      <c r="K22" s="256"/>
      <c r="L22" s="256"/>
      <c r="M22" s="256"/>
      <c r="N22" s="256"/>
      <c r="O22" s="256"/>
      <c r="P22" s="256"/>
      <c r="Q22" s="256"/>
      <c r="R22" s="256"/>
      <c r="S22" s="256"/>
      <c r="T22" s="260"/>
      <c r="U22" s="262"/>
    </row>
    <row r="23" spans="1:21">
      <c r="A23" s="258"/>
      <c r="B23" s="256"/>
      <c r="C23" s="256"/>
      <c r="D23" s="256"/>
      <c r="E23" s="256"/>
      <c r="F23" s="256"/>
      <c r="G23" s="259"/>
      <c r="H23" s="260"/>
      <c r="I23" s="261" t="e">
        <f t="shared" si="0"/>
        <v>#DIV/0!</v>
      </c>
      <c r="J23" s="256"/>
      <c r="K23" s="256"/>
      <c r="L23" s="256"/>
      <c r="M23" s="256"/>
      <c r="N23" s="256"/>
      <c r="O23" s="256"/>
      <c r="P23" s="256"/>
      <c r="Q23" s="256"/>
      <c r="R23" s="256"/>
      <c r="S23" s="256"/>
      <c r="T23" s="260"/>
      <c r="U23" s="262"/>
    </row>
    <row r="24" spans="1:21">
      <c r="A24" s="258"/>
      <c r="B24" s="256"/>
      <c r="C24" s="256"/>
      <c r="D24" s="256"/>
      <c r="E24" s="256"/>
      <c r="F24" s="256"/>
      <c r="G24" s="259"/>
      <c r="H24" s="260"/>
      <c r="I24" s="261" t="e">
        <f t="shared" si="0"/>
        <v>#DIV/0!</v>
      </c>
      <c r="J24" s="256"/>
      <c r="K24" s="256"/>
      <c r="L24" s="256"/>
      <c r="M24" s="256"/>
      <c r="N24" s="256"/>
      <c r="O24" s="256"/>
      <c r="P24" s="256"/>
      <c r="Q24" s="256"/>
      <c r="R24" s="256"/>
      <c r="S24" s="256"/>
      <c r="T24" s="260"/>
      <c r="U24" s="262"/>
    </row>
    <row r="25" spans="1:21">
      <c r="A25" s="258"/>
      <c r="B25" s="256"/>
      <c r="C25" s="256"/>
      <c r="D25" s="256"/>
      <c r="E25" s="256"/>
      <c r="F25" s="256"/>
      <c r="G25" s="259"/>
      <c r="H25" s="260"/>
      <c r="I25" s="261" t="e">
        <f t="shared" si="0"/>
        <v>#DIV/0!</v>
      </c>
      <c r="J25" s="256"/>
      <c r="K25" s="256"/>
      <c r="L25" s="256"/>
      <c r="M25" s="256"/>
      <c r="N25" s="256"/>
      <c r="O25" s="256"/>
      <c r="P25" s="256"/>
      <c r="Q25" s="256"/>
      <c r="R25" s="256"/>
      <c r="S25" s="256"/>
      <c r="T25" s="260"/>
      <c r="U25" s="263"/>
    </row>
    <row r="26" spans="1:21">
      <c r="A26" s="258"/>
      <c r="B26" s="256"/>
      <c r="C26" s="256"/>
      <c r="D26" s="256"/>
      <c r="E26" s="256"/>
      <c r="F26" s="256"/>
      <c r="G26" s="259"/>
      <c r="H26" s="260"/>
      <c r="I26" s="261" t="e">
        <f t="shared" si="0"/>
        <v>#DIV/0!</v>
      </c>
      <c r="J26" s="256"/>
      <c r="K26" s="256"/>
      <c r="L26" s="256"/>
      <c r="M26" s="256"/>
      <c r="N26" s="256"/>
      <c r="O26" s="256"/>
      <c r="P26" s="256"/>
      <c r="Q26" s="256"/>
      <c r="R26" s="256"/>
      <c r="S26" s="256"/>
      <c r="T26" s="260"/>
      <c r="U26" s="263"/>
    </row>
    <row r="27" spans="1:21">
      <c r="A27" s="258"/>
      <c r="B27" s="256"/>
      <c r="C27" s="256"/>
      <c r="D27" s="256"/>
      <c r="E27" s="256"/>
      <c r="F27" s="256"/>
      <c r="G27" s="259"/>
      <c r="H27" s="260"/>
      <c r="I27" s="261" t="e">
        <f t="shared" si="0"/>
        <v>#DIV/0!</v>
      </c>
      <c r="J27" s="256"/>
      <c r="K27" s="256"/>
      <c r="L27" s="256"/>
      <c r="M27" s="256"/>
      <c r="N27" s="256"/>
      <c r="O27" s="256"/>
      <c r="P27" s="256"/>
      <c r="Q27" s="256"/>
      <c r="R27" s="256"/>
      <c r="S27" s="256"/>
      <c r="T27" s="260"/>
      <c r="U27" s="263"/>
    </row>
    <row r="28" spans="1:21">
      <c r="A28" s="258"/>
      <c r="B28" s="256"/>
      <c r="C28" s="256"/>
      <c r="D28" s="256"/>
      <c r="E28" s="256"/>
      <c r="F28" s="256"/>
      <c r="G28" s="259"/>
      <c r="H28" s="260"/>
      <c r="I28" s="261" t="e">
        <f t="shared" si="0"/>
        <v>#DIV/0!</v>
      </c>
      <c r="J28" s="256"/>
      <c r="K28" s="256"/>
      <c r="L28" s="256"/>
      <c r="M28" s="256"/>
      <c r="N28" s="256"/>
      <c r="O28" s="256"/>
      <c r="P28" s="256"/>
      <c r="Q28" s="256"/>
      <c r="R28" s="256"/>
      <c r="S28" s="256"/>
      <c r="T28" s="260"/>
      <c r="U28" s="263"/>
    </row>
    <row r="29" spans="1:21">
      <c r="A29" s="258"/>
      <c r="B29" s="256"/>
      <c r="C29" s="256"/>
      <c r="D29" s="256"/>
      <c r="E29" s="256"/>
      <c r="F29" s="256"/>
      <c r="G29" s="259"/>
      <c r="H29" s="260"/>
      <c r="I29" s="261" t="e">
        <f t="shared" si="0"/>
        <v>#DIV/0!</v>
      </c>
      <c r="J29" s="256"/>
      <c r="K29" s="256"/>
      <c r="L29" s="256"/>
      <c r="M29" s="256"/>
      <c r="N29" s="256"/>
      <c r="O29" s="256"/>
      <c r="P29" s="256"/>
      <c r="Q29" s="256"/>
      <c r="R29" s="256"/>
      <c r="S29" s="256"/>
      <c r="T29" s="260"/>
      <c r="U29" s="263"/>
    </row>
    <row r="30" spans="1:21" ht="14.25" thickBot="1">
      <c r="A30" s="264"/>
      <c r="B30" s="265"/>
      <c r="C30" s="265"/>
      <c r="D30" s="266"/>
      <c r="E30" s="266"/>
      <c r="F30" s="266"/>
      <c r="G30" s="267"/>
      <c r="H30" s="268"/>
      <c r="I30" s="269" t="e">
        <f t="shared" si="0"/>
        <v>#DIV/0!</v>
      </c>
      <c r="J30" s="266"/>
      <c r="K30" s="266"/>
      <c r="L30" s="266"/>
      <c r="M30" s="266"/>
      <c r="N30" s="266"/>
      <c r="O30" s="266"/>
      <c r="P30" s="266"/>
      <c r="Q30" s="266"/>
      <c r="R30" s="266"/>
      <c r="S30" s="266"/>
      <c r="T30" s="268"/>
      <c r="U30" s="270"/>
    </row>
    <row r="31" spans="1:21">
      <c r="A31" s="271" t="s">
        <v>198</v>
      </c>
      <c r="B31" s="271"/>
      <c r="C31" s="271"/>
      <c r="D31" s="272"/>
      <c r="E31" s="272"/>
      <c r="F31" s="273"/>
      <c r="G31" s="274"/>
      <c r="H31" s="275"/>
      <c r="I31" s="275"/>
      <c r="J31" s="276" t="s">
        <v>176</v>
      </c>
      <c r="K31" s="276"/>
      <c r="L31" s="276"/>
      <c r="M31" s="273"/>
      <c r="N31" s="273"/>
      <c r="O31" s="273"/>
      <c r="P31" s="273"/>
      <c r="Q31" s="273"/>
      <c r="R31" s="273"/>
      <c r="S31" s="277" t="s">
        <v>177</v>
      </c>
      <c r="T31" s="278"/>
      <c r="U31" s="278"/>
    </row>
  </sheetData>
  <mergeCells count="28">
    <mergeCell ref="A31:E31"/>
    <mergeCell ref="J31:L31"/>
    <mergeCell ref="S31:U31"/>
    <mergeCell ref="J6:L6"/>
    <mergeCell ref="M6:O6"/>
    <mergeCell ref="P6:R6"/>
    <mergeCell ref="S6:S7"/>
    <mergeCell ref="T6:T7"/>
    <mergeCell ref="U6:U7"/>
    <mergeCell ref="A5:U5"/>
    <mergeCell ref="A6:A7"/>
    <mergeCell ref="B6:B7"/>
    <mergeCell ref="C6:C7"/>
    <mergeCell ref="D6:D7"/>
    <mergeCell ref="E6:E7"/>
    <mergeCell ref="F6:F7"/>
    <mergeCell ref="G6:G7"/>
    <mergeCell ref="H6:H7"/>
    <mergeCell ref="I6:I7"/>
    <mergeCell ref="A1:C4"/>
    <mergeCell ref="D1:Q4"/>
    <mergeCell ref="R1:R4"/>
    <mergeCell ref="S1:S2"/>
    <mergeCell ref="T1:T2"/>
    <mergeCell ref="U1:U2"/>
    <mergeCell ref="S3:S4"/>
    <mergeCell ref="T3:T4"/>
    <mergeCell ref="U3:U4"/>
  </mergeCells>
  <phoneticPr fontId="16" type="noConversion"/>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8:U30 JQ8:JQ30 TM8:TM30 ADI8:ADI30 ANE8:ANE30 AXA8:AXA30 BGW8:BGW30 BQS8:BQS30 CAO8:CAO30 CKK8:CKK30 CUG8:CUG30 DEC8:DEC30 DNY8:DNY30 DXU8:DXU30 EHQ8:EHQ30 ERM8:ERM30 FBI8:FBI30 FLE8:FLE30 FVA8:FVA30 GEW8:GEW30 GOS8:GOS30 GYO8:GYO30 HIK8:HIK30 HSG8:HSG30 ICC8:ICC30 ILY8:ILY30 IVU8:IVU30 JFQ8:JFQ30 JPM8:JPM30 JZI8:JZI30 KJE8:KJE30 KTA8:KTA30 LCW8:LCW30 LMS8:LMS30 LWO8:LWO30 MGK8:MGK30 MQG8:MQG30 NAC8:NAC30 NJY8:NJY30 NTU8:NTU30 ODQ8:ODQ30 ONM8:ONM30 OXI8:OXI30 PHE8:PHE30 PRA8:PRA30 QAW8:QAW30 QKS8:QKS30 QUO8:QUO30 REK8:REK30 ROG8:ROG30 RYC8:RYC30 SHY8:SHY30 SRU8:SRU30 TBQ8:TBQ30 TLM8:TLM30 TVI8:TVI30 UFE8:UFE30 UPA8:UPA30 UYW8:UYW30 VIS8:VIS30 VSO8:VSO30 WCK8:WCK30 WMG8:WMG30 WWC8:WWC30 U65544:U65566 JQ65544:JQ65566 TM65544:TM65566 ADI65544:ADI65566 ANE65544:ANE65566 AXA65544:AXA65566 BGW65544:BGW65566 BQS65544:BQS65566 CAO65544:CAO65566 CKK65544:CKK65566 CUG65544:CUG65566 DEC65544:DEC65566 DNY65544:DNY65566 DXU65544:DXU65566 EHQ65544:EHQ65566 ERM65544:ERM65566 FBI65544:FBI65566 FLE65544:FLE65566 FVA65544:FVA65566 GEW65544:GEW65566 GOS65544:GOS65566 GYO65544:GYO65566 HIK65544:HIK65566 HSG65544:HSG65566 ICC65544:ICC65566 ILY65544:ILY65566 IVU65544:IVU65566 JFQ65544:JFQ65566 JPM65544:JPM65566 JZI65544:JZI65566 KJE65544:KJE65566 KTA65544:KTA65566 LCW65544:LCW65566 LMS65544:LMS65566 LWO65544:LWO65566 MGK65544:MGK65566 MQG65544:MQG65566 NAC65544:NAC65566 NJY65544:NJY65566 NTU65544:NTU65566 ODQ65544:ODQ65566 ONM65544:ONM65566 OXI65544:OXI65566 PHE65544:PHE65566 PRA65544:PRA65566 QAW65544:QAW65566 QKS65544:QKS65566 QUO65544:QUO65566 REK65544:REK65566 ROG65544:ROG65566 RYC65544:RYC65566 SHY65544:SHY65566 SRU65544:SRU65566 TBQ65544:TBQ65566 TLM65544:TLM65566 TVI65544:TVI65566 UFE65544:UFE65566 UPA65544:UPA65566 UYW65544:UYW65566 VIS65544:VIS65566 VSO65544:VSO65566 WCK65544:WCK65566 WMG65544:WMG65566 WWC65544:WWC65566 U131080:U131102 JQ131080:JQ131102 TM131080:TM131102 ADI131080:ADI131102 ANE131080:ANE131102 AXA131080:AXA131102 BGW131080:BGW131102 BQS131080:BQS131102 CAO131080:CAO131102 CKK131080:CKK131102 CUG131080:CUG131102 DEC131080:DEC131102 DNY131080:DNY131102 DXU131080:DXU131102 EHQ131080:EHQ131102 ERM131080:ERM131102 FBI131080:FBI131102 FLE131080:FLE131102 FVA131080:FVA131102 GEW131080:GEW131102 GOS131080:GOS131102 GYO131080:GYO131102 HIK131080:HIK131102 HSG131080:HSG131102 ICC131080:ICC131102 ILY131080:ILY131102 IVU131080:IVU131102 JFQ131080:JFQ131102 JPM131080:JPM131102 JZI131080:JZI131102 KJE131080:KJE131102 KTA131080:KTA131102 LCW131080:LCW131102 LMS131080:LMS131102 LWO131080:LWO131102 MGK131080:MGK131102 MQG131080:MQG131102 NAC131080:NAC131102 NJY131080:NJY131102 NTU131080:NTU131102 ODQ131080:ODQ131102 ONM131080:ONM131102 OXI131080:OXI131102 PHE131080:PHE131102 PRA131080:PRA131102 QAW131080:QAW131102 QKS131080:QKS131102 QUO131080:QUO131102 REK131080:REK131102 ROG131080:ROG131102 RYC131080:RYC131102 SHY131080:SHY131102 SRU131080:SRU131102 TBQ131080:TBQ131102 TLM131080:TLM131102 TVI131080:TVI131102 UFE131080:UFE131102 UPA131080:UPA131102 UYW131080:UYW131102 VIS131080:VIS131102 VSO131080:VSO131102 WCK131080:WCK131102 WMG131080:WMG131102 WWC131080:WWC131102 U196616:U196638 JQ196616:JQ196638 TM196616:TM196638 ADI196616:ADI196638 ANE196616:ANE196638 AXA196616:AXA196638 BGW196616:BGW196638 BQS196616:BQS196638 CAO196616:CAO196638 CKK196616:CKK196638 CUG196616:CUG196638 DEC196616:DEC196638 DNY196616:DNY196638 DXU196616:DXU196638 EHQ196616:EHQ196638 ERM196616:ERM196638 FBI196616:FBI196638 FLE196616:FLE196638 FVA196616:FVA196638 GEW196616:GEW196638 GOS196616:GOS196638 GYO196616:GYO196638 HIK196616:HIK196638 HSG196616:HSG196638 ICC196616:ICC196638 ILY196616:ILY196638 IVU196616:IVU196638 JFQ196616:JFQ196638 JPM196616:JPM196638 JZI196616:JZI196638 KJE196616:KJE196638 KTA196616:KTA196638 LCW196616:LCW196638 LMS196616:LMS196638 LWO196616:LWO196638 MGK196616:MGK196638 MQG196616:MQG196638 NAC196616:NAC196638 NJY196616:NJY196638 NTU196616:NTU196638 ODQ196616:ODQ196638 ONM196616:ONM196638 OXI196616:OXI196638 PHE196616:PHE196638 PRA196616:PRA196638 QAW196616:QAW196638 QKS196616:QKS196638 QUO196616:QUO196638 REK196616:REK196638 ROG196616:ROG196638 RYC196616:RYC196638 SHY196616:SHY196638 SRU196616:SRU196638 TBQ196616:TBQ196638 TLM196616:TLM196638 TVI196616:TVI196638 UFE196616:UFE196638 UPA196616:UPA196638 UYW196616:UYW196638 VIS196616:VIS196638 VSO196616:VSO196638 WCK196616:WCK196638 WMG196616:WMG196638 WWC196616:WWC196638 U262152:U262174 JQ262152:JQ262174 TM262152:TM262174 ADI262152:ADI262174 ANE262152:ANE262174 AXA262152:AXA262174 BGW262152:BGW262174 BQS262152:BQS262174 CAO262152:CAO262174 CKK262152:CKK262174 CUG262152:CUG262174 DEC262152:DEC262174 DNY262152:DNY262174 DXU262152:DXU262174 EHQ262152:EHQ262174 ERM262152:ERM262174 FBI262152:FBI262174 FLE262152:FLE262174 FVA262152:FVA262174 GEW262152:GEW262174 GOS262152:GOS262174 GYO262152:GYO262174 HIK262152:HIK262174 HSG262152:HSG262174 ICC262152:ICC262174 ILY262152:ILY262174 IVU262152:IVU262174 JFQ262152:JFQ262174 JPM262152:JPM262174 JZI262152:JZI262174 KJE262152:KJE262174 KTA262152:KTA262174 LCW262152:LCW262174 LMS262152:LMS262174 LWO262152:LWO262174 MGK262152:MGK262174 MQG262152:MQG262174 NAC262152:NAC262174 NJY262152:NJY262174 NTU262152:NTU262174 ODQ262152:ODQ262174 ONM262152:ONM262174 OXI262152:OXI262174 PHE262152:PHE262174 PRA262152:PRA262174 QAW262152:QAW262174 QKS262152:QKS262174 QUO262152:QUO262174 REK262152:REK262174 ROG262152:ROG262174 RYC262152:RYC262174 SHY262152:SHY262174 SRU262152:SRU262174 TBQ262152:TBQ262174 TLM262152:TLM262174 TVI262152:TVI262174 UFE262152:UFE262174 UPA262152:UPA262174 UYW262152:UYW262174 VIS262152:VIS262174 VSO262152:VSO262174 WCK262152:WCK262174 WMG262152:WMG262174 WWC262152:WWC262174 U327688:U327710 JQ327688:JQ327710 TM327688:TM327710 ADI327688:ADI327710 ANE327688:ANE327710 AXA327688:AXA327710 BGW327688:BGW327710 BQS327688:BQS327710 CAO327688:CAO327710 CKK327688:CKK327710 CUG327688:CUG327710 DEC327688:DEC327710 DNY327688:DNY327710 DXU327688:DXU327710 EHQ327688:EHQ327710 ERM327688:ERM327710 FBI327688:FBI327710 FLE327688:FLE327710 FVA327688:FVA327710 GEW327688:GEW327710 GOS327688:GOS327710 GYO327688:GYO327710 HIK327688:HIK327710 HSG327688:HSG327710 ICC327688:ICC327710 ILY327688:ILY327710 IVU327688:IVU327710 JFQ327688:JFQ327710 JPM327688:JPM327710 JZI327688:JZI327710 KJE327688:KJE327710 KTA327688:KTA327710 LCW327688:LCW327710 LMS327688:LMS327710 LWO327688:LWO327710 MGK327688:MGK327710 MQG327688:MQG327710 NAC327688:NAC327710 NJY327688:NJY327710 NTU327688:NTU327710 ODQ327688:ODQ327710 ONM327688:ONM327710 OXI327688:OXI327710 PHE327688:PHE327710 PRA327688:PRA327710 QAW327688:QAW327710 QKS327688:QKS327710 QUO327688:QUO327710 REK327688:REK327710 ROG327688:ROG327710 RYC327688:RYC327710 SHY327688:SHY327710 SRU327688:SRU327710 TBQ327688:TBQ327710 TLM327688:TLM327710 TVI327688:TVI327710 UFE327688:UFE327710 UPA327688:UPA327710 UYW327688:UYW327710 VIS327688:VIS327710 VSO327688:VSO327710 WCK327688:WCK327710 WMG327688:WMG327710 WWC327688:WWC327710 U393224:U393246 JQ393224:JQ393246 TM393224:TM393246 ADI393224:ADI393246 ANE393224:ANE393246 AXA393224:AXA393246 BGW393224:BGW393246 BQS393224:BQS393246 CAO393224:CAO393246 CKK393224:CKK393246 CUG393224:CUG393246 DEC393224:DEC393246 DNY393224:DNY393246 DXU393224:DXU393246 EHQ393224:EHQ393246 ERM393224:ERM393246 FBI393224:FBI393246 FLE393224:FLE393246 FVA393224:FVA393246 GEW393224:GEW393246 GOS393224:GOS393246 GYO393224:GYO393246 HIK393224:HIK393246 HSG393224:HSG393246 ICC393224:ICC393246 ILY393224:ILY393246 IVU393224:IVU393246 JFQ393224:JFQ393246 JPM393224:JPM393246 JZI393224:JZI393246 KJE393224:KJE393246 KTA393224:KTA393246 LCW393224:LCW393246 LMS393224:LMS393246 LWO393224:LWO393246 MGK393224:MGK393246 MQG393224:MQG393246 NAC393224:NAC393246 NJY393224:NJY393246 NTU393224:NTU393246 ODQ393224:ODQ393246 ONM393224:ONM393246 OXI393224:OXI393246 PHE393224:PHE393246 PRA393224:PRA393246 QAW393224:QAW393246 QKS393224:QKS393246 QUO393224:QUO393246 REK393224:REK393246 ROG393224:ROG393246 RYC393224:RYC393246 SHY393224:SHY393246 SRU393224:SRU393246 TBQ393224:TBQ393246 TLM393224:TLM393246 TVI393224:TVI393246 UFE393224:UFE393246 UPA393224:UPA393246 UYW393224:UYW393246 VIS393224:VIS393246 VSO393224:VSO393246 WCK393224:WCK393246 WMG393224:WMG393246 WWC393224:WWC393246 U458760:U458782 JQ458760:JQ458782 TM458760:TM458782 ADI458760:ADI458782 ANE458760:ANE458782 AXA458760:AXA458782 BGW458760:BGW458782 BQS458760:BQS458782 CAO458760:CAO458782 CKK458760:CKK458782 CUG458760:CUG458782 DEC458760:DEC458782 DNY458760:DNY458782 DXU458760:DXU458782 EHQ458760:EHQ458782 ERM458760:ERM458782 FBI458760:FBI458782 FLE458760:FLE458782 FVA458760:FVA458782 GEW458760:GEW458782 GOS458760:GOS458782 GYO458760:GYO458782 HIK458760:HIK458782 HSG458760:HSG458782 ICC458760:ICC458782 ILY458760:ILY458782 IVU458760:IVU458782 JFQ458760:JFQ458782 JPM458760:JPM458782 JZI458760:JZI458782 KJE458760:KJE458782 KTA458760:KTA458782 LCW458760:LCW458782 LMS458760:LMS458782 LWO458760:LWO458782 MGK458760:MGK458782 MQG458760:MQG458782 NAC458760:NAC458782 NJY458760:NJY458782 NTU458760:NTU458782 ODQ458760:ODQ458782 ONM458760:ONM458782 OXI458760:OXI458782 PHE458760:PHE458782 PRA458760:PRA458782 QAW458760:QAW458782 QKS458760:QKS458782 QUO458760:QUO458782 REK458760:REK458782 ROG458760:ROG458782 RYC458760:RYC458782 SHY458760:SHY458782 SRU458760:SRU458782 TBQ458760:TBQ458782 TLM458760:TLM458782 TVI458760:TVI458782 UFE458760:UFE458782 UPA458760:UPA458782 UYW458760:UYW458782 VIS458760:VIS458782 VSO458760:VSO458782 WCK458760:WCK458782 WMG458760:WMG458782 WWC458760:WWC458782 U524296:U524318 JQ524296:JQ524318 TM524296:TM524318 ADI524296:ADI524318 ANE524296:ANE524318 AXA524296:AXA524318 BGW524296:BGW524318 BQS524296:BQS524318 CAO524296:CAO524318 CKK524296:CKK524318 CUG524296:CUG524318 DEC524296:DEC524318 DNY524296:DNY524318 DXU524296:DXU524318 EHQ524296:EHQ524318 ERM524296:ERM524318 FBI524296:FBI524318 FLE524296:FLE524318 FVA524296:FVA524318 GEW524296:GEW524318 GOS524296:GOS524318 GYO524296:GYO524318 HIK524296:HIK524318 HSG524296:HSG524318 ICC524296:ICC524318 ILY524296:ILY524318 IVU524296:IVU524318 JFQ524296:JFQ524318 JPM524296:JPM524318 JZI524296:JZI524318 KJE524296:KJE524318 KTA524296:KTA524318 LCW524296:LCW524318 LMS524296:LMS524318 LWO524296:LWO524318 MGK524296:MGK524318 MQG524296:MQG524318 NAC524296:NAC524318 NJY524296:NJY524318 NTU524296:NTU524318 ODQ524296:ODQ524318 ONM524296:ONM524318 OXI524296:OXI524318 PHE524296:PHE524318 PRA524296:PRA524318 QAW524296:QAW524318 QKS524296:QKS524318 QUO524296:QUO524318 REK524296:REK524318 ROG524296:ROG524318 RYC524296:RYC524318 SHY524296:SHY524318 SRU524296:SRU524318 TBQ524296:TBQ524318 TLM524296:TLM524318 TVI524296:TVI524318 UFE524296:UFE524318 UPA524296:UPA524318 UYW524296:UYW524318 VIS524296:VIS524318 VSO524296:VSO524318 WCK524296:WCK524318 WMG524296:WMG524318 WWC524296:WWC524318 U589832:U589854 JQ589832:JQ589854 TM589832:TM589854 ADI589832:ADI589854 ANE589832:ANE589854 AXA589832:AXA589854 BGW589832:BGW589854 BQS589832:BQS589854 CAO589832:CAO589854 CKK589832:CKK589854 CUG589832:CUG589854 DEC589832:DEC589854 DNY589832:DNY589854 DXU589832:DXU589854 EHQ589832:EHQ589854 ERM589832:ERM589854 FBI589832:FBI589854 FLE589832:FLE589854 FVA589832:FVA589854 GEW589832:GEW589854 GOS589832:GOS589854 GYO589832:GYO589854 HIK589832:HIK589854 HSG589832:HSG589854 ICC589832:ICC589854 ILY589832:ILY589854 IVU589832:IVU589854 JFQ589832:JFQ589854 JPM589832:JPM589854 JZI589832:JZI589854 KJE589832:KJE589854 KTA589832:KTA589854 LCW589832:LCW589854 LMS589832:LMS589854 LWO589832:LWO589854 MGK589832:MGK589854 MQG589832:MQG589854 NAC589832:NAC589854 NJY589832:NJY589854 NTU589832:NTU589854 ODQ589832:ODQ589854 ONM589832:ONM589854 OXI589832:OXI589854 PHE589832:PHE589854 PRA589832:PRA589854 QAW589832:QAW589854 QKS589832:QKS589854 QUO589832:QUO589854 REK589832:REK589854 ROG589832:ROG589854 RYC589832:RYC589854 SHY589832:SHY589854 SRU589832:SRU589854 TBQ589832:TBQ589854 TLM589832:TLM589854 TVI589832:TVI589854 UFE589832:UFE589854 UPA589832:UPA589854 UYW589832:UYW589854 VIS589832:VIS589854 VSO589832:VSO589854 WCK589832:WCK589854 WMG589832:WMG589854 WWC589832:WWC589854 U655368:U655390 JQ655368:JQ655390 TM655368:TM655390 ADI655368:ADI655390 ANE655368:ANE655390 AXA655368:AXA655390 BGW655368:BGW655390 BQS655368:BQS655390 CAO655368:CAO655390 CKK655368:CKK655390 CUG655368:CUG655390 DEC655368:DEC655390 DNY655368:DNY655390 DXU655368:DXU655390 EHQ655368:EHQ655390 ERM655368:ERM655390 FBI655368:FBI655390 FLE655368:FLE655390 FVA655368:FVA655390 GEW655368:GEW655390 GOS655368:GOS655390 GYO655368:GYO655390 HIK655368:HIK655390 HSG655368:HSG655390 ICC655368:ICC655390 ILY655368:ILY655390 IVU655368:IVU655390 JFQ655368:JFQ655390 JPM655368:JPM655390 JZI655368:JZI655390 KJE655368:KJE655390 KTA655368:KTA655390 LCW655368:LCW655390 LMS655368:LMS655390 LWO655368:LWO655390 MGK655368:MGK655390 MQG655368:MQG655390 NAC655368:NAC655390 NJY655368:NJY655390 NTU655368:NTU655390 ODQ655368:ODQ655390 ONM655368:ONM655390 OXI655368:OXI655390 PHE655368:PHE655390 PRA655368:PRA655390 QAW655368:QAW655390 QKS655368:QKS655390 QUO655368:QUO655390 REK655368:REK655390 ROG655368:ROG655390 RYC655368:RYC655390 SHY655368:SHY655390 SRU655368:SRU655390 TBQ655368:TBQ655390 TLM655368:TLM655390 TVI655368:TVI655390 UFE655368:UFE655390 UPA655368:UPA655390 UYW655368:UYW655390 VIS655368:VIS655390 VSO655368:VSO655390 WCK655368:WCK655390 WMG655368:WMG655390 WWC655368:WWC655390 U720904:U720926 JQ720904:JQ720926 TM720904:TM720926 ADI720904:ADI720926 ANE720904:ANE720926 AXA720904:AXA720926 BGW720904:BGW720926 BQS720904:BQS720926 CAO720904:CAO720926 CKK720904:CKK720926 CUG720904:CUG720926 DEC720904:DEC720926 DNY720904:DNY720926 DXU720904:DXU720926 EHQ720904:EHQ720926 ERM720904:ERM720926 FBI720904:FBI720926 FLE720904:FLE720926 FVA720904:FVA720926 GEW720904:GEW720926 GOS720904:GOS720926 GYO720904:GYO720926 HIK720904:HIK720926 HSG720904:HSG720926 ICC720904:ICC720926 ILY720904:ILY720926 IVU720904:IVU720926 JFQ720904:JFQ720926 JPM720904:JPM720926 JZI720904:JZI720926 KJE720904:KJE720926 KTA720904:KTA720926 LCW720904:LCW720926 LMS720904:LMS720926 LWO720904:LWO720926 MGK720904:MGK720926 MQG720904:MQG720926 NAC720904:NAC720926 NJY720904:NJY720926 NTU720904:NTU720926 ODQ720904:ODQ720926 ONM720904:ONM720926 OXI720904:OXI720926 PHE720904:PHE720926 PRA720904:PRA720926 QAW720904:QAW720926 QKS720904:QKS720926 QUO720904:QUO720926 REK720904:REK720926 ROG720904:ROG720926 RYC720904:RYC720926 SHY720904:SHY720926 SRU720904:SRU720926 TBQ720904:TBQ720926 TLM720904:TLM720926 TVI720904:TVI720926 UFE720904:UFE720926 UPA720904:UPA720926 UYW720904:UYW720926 VIS720904:VIS720926 VSO720904:VSO720926 WCK720904:WCK720926 WMG720904:WMG720926 WWC720904:WWC720926 U786440:U786462 JQ786440:JQ786462 TM786440:TM786462 ADI786440:ADI786462 ANE786440:ANE786462 AXA786440:AXA786462 BGW786440:BGW786462 BQS786440:BQS786462 CAO786440:CAO786462 CKK786440:CKK786462 CUG786440:CUG786462 DEC786440:DEC786462 DNY786440:DNY786462 DXU786440:DXU786462 EHQ786440:EHQ786462 ERM786440:ERM786462 FBI786440:FBI786462 FLE786440:FLE786462 FVA786440:FVA786462 GEW786440:GEW786462 GOS786440:GOS786462 GYO786440:GYO786462 HIK786440:HIK786462 HSG786440:HSG786462 ICC786440:ICC786462 ILY786440:ILY786462 IVU786440:IVU786462 JFQ786440:JFQ786462 JPM786440:JPM786462 JZI786440:JZI786462 KJE786440:KJE786462 KTA786440:KTA786462 LCW786440:LCW786462 LMS786440:LMS786462 LWO786440:LWO786462 MGK786440:MGK786462 MQG786440:MQG786462 NAC786440:NAC786462 NJY786440:NJY786462 NTU786440:NTU786462 ODQ786440:ODQ786462 ONM786440:ONM786462 OXI786440:OXI786462 PHE786440:PHE786462 PRA786440:PRA786462 QAW786440:QAW786462 QKS786440:QKS786462 QUO786440:QUO786462 REK786440:REK786462 ROG786440:ROG786462 RYC786440:RYC786462 SHY786440:SHY786462 SRU786440:SRU786462 TBQ786440:TBQ786462 TLM786440:TLM786462 TVI786440:TVI786462 UFE786440:UFE786462 UPA786440:UPA786462 UYW786440:UYW786462 VIS786440:VIS786462 VSO786440:VSO786462 WCK786440:WCK786462 WMG786440:WMG786462 WWC786440:WWC786462 U851976:U851998 JQ851976:JQ851998 TM851976:TM851998 ADI851976:ADI851998 ANE851976:ANE851998 AXA851976:AXA851998 BGW851976:BGW851998 BQS851976:BQS851998 CAO851976:CAO851998 CKK851976:CKK851998 CUG851976:CUG851998 DEC851976:DEC851998 DNY851976:DNY851998 DXU851976:DXU851998 EHQ851976:EHQ851998 ERM851976:ERM851998 FBI851976:FBI851998 FLE851976:FLE851998 FVA851976:FVA851998 GEW851976:GEW851998 GOS851976:GOS851998 GYO851976:GYO851998 HIK851976:HIK851998 HSG851976:HSG851998 ICC851976:ICC851998 ILY851976:ILY851998 IVU851976:IVU851998 JFQ851976:JFQ851998 JPM851976:JPM851998 JZI851976:JZI851998 KJE851976:KJE851998 KTA851976:KTA851998 LCW851976:LCW851998 LMS851976:LMS851998 LWO851976:LWO851998 MGK851976:MGK851998 MQG851976:MQG851998 NAC851976:NAC851998 NJY851976:NJY851998 NTU851976:NTU851998 ODQ851976:ODQ851998 ONM851976:ONM851998 OXI851976:OXI851998 PHE851976:PHE851998 PRA851976:PRA851998 QAW851976:QAW851998 QKS851976:QKS851998 QUO851976:QUO851998 REK851976:REK851998 ROG851976:ROG851998 RYC851976:RYC851998 SHY851976:SHY851998 SRU851976:SRU851998 TBQ851976:TBQ851998 TLM851976:TLM851998 TVI851976:TVI851998 UFE851976:UFE851998 UPA851976:UPA851998 UYW851976:UYW851998 VIS851976:VIS851998 VSO851976:VSO851998 WCK851976:WCK851998 WMG851976:WMG851998 WWC851976:WWC851998 U917512:U917534 JQ917512:JQ917534 TM917512:TM917534 ADI917512:ADI917534 ANE917512:ANE917534 AXA917512:AXA917534 BGW917512:BGW917534 BQS917512:BQS917534 CAO917512:CAO917534 CKK917512:CKK917534 CUG917512:CUG917534 DEC917512:DEC917534 DNY917512:DNY917534 DXU917512:DXU917534 EHQ917512:EHQ917534 ERM917512:ERM917534 FBI917512:FBI917534 FLE917512:FLE917534 FVA917512:FVA917534 GEW917512:GEW917534 GOS917512:GOS917534 GYO917512:GYO917534 HIK917512:HIK917534 HSG917512:HSG917534 ICC917512:ICC917534 ILY917512:ILY917534 IVU917512:IVU917534 JFQ917512:JFQ917534 JPM917512:JPM917534 JZI917512:JZI917534 KJE917512:KJE917534 KTA917512:KTA917534 LCW917512:LCW917534 LMS917512:LMS917534 LWO917512:LWO917534 MGK917512:MGK917534 MQG917512:MQG917534 NAC917512:NAC917534 NJY917512:NJY917534 NTU917512:NTU917534 ODQ917512:ODQ917534 ONM917512:ONM917534 OXI917512:OXI917534 PHE917512:PHE917534 PRA917512:PRA917534 QAW917512:QAW917534 QKS917512:QKS917534 QUO917512:QUO917534 REK917512:REK917534 ROG917512:ROG917534 RYC917512:RYC917534 SHY917512:SHY917534 SRU917512:SRU917534 TBQ917512:TBQ917534 TLM917512:TLM917534 TVI917512:TVI917534 UFE917512:UFE917534 UPA917512:UPA917534 UYW917512:UYW917534 VIS917512:VIS917534 VSO917512:VSO917534 WCK917512:WCK917534 WMG917512:WMG917534 WWC917512:WWC917534 U983048:U983070 JQ983048:JQ983070 TM983048:TM983070 ADI983048:ADI983070 ANE983048:ANE983070 AXA983048:AXA983070 BGW983048:BGW983070 BQS983048:BQS983070 CAO983048:CAO983070 CKK983048:CKK983070 CUG983048:CUG983070 DEC983048:DEC983070 DNY983048:DNY983070 DXU983048:DXU983070 EHQ983048:EHQ983070 ERM983048:ERM983070 FBI983048:FBI983070 FLE983048:FLE983070 FVA983048:FVA983070 GEW983048:GEW983070 GOS983048:GOS983070 GYO983048:GYO983070 HIK983048:HIK983070 HSG983048:HSG983070 ICC983048:ICC983070 ILY983048:ILY983070 IVU983048:IVU983070 JFQ983048:JFQ983070 JPM983048:JPM983070 JZI983048:JZI983070 KJE983048:KJE983070 KTA983048:KTA983070 LCW983048:LCW983070 LMS983048:LMS983070 LWO983048:LWO983070 MGK983048:MGK983070 MQG983048:MQG983070 NAC983048:NAC983070 NJY983048:NJY983070 NTU983048:NTU983070 ODQ983048:ODQ983070 ONM983048:ONM983070 OXI983048:OXI983070 PHE983048:PHE983070 PRA983048:PRA983070 QAW983048:QAW983070 QKS983048:QKS983070 QUO983048:QUO983070 REK983048:REK983070 ROG983048:ROG983070 RYC983048:RYC983070 SHY983048:SHY983070 SRU983048:SRU983070 TBQ983048:TBQ983070 TLM983048:TLM983070 TVI983048:TVI983070 UFE983048:UFE983070 UPA983048:UPA983070 UYW983048:UYW983070 VIS983048:VIS983070 VSO983048:VSO983070 WCK983048:WCK983070 WMG983048:WMG983070 WWC983048:WWC983070">
      <formula1>$W$24:$W$25</formula1>
    </dataValidation>
  </dataValidations>
  <pageMargins left="0.7" right="0.7" top="0.75" bottom="0.75" header="0.3" footer="0.3"/>
  <pageSetup orientation="portrait" horizontalDpi="200" verticalDpi="200" copies="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90" zoomScaleNormal="90" workbookViewId="0">
      <selection activeCell="J19" sqref="J19:M19"/>
    </sheetView>
  </sheetViews>
  <sheetFormatPr defaultRowHeight="13.5"/>
  <cols>
    <col min="1" max="5" width="9" style="219"/>
    <col min="6" max="6" width="11.875" style="219" customWidth="1"/>
    <col min="7" max="7" width="9" style="219"/>
    <col min="8" max="8" width="2.875" style="219" customWidth="1"/>
    <col min="9" max="10" width="9" style="219"/>
    <col min="11" max="11" width="10.75" style="219" customWidth="1"/>
    <col min="12" max="13" width="9" style="219"/>
    <col min="14" max="14" width="18.25" style="219" customWidth="1"/>
    <col min="15" max="266" width="9" style="219"/>
    <col min="267" max="267" width="10.75" style="219" customWidth="1"/>
    <col min="268" max="522" width="9" style="219"/>
    <col min="523" max="523" width="10.75" style="219" customWidth="1"/>
    <col min="524" max="778" width="9" style="219"/>
    <col min="779" max="779" width="10.75" style="219" customWidth="1"/>
    <col min="780" max="1034" width="9" style="219"/>
    <col min="1035" max="1035" width="10.75" style="219" customWidth="1"/>
    <col min="1036" max="1290" width="9" style="219"/>
    <col min="1291" max="1291" width="10.75" style="219" customWidth="1"/>
    <col min="1292" max="1546" width="9" style="219"/>
    <col min="1547" max="1547" width="10.75" style="219" customWidth="1"/>
    <col min="1548" max="1802" width="9" style="219"/>
    <col min="1803" max="1803" width="10.75" style="219" customWidth="1"/>
    <col min="1804" max="2058" width="9" style="219"/>
    <col min="2059" max="2059" width="10.75" style="219" customWidth="1"/>
    <col min="2060" max="2314" width="9" style="219"/>
    <col min="2315" max="2315" width="10.75" style="219" customWidth="1"/>
    <col min="2316" max="2570" width="9" style="219"/>
    <col min="2571" max="2571" width="10.75" style="219" customWidth="1"/>
    <col min="2572" max="2826" width="9" style="219"/>
    <col min="2827" max="2827" width="10.75" style="219" customWidth="1"/>
    <col min="2828" max="3082" width="9" style="219"/>
    <col min="3083" max="3083" width="10.75" style="219" customWidth="1"/>
    <col min="3084" max="3338" width="9" style="219"/>
    <col min="3339" max="3339" width="10.75" style="219" customWidth="1"/>
    <col min="3340" max="3594" width="9" style="219"/>
    <col min="3595" max="3595" width="10.75" style="219" customWidth="1"/>
    <col min="3596" max="3850" width="9" style="219"/>
    <col min="3851" max="3851" width="10.75" style="219" customWidth="1"/>
    <col min="3852" max="4106" width="9" style="219"/>
    <col min="4107" max="4107" width="10.75" style="219" customWidth="1"/>
    <col min="4108" max="4362" width="9" style="219"/>
    <col min="4363" max="4363" width="10.75" style="219" customWidth="1"/>
    <col min="4364" max="4618" width="9" style="219"/>
    <col min="4619" max="4619" width="10.75" style="219" customWidth="1"/>
    <col min="4620" max="4874" width="9" style="219"/>
    <col min="4875" max="4875" width="10.75" style="219" customWidth="1"/>
    <col min="4876" max="5130" width="9" style="219"/>
    <col min="5131" max="5131" width="10.75" style="219" customWidth="1"/>
    <col min="5132" max="5386" width="9" style="219"/>
    <col min="5387" max="5387" width="10.75" style="219" customWidth="1"/>
    <col min="5388" max="5642" width="9" style="219"/>
    <col min="5643" max="5643" width="10.75" style="219" customWidth="1"/>
    <col min="5644" max="5898" width="9" style="219"/>
    <col min="5899" max="5899" width="10.75" style="219" customWidth="1"/>
    <col min="5900" max="6154" width="9" style="219"/>
    <col min="6155" max="6155" width="10.75" style="219" customWidth="1"/>
    <col min="6156" max="6410" width="9" style="219"/>
    <col min="6411" max="6411" width="10.75" style="219" customWidth="1"/>
    <col min="6412" max="6666" width="9" style="219"/>
    <col min="6667" max="6667" width="10.75" style="219" customWidth="1"/>
    <col min="6668" max="6922" width="9" style="219"/>
    <col min="6923" max="6923" width="10.75" style="219" customWidth="1"/>
    <col min="6924" max="7178" width="9" style="219"/>
    <col min="7179" max="7179" width="10.75" style="219" customWidth="1"/>
    <col min="7180" max="7434" width="9" style="219"/>
    <col min="7435" max="7435" width="10.75" style="219" customWidth="1"/>
    <col min="7436" max="7690" width="9" style="219"/>
    <col min="7691" max="7691" width="10.75" style="219" customWidth="1"/>
    <col min="7692" max="7946" width="9" style="219"/>
    <col min="7947" max="7947" width="10.75" style="219" customWidth="1"/>
    <col min="7948" max="8202" width="9" style="219"/>
    <col min="8203" max="8203" width="10.75" style="219" customWidth="1"/>
    <col min="8204" max="8458" width="9" style="219"/>
    <col min="8459" max="8459" width="10.75" style="219" customWidth="1"/>
    <col min="8460" max="8714" width="9" style="219"/>
    <col min="8715" max="8715" width="10.75" style="219" customWidth="1"/>
    <col min="8716" max="8970" width="9" style="219"/>
    <col min="8971" max="8971" width="10.75" style="219" customWidth="1"/>
    <col min="8972" max="9226" width="9" style="219"/>
    <col min="9227" max="9227" width="10.75" style="219" customWidth="1"/>
    <col min="9228" max="9482" width="9" style="219"/>
    <col min="9483" max="9483" width="10.75" style="219" customWidth="1"/>
    <col min="9484" max="9738" width="9" style="219"/>
    <col min="9739" max="9739" width="10.75" style="219" customWidth="1"/>
    <col min="9740" max="9994" width="9" style="219"/>
    <col min="9995" max="9995" width="10.75" style="219" customWidth="1"/>
    <col min="9996" max="10250" width="9" style="219"/>
    <col min="10251" max="10251" width="10.75" style="219" customWidth="1"/>
    <col min="10252" max="10506" width="9" style="219"/>
    <col min="10507" max="10507" width="10.75" style="219" customWidth="1"/>
    <col min="10508" max="10762" width="9" style="219"/>
    <col min="10763" max="10763" width="10.75" style="219" customWidth="1"/>
    <col min="10764" max="11018" width="9" style="219"/>
    <col min="11019" max="11019" width="10.75" style="219" customWidth="1"/>
    <col min="11020" max="11274" width="9" style="219"/>
    <col min="11275" max="11275" width="10.75" style="219" customWidth="1"/>
    <col min="11276" max="11530" width="9" style="219"/>
    <col min="11531" max="11531" width="10.75" style="219" customWidth="1"/>
    <col min="11532" max="11786" width="9" style="219"/>
    <col min="11787" max="11787" width="10.75" style="219" customWidth="1"/>
    <col min="11788" max="12042" width="9" style="219"/>
    <col min="12043" max="12043" width="10.75" style="219" customWidth="1"/>
    <col min="12044" max="12298" width="9" style="219"/>
    <col min="12299" max="12299" width="10.75" style="219" customWidth="1"/>
    <col min="12300" max="12554" width="9" style="219"/>
    <col min="12555" max="12555" width="10.75" style="219" customWidth="1"/>
    <col min="12556" max="12810" width="9" style="219"/>
    <col min="12811" max="12811" width="10.75" style="219" customWidth="1"/>
    <col min="12812" max="13066" width="9" style="219"/>
    <col min="13067" max="13067" width="10.75" style="219" customWidth="1"/>
    <col min="13068" max="13322" width="9" style="219"/>
    <col min="13323" max="13323" width="10.75" style="219" customWidth="1"/>
    <col min="13324" max="13578" width="9" style="219"/>
    <col min="13579" max="13579" width="10.75" style="219" customWidth="1"/>
    <col min="13580" max="13834" width="9" style="219"/>
    <col min="13835" max="13835" width="10.75" style="219" customWidth="1"/>
    <col min="13836" max="14090" width="9" style="219"/>
    <col min="14091" max="14091" width="10.75" style="219" customWidth="1"/>
    <col min="14092" max="14346" width="9" style="219"/>
    <col min="14347" max="14347" width="10.75" style="219" customWidth="1"/>
    <col min="14348" max="14602" width="9" style="219"/>
    <col min="14603" max="14603" width="10.75" style="219" customWidth="1"/>
    <col min="14604" max="14858" width="9" style="219"/>
    <col min="14859" max="14859" width="10.75" style="219" customWidth="1"/>
    <col min="14860" max="15114" width="9" style="219"/>
    <col min="15115" max="15115" width="10.75" style="219" customWidth="1"/>
    <col min="15116" max="15370" width="9" style="219"/>
    <col min="15371" max="15371" width="10.75" style="219" customWidth="1"/>
    <col min="15372" max="15626" width="9" style="219"/>
    <col min="15627" max="15627" width="10.75" style="219" customWidth="1"/>
    <col min="15628" max="15882" width="9" style="219"/>
    <col min="15883" max="15883" width="10.75" style="219" customWidth="1"/>
    <col min="15884" max="16138" width="9" style="219"/>
    <col min="16139" max="16139" width="10.75" style="219" customWidth="1"/>
    <col min="16140" max="16384" width="9" style="219"/>
  </cols>
  <sheetData>
    <row r="1" spans="1:14">
      <c r="A1" s="210"/>
      <c r="B1" s="279"/>
      <c r="C1" s="280" t="s">
        <v>199</v>
      </c>
      <c r="D1" s="213"/>
      <c r="E1" s="213"/>
      <c r="F1" s="213"/>
      <c r="G1" s="213"/>
      <c r="H1" s="213"/>
      <c r="I1" s="213"/>
      <c r="J1" s="281"/>
      <c r="K1" s="282" t="s">
        <v>148</v>
      </c>
      <c r="L1" s="283" t="s">
        <v>149</v>
      </c>
      <c r="M1" s="217" t="s">
        <v>150</v>
      </c>
      <c r="N1" s="284" t="s">
        <v>151</v>
      </c>
    </row>
    <row r="2" spans="1:14">
      <c r="A2" s="220"/>
      <c r="B2" s="285"/>
      <c r="C2" s="286"/>
      <c r="D2" s="223"/>
      <c r="E2" s="223"/>
      <c r="F2" s="223"/>
      <c r="G2" s="223"/>
      <c r="H2" s="223"/>
      <c r="I2" s="223"/>
      <c r="J2" s="287"/>
      <c r="K2" s="288"/>
      <c r="L2" s="289"/>
      <c r="M2" s="227"/>
      <c r="N2" s="290"/>
    </row>
    <row r="3" spans="1:14">
      <c r="A3" s="220"/>
      <c r="B3" s="285"/>
      <c r="C3" s="286"/>
      <c r="D3" s="223"/>
      <c r="E3" s="223"/>
      <c r="F3" s="223"/>
      <c r="G3" s="223"/>
      <c r="H3" s="223"/>
      <c r="I3" s="223"/>
      <c r="J3" s="287"/>
      <c r="K3" s="288"/>
      <c r="L3" s="285"/>
      <c r="M3" s="230"/>
      <c r="N3" s="291"/>
    </row>
    <row r="4" spans="1:14" ht="14.25" thickBot="1">
      <c r="A4" s="232"/>
      <c r="B4" s="292"/>
      <c r="C4" s="293"/>
      <c r="D4" s="235"/>
      <c r="E4" s="235"/>
      <c r="F4" s="235"/>
      <c r="G4" s="235"/>
      <c r="H4" s="235"/>
      <c r="I4" s="235"/>
      <c r="J4" s="294"/>
      <c r="K4" s="295"/>
      <c r="L4" s="292"/>
      <c r="M4" s="239"/>
      <c r="N4" s="296"/>
    </row>
    <row r="5" spans="1:14" ht="14.25" thickBot="1">
      <c r="A5" s="297"/>
      <c r="B5" s="298"/>
      <c r="C5" s="298"/>
      <c r="D5" s="298"/>
      <c r="E5" s="298"/>
      <c r="F5" s="298"/>
      <c r="G5" s="299"/>
      <c r="H5" s="298"/>
      <c r="I5" s="300"/>
      <c r="J5" s="300"/>
      <c r="K5" s="301"/>
      <c r="L5" s="298"/>
      <c r="M5" s="302"/>
      <c r="N5" s="303"/>
    </row>
    <row r="6" spans="1:14" ht="27" customHeight="1">
      <c r="A6" s="304" t="s">
        <v>200</v>
      </c>
      <c r="B6" s="305" t="s">
        <v>3</v>
      </c>
      <c r="C6" s="306"/>
      <c r="D6" s="306"/>
      <c r="E6" s="307"/>
      <c r="F6" s="305" t="s">
        <v>201</v>
      </c>
      <c r="G6" s="308"/>
      <c r="H6" s="309"/>
      <c r="I6" s="304" t="s">
        <v>0</v>
      </c>
      <c r="J6" s="310" t="s">
        <v>3</v>
      </c>
      <c r="K6" s="310"/>
      <c r="L6" s="310"/>
      <c r="M6" s="310"/>
      <c r="N6" s="311" t="s">
        <v>201</v>
      </c>
    </row>
    <row r="7" spans="1:14" ht="18.75" customHeight="1">
      <c r="A7" s="312" t="s">
        <v>202</v>
      </c>
      <c r="B7" s="313"/>
      <c r="C7" s="314"/>
      <c r="D7" s="314"/>
      <c r="E7" s="314"/>
      <c r="F7" s="314"/>
      <c r="G7" s="315"/>
      <c r="H7" s="309"/>
      <c r="I7" s="316" t="s">
        <v>203</v>
      </c>
      <c r="J7" s="317"/>
      <c r="K7" s="317"/>
      <c r="L7" s="317"/>
      <c r="M7" s="317"/>
      <c r="N7" s="318"/>
    </row>
    <row r="8" spans="1:14">
      <c r="A8" s="319">
        <v>1</v>
      </c>
      <c r="B8" s="320" t="s">
        <v>204</v>
      </c>
      <c r="C8" s="320"/>
      <c r="D8" s="320"/>
      <c r="E8" s="320"/>
      <c r="F8" s="321"/>
      <c r="G8" s="322"/>
      <c r="H8" s="309"/>
      <c r="I8" s="323">
        <v>1</v>
      </c>
      <c r="J8" s="324" t="s">
        <v>205</v>
      </c>
      <c r="K8" s="324"/>
      <c r="L8" s="324"/>
      <c r="M8" s="324"/>
      <c r="N8" s="325"/>
    </row>
    <row r="9" spans="1:14">
      <c r="A9" s="326">
        <v>2</v>
      </c>
      <c r="B9" s="320" t="s">
        <v>206</v>
      </c>
      <c r="C9" s="320"/>
      <c r="D9" s="320"/>
      <c r="E9" s="320"/>
      <c r="F9" s="321"/>
      <c r="G9" s="322"/>
      <c r="H9" s="309"/>
      <c r="I9" s="323">
        <v>2</v>
      </c>
      <c r="J9" s="324" t="s">
        <v>207</v>
      </c>
      <c r="K9" s="324"/>
      <c r="L9" s="324"/>
      <c r="M9" s="324"/>
      <c r="N9" s="325"/>
    </row>
    <row r="10" spans="1:14">
      <c r="A10" s="327">
        <v>3</v>
      </c>
      <c r="B10" s="320" t="s">
        <v>208</v>
      </c>
      <c r="C10" s="320"/>
      <c r="D10" s="320"/>
      <c r="E10" s="320"/>
      <c r="F10" s="321"/>
      <c r="G10" s="322"/>
      <c r="H10" s="309"/>
      <c r="I10" s="323">
        <v>3</v>
      </c>
      <c r="J10" s="324" t="s">
        <v>209</v>
      </c>
      <c r="K10" s="324"/>
      <c r="L10" s="324"/>
      <c r="M10" s="324"/>
      <c r="N10" s="325"/>
    </row>
    <row r="11" spans="1:14">
      <c r="A11" s="326">
        <v>4</v>
      </c>
      <c r="B11" s="320" t="s">
        <v>210</v>
      </c>
      <c r="C11" s="320"/>
      <c r="D11" s="320"/>
      <c r="E11" s="320"/>
      <c r="F11" s="321"/>
      <c r="G11" s="322"/>
      <c r="H11" s="309"/>
      <c r="I11" s="323">
        <v>4</v>
      </c>
      <c r="J11" s="324" t="s">
        <v>211</v>
      </c>
      <c r="K11" s="324"/>
      <c r="L11" s="324"/>
      <c r="M11" s="324"/>
      <c r="N11" s="325"/>
    </row>
    <row r="12" spans="1:14">
      <c r="A12" s="327">
        <v>5</v>
      </c>
      <c r="B12" s="320" t="s">
        <v>212</v>
      </c>
      <c r="C12" s="320"/>
      <c r="D12" s="320"/>
      <c r="E12" s="320"/>
      <c r="F12" s="321"/>
      <c r="G12" s="322"/>
      <c r="H12" s="309"/>
      <c r="I12" s="323">
        <v>5</v>
      </c>
      <c r="J12" s="324" t="s">
        <v>212</v>
      </c>
      <c r="K12" s="324"/>
      <c r="L12" s="324"/>
      <c r="M12" s="324"/>
      <c r="N12" s="325"/>
    </row>
    <row r="13" spans="1:14">
      <c r="A13" s="326">
        <v>6</v>
      </c>
      <c r="B13" s="320" t="s">
        <v>213</v>
      </c>
      <c r="C13" s="320"/>
      <c r="D13" s="320"/>
      <c r="E13" s="320"/>
      <c r="F13" s="321"/>
      <c r="G13" s="322"/>
      <c r="H13" s="309"/>
      <c r="I13" s="323">
        <v>6</v>
      </c>
      <c r="J13" s="324" t="s">
        <v>214</v>
      </c>
      <c r="K13" s="324"/>
      <c r="L13" s="324"/>
      <c r="M13" s="324"/>
      <c r="N13" s="328"/>
    </row>
    <row r="14" spans="1:14">
      <c r="A14" s="327">
        <v>7</v>
      </c>
      <c r="B14" s="320" t="s">
        <v>214</v>
      </c>
      <c r="C14" s="320"/>
      <c r="D14" s="320"/>
      <c r="E14" s="320"/>
      <c r="F14" s="329"/>
      <c r="G14" s="330"/>
      <c r="H14" s="309"/>
      <c r="I14" s="323">
        <v>7</v>
      </c>
      <c r="J14" s="324" t="s">
        <v>215</v>
      </c>
      <c r="K14" s="324" t="s">
        <v>22</v>
      </c>
      <c r="L14" s="324" t="s">
        <v>22</v>
      </c>
      <c r="M14" s="324" t="s">
        <v>22</v>
      </c>
      <c r="N14" s="331"/>
    </row>
    <row r="15" spans="1:14">
      <c r="A15" s="326">
        <v>8</v>
      </c>
      <c r="B15" s="332" t="s">
        <v>216</v>
      </c>
      <c r="C15" s="333"/>
      <c r="D15" s="333"/>
      <c r="E15" s="334"/>
      <c r="F15" s="335">
        <f>IFERROR(F10/F11,0)</f>
        <v>0</v>
      </c>
      <c r="G15" s="336"/>
      <c r="H15" s="309"/>
      <c r="I15" s="323">
        <v>8</v>
      </c>
      <c r="J15" s="324" t="s">
        <v>217</v>
      </c>
      <c r="K15" s="324"/>
      <c r="L15" s="324"/>
      <c r="M15" s="324"/>
      <c r="N15" s="337"/>
    </row>
    <row r="16" spans="1:14" ht="18.75" customHeight="1">
      <c r="A16" s="316" t="s">
        <v>218</v>
      </c>
      <c r="B16" s="317"/>
      <c r="C16" s="317"/>
      <c r="D16" s="317"/>
      <c r="E16" s="317"/>
      <c r="F16" s="338"/>
      <c r="G16" s="339"/>
      <c r="H16" s="309"/>
      <c r="I16" s="323">
        <v>9</v>
      </c>
      <c r="J16" s="324" t="s">
        <v>219</v>
      </c>
      <c r="K16" s="324"/>
      <c r="L16" s="324"/>
      <c r="M16" s="324"/>
      <c r="N16" s="340">
        <f>IFERROR(N15/N14,0)</f>
        <v>0</v>
      </c>
    </row>
    <row r="17" spans="1:14">
      <c r="A17" s="326">
        <v>1</v>
      </c>
      <c r="B17" s="341" t="s">
        <v>220</v>
      </c>
      <c r="C17" s="342"/>
      <c r="D17" s="342"/>
      <c r="E17" s="343"/>
      <c r="F17" s="344"/>
      <c r="G17" s="345"/>
      <c r="H17" s="309"/>
      <c r="I17" s="323">
        <v>10</v>
      </c>
      <c r="J17" s="324" t="s">
        <v>221</v>
      </c>
      <c r="K17" s="324"/>
      <c r="L17" s="324"/>
      <c r="M17" s="324" t="s">
        <v>22</v>
      </c>
      <c r="N17" s="331"/>
    </row>
    <row r="18" spans="1:14">
      <c r="A18" s="326">
        <v>2</v>
      </c>
      <c r="B18" s="332" t="s">
        <v>222</v>
      </c>
      <c r="C18" s="333"/>
      <c r="D18" s="333"/>
      <c r="E18" s="334"/>
      <c r="F18" s="344"/>
      <c r="G18" s="345"/>
      <c r="H18" s="309"/>
      <c r="I18" s="323">
        <v>11</v>
      </c>
      <c r="J18" s="346" t="s">
        <v>223</v>
      </c>
      <c r="K18" s="346"/>
      <c r="L18" s="346"/>
      <c r="M18" s="346"/>
      <c r="N18" s="325"/>
    </row>
    <row r="19" spans="1:14" ht="14.25" thickBot="1">
      <c r="A19" s="326">
        <v>3</v>
      </c>
      <c r="B19" s="341" t="s">
        <v>224</v>
      </c>
      <c r="C19" s="342"/>
      <c r="D19" s="342"/>
      <c r="E19" s="343"/>
      <c r="F19" s="344"/>
      <c r="G19" s="345"/>
      <c r="H19" s="309"/>
      <c r="I19" s="347">
        <v>12</v>
      </c>
      <c r="J19" s="348" t="s">
        <v>225</v>
      </c>
      <c r="K19" s="348"/>
      <c r="L19" s="348"/>
      <c r="M19" s="348"/>
      <c r="N19" s="349">
        <f>IFERROR(N16/(N17*N18),0)</f>
        <v>0</v>
      </c>
    </row>
    <row r="20" spans="1:14">
      <c r="A20" s="326">
        <v>4</v>
      </c>
      <c r="B20" s="341" t="s">
        <v>226</v>
      </c>
      <c r="C20" s="342"/>
      <c r="D20" s="342"/>
      <c r="E20" s="343"/>
      <c r="F20" s="344"/>
      <c r="G20" s="345"/>
      <c r="H20" s="309"/>
      <c r="I20" s="309"/>
      <c r="J20" s="309"/>
      <c r="K20" s="309"/>
      <c r="L20" s="309"/>
      <c r="M20" s="309"/>
      <c r="N20" s="350"/>
    </row>
    <row r="21" spans="1:14" ht="14.25" thickBot="1">
      <c r="A21" s="351">
        <v>5</v>
      </c>
      <c r="B21" s="352" t="s">
        <v>227</v>
      </c>
      <c r="C21" s="352"/>
      <c r="D21" s="352"/>
      <c r="E21" s="352"/>
      <c r="F21" s="353">
        <f>IFERROR(F19/F20,0)</f>
        <v>0</v>
      </c>
      <c r="G21" s="354"/>
      <c r="H21" s="355"/>
      <c r="I21" s="355"/>
      <c r="J21" s="355"/>
      <c r="K21" s="355"/>
      <c r="L21" s="355"/>
      <c r="M21" s="355"/>
      <c r="N21" s="356"/>
    </row>
    <row r="22" spans="1:14" ht="21" customHeight="1">
      <c r="A22" s="357" t="s">
        <v>228</v>
      </c>
      <c r="B22" s="357"/>
      <c r="C22" s="358"/>
      <c r="D22" s="358"/>
      <c r="E22" s="358"/>
      <c r="F22" s="359"/>
      <c r="G22" s="359"/>
      <c r="H22" s="358" t="s">
        <v>176</v>
      </c>
      <c r="I22" s="358"/>
      <c r="J22" s="357"/>
      <c r="K22" s="357"/>
      <c r="L22" s="359" t="s">
        <v>177</v>
      </c>
      <c r="M22" s="359"/>
      <c r="N22" s="359"/>
    </row>
  </sheetData>
  <mergeCells count="50">
    <mergeCell ref="B21:E21"/>
    <mergeCell ref="F21:G21"/>
    <mergeCell ref="F22:G22"/>
    <mergeCell ref="L22:N22"/>
    <mergeCell ref="F18:G18"/>
    <mergeCell ref="J18:M18"/>
    <mergeCell ref="B19:E19"/>
    <mergeCell ref="F19:G19"/>
    <mergeCell ref="J19:M19"/>
    <mergeCell ref="B20:E20"/>
    <mergeCell ref="F20:G20"/>
    <mergeCell ref="F15:G15"/>
    <mergeCell ref="J15:M15"/>
    <mergeCell ref="J16:M16"/>
    <mergeCell ref="B17:E17"/>
    <mergeCell ref="F17:G17"/>
    <mergeCell ref="J17:M17"/>
    <mergeCell ref="B13:E13"/>
    <mergeCell ref="F13:G13"/>
    <mergeCell ref="J13:M13"/>
    <mergeCell ref="B14:E14"/>
    <mergeCell ref="F14:G14"/>
    <mergeCell ref="J14:M14"/>
    <mergeCell ref="B11:E11"/>
    <mergeCell ref="F11:G11"/>
    <mergeCell ref="J11:M11"/>
    <mergeCell ref="B12:E12"/>
    <mergeCell ref="F12:G12"/>
    <mergeCell ref="J12:M12"/>
    <mergeCell ref="B9:E9"/>
    <mergeCell ref="F9:G9"/>
    <mergeCell ref="J9:M9"/>
    <mergeCell ref="B10:E10"/>
    <mergeCell ref="F10:G10"/>
    <mergeCell ref="J10:M10"/>
    <mergeCell ref="B6:E6"/>
    <mergeCell ref="F6:G6"/>
    <mergeCell ref="J6:M6"/>
    <mergeCell ref="B8:E8"/>
    <mergeCell ref="F8:G8"/>
    <mergeCell ref="J8:M8"/>
    <mergeCell ref="A1:B4"/>
    <mergeCell ref="C1:J4"/>
    <mergeCell ref="K1:K4"/>
    <mergeCell ref="L1:L2"/>
    <mergeCell ref="M1:M2"/>
    <mergeCell ref="N1:N2"/>
    <mergeCell ref="L3:L4"/>
    <mergeCell ref="M3:M4"/>
    <mergeCell ref="N3:N4"/>
  </mergeCells>
  <phoneticPr fontId="16"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0"/>
  <sheetViews>
    <sheetView workbookViewId="0">
      <selection activeCell="F12" sqref="F12"/>
    </sheetView>
  </sheetViews>
  <sheetFormatPr defaultColWidth="9" defaultRowHeight="16.5"/>
  <cols>
    <col min="1" max="1" width="8.375" style="63" customWidth="1"/>
    <col min="2" max="2" width="8.875" style="63" customWidth="1"/>
    <col min="3" max="3" width="14" style="63" customWidth="1"/>
    <col min="4" max="6" width="14.375" style="63" customWidth="1"/>
    <col min="7" max="7" width="15" style="63" customWidth="1"/>
    <col min="8" max="8" width="14.375" style="63" customWidth="1"/>
    <col min="9" max="9" width="17.375" style="63" customWidth="1"/>
    <col min="10" max="10" width="12.25" style="63" customWidth="1"/>
    <col min="11" max="11" width="13.25" style="63" customWidth="1"/>
    <col min="12" max="12" width="16" style="63" customWidth="1"/>
    <col min="13" max="16384" width="9" style="63"/>
  </cols>
  <sheetData>
    <row r="1" spans="1:12" s="61" customFormat="1" ht="28.5" customHeight="1">
      <c r="A1" s="203" t="s">
        <v>110</v>
      </c>
      <c r="B1" s="203"/>
      <c r="C1" s="60"/>
      <c r="L1" s="62"/>
    </row>
    <row r="2" spans="1:12" s="61" customFormat="1">
      <c r="A2" s="60"/>
      <c r="B2" s="204" t="s">
        <v>111</v>
      </c>
      <c r="C2" s="204"/>
      <c r="D2" s="204"/>
      <c r="E2" s="204"/>
      <c r="F2" s="204"/>
      <c r="G2" s="204"/>
      <c r="H2" s="204"/>
      <c r="I2" s="204"/>
      <c r="L2" s="62"/>
    </row>
    <row r="3" spans="1:12" s="61" customFormat="1">
      <c r="A3" s="60"/>
      <c r="B3" s="205" t="s">
        <v>112</v>
      </c>
      <c r="C3" s="205"/>
      <c r="D3" s="205"/>
      <c r="E3" s="205"/>
      <c r="F3" s="205"/>
      <c r="G3" s="205"/>
      <c r="H3" s="205"/>
      <c r="I3" s="205"/>
      <c r="L3" s="62"/>
    </row>
    <row r="4" spans="1:12" s="61" customFormat="1" ht="35.25" customHeight="1">
      <c r="A4" s="60"/>
      <c r="B4" s="206" t="s">
        <v>113</v>
      </c>
      <c r="C4" s="206"/>
      <c r="D4" s="206"/>
      <c r="E4" s="206"/>
      <c r="F4" s="206"/>
      <c r="G4" s="206"/>
      <c r="H4" s="206"/>
      <c r="I4" s="206"/>
      <c r="L4" s="62"/>
    </row>
    <row r="5" spans="1:12" s="61" customFormat="1">
      <c r="A5" s="60"/>
      <c r="B5" s="206" t="s">
        <v>114</v>
      </c>
      <c r="C5" s="206"/>
      <c r="D5" s="206"/>
      <c r="E5" s="206"/>
      <c r="F5" s="206"/>
      <c r="G5" s="206"/>
      <c r="H5" s="206"/>
      <c r="I5" s="206"/>
      <c r="L5" s="62"/>
    </row>
    <row r="6" spans="1:12">
      <c r="A6" s="207" t="s">
        <v>81</v>
      </c>
      <c r="B6" s="207"/>
      <c r="C6" s="208"/>
      <c r="D6" s="208"/>
      <c r="E6" s="193" t="s">
        <v>82</v>
      </c>
      <c r="F6" s="209"/>
      <c r="G6" s="209"/>
      <c r="H6" s="209"/>
      <c r="I6" s="194"/>
    </row>
    <row r="7" spans="1:12" ht="37.5" customHeight="1">
      <c r="A7" s="188" t="s">
        <v>115</v>
      </c>
      <c r="B7" s="189"/>
      <c r="C7" s="190" t="s">
        <v>116</v>
      </c>
      <c r="D7" s="191"/>
      <c r="E7" s="191"/>
      <c r="F7" s="192"/>
      <c r="G7" s="74" t="s">
        <v>117</v>
      </c>
      <c r="H7" s="193"/>
      <c r="I7" s="194"/>
    </row>
    <row r="8" spans="1:12">
      <c r="A8" s="195" t="s">
        <v>0</v>
      </c>
      <c r="B8" s="195" t="s">
        <v>83</v>
      </c>
      <c r="C8" s="70" t="s">
        <v>84</v>
      </c>
      <c r="D8" s="75"/>
      <c r="E8" s="75"/>
      <c r="F8" s="65"/>
      <c r="G8" s="75"/>
      <c r="H8" s="76"/>
      <c r="I8" s="196" t="s">
        <v>10</v>
      </c>
    </row>
    <row r="9" spans="1:12">
      <c r="A9" s="195"/>
      <c r="B9" s="195"/>
      <c r="C9" s="70" t="s">
        <v>85</v>
      </c>
      <c r="D9" s="64"/>
      <c r="E9" s="65"/>
      <c r="F9" s="65"/>
      <c r="G9" s="65"/>
      <c r="H9" s="66"/>
      <c r="I9" s="197"/>
    </row>
    <row r="10" spans="1:12">
      <c r="A10" s="67">
        <v>1</v>
      </c>
      <c r="B10" s="186" t="s">
        <v>86</v>
      </c>
      <c r="C10" s="187"/>
      <c r="D10" s="68"/>
      <c r="E10" s="66"/>
      <c r="F10" s="66"/>
      <c r="G10" s="66"/>
      <c r="H10" s="66"/>
      <c r="I10" s="69"/>
    </row>
    <row r="11" spans="1:12">
      <c r="A11" s="67">
        <v>2</v>
      </c>
      <c r="B11" s="186" t="s">
        <v>87</v>
      </c>
      <c r="C11" s="187"/>
      <c r="D11" s="68"/>
      <c r="E11" s="66"/>
      <c r="F11" s="66"/>
      <c r="G11" s="66"/>
      <c r="H11" s="66"/>
      <c r="I11" s="69"/>
    </row>
    <row r="12" spans="1:12">
      <c r="A12" s="67">
        <v>3</v>
      </c>
      <c r="B12" s="186" t="s">
        <v>88</v>
      </c>
      <c r="C12" s="187"/>
      <c r="D12" s="68"/>
      <c r="E12" s="66"/>
      <c r="F12" s="66"/>
      <c r="G12" s="66"/>
      <c r="H12" s="66"/>
      <c r="I12" s="69"/>
    </row>
    <row r="13" spans="1:12">
      <c r="A13" s="67">
        <v>4</v>
      </c>
      <c r="B13" s="186" t="s">
        <v>89</v>
      </c>
      <c r="C13" s="187"/>
      <c r="D13" s="68"/>
      <c r="E13" s="66"/>
      <c r="F13" s="66"/>
      <c r="G13" s="66"/>
      <c r="H13" s="66"/>
      <c r="I13" s="69"/>
    </row>
    <row r="14" spans="1:12">
      <c r="A14" s="67">
        <v>5</v>
      </c>
      <c r="B14" s="186" t="s">
        <v>90</v>
      </c>
      <c r="C14" s="187"/>
      <c r="D14" s="68"/>
      <c r="E14" s="66"/>
      <c r="F14" s="66"/>
      <c r="G14" s="66"/>
      <c r="H14" s="66"/>
      <c r="I14" s="69"/>
    </row>
    <row r="15" spans="1:12">
      <c r="A15" s="67">
        <v>6</v>
      </c>
      <c r="B15" s="186" t="s">
        <v>91</v>
      </c>
      <c r="C15" s="187"/>
      <c r="D15" s="68"/>
      <c r="E15" s="66"/>
      <c r="F15" s="66"/>
      <c r="G15" s="66"/>
      <c r="H15" s="66"/>
      <c r="I15" s="69"/>
    </row>
    <row r="16" spans="1:12">
      <c r="A16" s="67">
        <v>7</v>
      </c>
      <c r="B16" s="186" t="s">
        <v>92</v>
      </c>
      <c r="C16" s="187"/>
      <c r="D16" s="68"/>
      <c r="E16" s="66"/>
      <c r="F16" s="66"/>
      <c r="G16" s="66"/>
      <c r="H16" s="66"/>
      <c r="I16" s="69"/>
    </row>
    <row r="17" spans="1:9">
      <c r="A17" s="67">
        <v>8</v>
      </c>
      <c r="B17" s="186" t="s">
        <v>93</v>
      </c>
      <c r="C17" s="187"/>
      <c r="D17" s="68"/>
      <c r="E17" s="66"/>
      <c r="F17" s="66"/>
      <c r="G17" s="66"/>
      <c r="H17" s="66"/>
      <c r="I17" s="69"/>
    </row>
    <row r="18" spans="1:9">
      <c r="A18" s="67">
        <v>9</v>
      </c>
      <c r="B18" s="186" t="s">
        <v>94</v>
      </c>
      <c r="C18" s="187"/>
      <c r="D18" s="68"/>
      <c r="E18" s="66"/>
      <c r="F18" s="66"/>
      <c r="G18" s="66"/>
      <c r="H18" s="66"/>
      <c r="I18" s="69"/>
    </row>
    <row r="19" spans="1:9">
      <c r="A19" s="67">
        <v>10</v>
      </c>
      <c r="B19" s="186" t="s">
        <v>95</v>
      </c>
      <c r="C19" s="187"/>
      <c r="D19" s="68"/>
      <c r="E19" s="66"/>
      <c r="F19" s="66"/>
      <c r="G19" s="66"/>
      <c r="H19" s="66"/>
      <c r="I19" s="69"/>
    </row>
    <row r="20" spans="1:9">
      <c r="A20" s="67">
        <v>11</v>
      </c>
      <c r="B20" s="186" t="s">
        <v>96</v>
      </c>
      <c r="C20" s="187"/>
      <c r="D20" s="68"/>
      <c r="E20" s="66"/>
      <c r="F20" s="66"/>
      <c r="G20" s="66"/>
      <c r="H20" s="66"/>
      <c r="I20" s="69"/>
    </row>
    <row r="21" spans="1:9">
      <c r="A21" s="67">
        <v>12</v>
      </c>
      <c r="B21" s="186" t="s">
        <v>97</v>
      </c>
      <c r="C21" s="187"/>
      <c r="D21" s="68"/>
      <c r="E21" s="66"/>
      <c r="F21" s="66"/>
      <c r="G21" s="66"/>
      <c r="H21" s="66"/>
      <c r="I21" s="69"/>
    </row>
    <row r="22" spans="1:9">
      <c r="A22" s="67">
        <v>13</v>
      </c>
      <c r="B22" s="186" t="s">
        <v>98</v>
      </c>
      <c r="C22" s="187"/>
      <c r="D22" s="68"/>
      <c r="E22" s="66"/>
      <c r="F22" s="66"/>
      <c r="G22" s="66"/>
      <c r="H22" s="66"/>
      <c r="I22" s="69"/>
    </row>
    <row r="23" spans="1:9">
      <c r="A23" s="67">
        <v>14</v>
      </c>
      <c r="B23" s="186" t="s">
        <v>99</v>
      </c>
      <c r="C23" s="187"/>
      <c r="D23" s="68"/>
      <c r="E23" s="66"/>
      <c r="F23" s="66"/>
      <c r="G23" s="66"/>
      <c r="H23" s="66"/>
      <c r="I23" s="69"/>
    </row>
    <row r="24" spans="1:9">
      <c r="A24" s="67">
        <v>15</v>
      </c>
      <c r="B24" s="186" t="s">
        <v>100</v>
      </c>
      <c r="C24" s="187"/>
      <c r="D24" s="68"/>
      <c r="E24" s="66"/>
      <c r="F24" s="66"/>
      <c r="G24" s="66"/>
      <c r="H24" s="66"/>
      <c r="I24" s="69"/>
    </row>
    <row r="25" spans="1:9">
      <c r="A25" s="67">
        <v>16</v>
      </c>
      <c r="B25" s="186" t="s">
        <v>101</v>
      </c>
      <c r="C25" s="187"/>
      <c r="D25" s="68"/>
      <c r="E25" s="66"/>
      <c r="F25" s="66"/>
      <c r="G25" s="66"/>
      <c r="H25" s="66"/>
      <c r="I25" s="69"/>
    </row>
    <row r="26" spans="1:9">
      <c r="A26" s="67">
        <v>17</v>
      </c>
      <c r="B26" s="186" t="s">
        <v>102</v>
      </c>
      <c r="C26" s="187"/>
      <c r="D26" s="68"/>
      <c r="E26" s="66"/>
      <c r="F26" s="66"/>
      <c r="G26" s="66"/>
      <c r="H26" s="66"/>
      <c r="I26" s="69"/>
    </row>
    <row r="27" spans="1:9">
      <c r="A27" s="67">
        <v>18</v>
      </c>
      <c r="B27" s="186" t="s">
        <v>103</v>
      </c>
      <c r="C27" s="187"/>
      <c r="D27" s="68"/>
      <c r="E27" s="66"/>
      <c r="F27" s="66"/>
      <c r="G27" s="66"/>
      <c r="H27" s="66"/>
      <c r="I27" s="69"/>
    </row>
    <row r="28" spans="1:9">
      <c r="A28" s="67">
        <v>19</v>
      </c>
      <c r="B28" s="186" t="s">
        <v>104</v>
      </c>
      <c r="C28" s="187"/>
      <c r="D28" s="68"/>
      <c r="E28" s="66"/>
      <c r="F28" s="66"/>
      <c r="G28" s="66"/>
      <c r="H28" s="66"/>
      <c r="I28" s="69"/>
    </row>
    <row r="29" spans="1:9">
      <c r="A29" s="67">
        <v>20</v>
      </c>
      <c r="B29" s="186"/>
      <c r="C29" s="187"/>
      <c r="D29" s="68"/>
      <c r="E29" s="66"/>
      <c r="F29" s="66"/>
      <c r="G29" s="66"/>
      <c r="H29" s="66"/>
      <c r="I29" s="69"/>
    </row>
    <row r="30" spans="1:9">
      <c r="A30" s="67">
        <v>21</v>
      </c>
      <c r="B30" s="198"/>
      <c r="C30" s="199"/>
      <c r="D30" s="68"/>
      <c r="E30" s="66"/>
      <c r="F30" s="66"/>
      <c r="G30" s="66"/>
      <c r="H30" s="66"/>
      <c r="I30" s="69"/>
    </row>
    <row r="31" spans="1:9">
      <c r="A31" s="67">
        <v>22</v>
      </c>
      <c r="B31" s="198"/>
      <c r="C31" s="199"/>
      <c r="D31" s="68"/>
      <c r="E31" s="66"/>
      <c r="F31" s="66"/>
      <c r="G31" s="66"/>
      <c r="H31" s="66"/>
      <c r="I31" s="69"/>
    </row>
    <row r="32" spans="1:9">
      <c r="A32" s="67">
        <v>23</v>
      </c>
      <c r="B32" s="186"/>
      <c r="C32" s="187"/>
      <c r="D32" s="68"/>
      <c r="E32" s="66"/>
      <c r="F32" s="66"/>
      <c r="G32" s="66"/>
      <c r="H32" s="66"/>
      <c r="I32" s="69"/>
    </row>
    <row r="33" spans="1:9">
      <c r="A33" s="67">
        <v>24</v>
      </c>
      <c r="B33" s="186"/>
      <c r="C33" s="187"/>
      <c r="D33" s="68"/>
      <c r="E33" s="66"/>
      <c r="F33" s="66"/>
      <c r="G33" s="66"/>
      <c r="H33" s="66"/>
      <c r="I33" s="69"/>
    </row>
    <row r="34" spans="1:9">
      <c r="A34" s="67">
        <v>25</v>
      </c>
      <c r="B34" s="186"/>
      <c r="C34" s="187"/>
      <c r="D34" s="68"/>
      <c r="E34" s="66"/>
      <c r="F34" s="66"/>
      <c r="G34" s="66"/>
      <c r="H34" s="66"/>
      <c r="I34" s="69"/>
    </row>
    <row r="35" spans="1:9">
      <c r="A35" s="67">
        <v>26</v>
      </c>
      <c r="B35" s="186"/>
      <c r="C35" s="187"/>
      <c r="D35" s="68"/>
      <c r="E35" s="66"/>
      <c r="F35" s="66"/>
      <c r="G35" s="66"/>
      <c r="H35" s="66"/>
      <c r="I35" s="69"/>
    </row>
    <row r="36" spans="1:9">
      <c r="A36" s="67">
        <v>27</v>
      </c>
      <c r="B36" s="186" t="s">
        <v>30</v>
      </c>
      <c r="C36" s="187"/>
      <c r="D36" s="68"/>
      <c r="E36" s="66"/>
      <c r="F36" s="66"/>
      <c r="G36" s="66"/>
      <c r="H36" s="66"/>
      <c r="I36" s="69"/>
    </row>
    <row r="37" spans="1:9" ht="31.5" customHeight="1">
      <c r="A37" s="200" t="s">
        <v>105</v>
      </c>
      <c r="B37" s="201"/>
      <c r="C37" s="202"/>
      <c r="D37" s="78">
        <f>SUM(D10:D36)</f>
        <v>0</v>
      </c>
      <c r="E37" s="78">
        <f t="shared" ref="E37:H37" si="0">SUM(E10:E36)</f>
        <v>0</v>
      </c>
      <c r="F37" s="78">
        <f t="shared" si="0"/>
        <v>0</v>
      </c>
      <c r="G37" s="78">
        <f t="shared" si="0"/>
        <v>0</v>
      </c>
      <c r="H37" s="78">
        <f t="shared" si="0"/>
        <v>0</v>
      </c>
      <c r="I37" s="69"/>
    </row>
    <row r="40" spans="1:9">
      <c r="D40" s="77" t="s">
        <v>118</v>
      </c>
    </row>
  </sheetData>
  <mergeCells count="41">
    <mergeCell ref="A37:C37"/>
    <mergeCell ref="A1:B1"/>
    <mergeCell ref="B2:I2"/>
    <mergeCell ref="B3:I3"/>
    <mergeCell ref="B4:I4"/>
    <mergeCell ref="B5:I5"/>
    <mergeCell ref="A6:D6"/>
    <mergeCell ref="E6:I6"/>
    <mergeCell ref="B15:C15"/>
    <mergeCell ref="B10:C10"/>
    <mergeCell ref="B11:C11"/>
    <mergeCell ref="B13:C13"/>
    <mergeCell ref="B14:C14"/>
    <mergeCell ref="B27:C27"/>
    <mergeCell ref="B16:C16"/>
    <mergeCell ref="B17:C17"/>
    <mergeCell ref="B18:C18"/>
    <mergeCell ref="B19:C19"/>
    <mergeCell ref="B20:C20"/>
    <mergeCell ref="B21:C21"/>
    <mergeCell ref="B22:C22"/>
    <mergeCell ref="B23:C23"/>
    <mergeCell ref="B24:C24"/>
    <mergeCell ref="B25:C25"/>
    <mergeCell ref="B26:C26"/>
    <mergeCell ref="B36:C36"/>
    <mergeCell ref="B34:C34"/>
    <mergeCell ref="B35:C35"/>
    <mergeCell ref="B28:C28"/>
    <mergeCell ref="B29:C29"/>
    <mergeCell ref="B30:C30"/>
    <mergeCell ref="B31:C31"/>
    <mergeCell ref="B32:C32"/>
    <mergeCell ref="B33:C33"/>
    <mergeCell ref="B12:C12"/>
    <mergeCell ref="A7:B7"/>
    <mergeCell ref="C7:F7"/>
    <mergeCell ref="H7:I7"/>
    <mergeCell ref="A8:A9"/>
    <mergeCell ref="B8:B9"/>
    <mergeCell ref="I8:I9"/>
  </mergeCells>
  <phoneticPr fontId="16"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pane xSplit="2" ySplit="1" topLeftCell="C2" activePane="bottomRight" state="frozen"/>
      <selection pane="topRight"/>
      <selection pane="bottomLeft"/>
      <selection pane="bottomRight" activeCell="C10" sqref="C10"/>
    </sheetView>
  </sheetViews>
  <sheetFormatPr defaultColWidth="9" defaultRowHeight="13.5"/>
  <cols>
    <col min="1" max="1" width="9" style="57"/>
    <col min="2" max="2" width="29.625" style="57" customWidth="1"/>
    <col min="3" max="4" width="25.5" style="57" customWidth="1"/>
    <col min="5" max="5" width="22" style="57" customWidth="1"/>
    <col min="6" max="16384" width="9" style="57"/>
  </cols>
  <sheetData>
    <row r="1" spans="1:5" ht="27" customHeight="1">
      <c r="A1" s="58" t="s">
        <v>73</v>
      </c>
      <c r="B1" s="58" t="s">
        <v>79</v>
      </c>
      <c r="C1" s="58" t="s">
        <v>74</v>
      </c>
      <c r="D1" s="58" t="s">
        <v>106</v>
      </c>
      <c r="E1" s="58" t="s">
        <v>78</v>
      </c>
    </row>
    <row r="2" spans="1:5" ht="33" customHeight="1">
      <c r="A2" s="58">
        <v>1</v>
      </c>
      <c r="B2" s="58" t="s">
        <v>75</v>
      </c>
      <c r="C2" s="59"/>
      <c r="D2" s="59"/>
      <c r="E2" s="58"/>
    </row>
    <row r="3" spans="1:5" ht="35.25" customHeight="1">
      <c r="A3" s="58">
        <v>2</v>
      </c>
      <c r="B3" s="58" t="s">
        <v>76</v>
      </c>
      <c r="C3" s="59"/>
      <c r="D3" s="59"/>
      <c r="E3" s="58"/>
    </row>
    <row r="4" spans="1:5" ht="37.5" customHeight="1">
      <c r="A4" s="58">
        <v>3</v>
      </c>
      <c r="B4" s="72" t="s">
        <v>77</v>
      </c>
      <c r="C4" s="59"/>
      <c r="D4" s="59"/>
      <c r="E4" s="58" t="s">
        <v>108</v>
      </c>
    </row>
    <row r="5" spans="1:5" ht="35.25" customHeight="1">
      <c r="A5" s="58">
        <v>4</v>
      </c>
      <c r="B5" s="58" t="s">
        <v>80</v>
      </c>
      <c r="C5" s="59"/>
      <c r="D5" s="59"/>
      <c r="E5" s="58"/>
    </row>
    <row r="6" spans="1:5" ht="32.25" customHeight="1">
      <c r="A6" s="58">
        <v>5</v>
      </c>
      <c r="B6" s="58"/>
      <c r="C6" s="58"/>
      <c r="D6" s="58"/>
      <c r="E6" s="58"/>
    </row>
    <row r="9" spans="1:5">
      <c r="B9" s="73" t="s">
        <v>107</v>
      </c>
    </row>
  </sheetData>
  <phoneticPr fontId="16"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现金</vt:lpstr>
      <vt:lpstr>GR-61-07-02建设及投资清单</vt:lpstr>
      <vt:lpstr>GR-61-07-03技术开发费用清单</vt:lpstr>
      <vt:lpstr>项目投资</vt:lpstr>
      <vt:lpstr>GR-61-07-04运费测算表</vt:lpstr>
      <vt:lpstr>GR-61-07-05包装费用测算表</vt:lpstr>
      <vt:lpstr>材料成本</vt:lpstr>
      <vt:lpstr>其他</vt:lpstr>
      <vt:lpstr>项目投资!Print_Area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NOH-AN00</dc:creator>
  <cp:lastModifiedBy>zzf</cp:lastModifiedBy>
  <dcterms:created xsi:type="dcterms:W3CDTF">2006-09-13T03:21:51Z</dcterms:created>
  <dcterms:modified xsi:type="dcterms:W3CDTF">2023-04-20T01:42:53Z</dcterms:modified>
</cp:coreProperties>
</file>