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<sst xmlns="http://schemas.openxmlformats.org/spreadsheetml/2006/main" count="35" uniqueCount="28">
  <si>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2023年度业务外出差旅费明细汇总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</si>
  <si>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</si>
  <si>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</si>
  <si>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</si>
  <si>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</si>
  <si>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</si>
  <si>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</si>
  <si>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</si>
  <si>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</si>
  <si>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</si>
  <si>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</si>
  <si>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</si>
  <si>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</si>
  <si>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</si>
  <si>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</si>
  <si>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</si>
  <si>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</si>
  <si>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2023.5.30</t>
  </si>
  <si>
    <t>与商用车技术交流</t>
  </si>
  <si>
    <t>自驾</t>
  </si>
  <si>
    <t>高陵区</t>
  </si>
  <si>
    <t>蔡家坡</t>
  </si>
  <si>
    <t>2023.5.29</t>
  </si>
  <si>
    <t>与陕汽技术及工艺沟通2.1C产品事宜</t>
  </si>
  <si>
    <t>~</t>
  </si>
  <si>
    <t>宴请陕汽技术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</si>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</sst>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O10" sqref="O10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2</v>
      </c>
      <c r="D5" s="4" t="s">
        <v>19</v>
      </c>
      <c r="E5" s="4" t="s">
        <v>20</v>
      </c>
      <c r="F5" s="4" t="s">
        <v>21</v>
      </c>
      <c r="G5" s="4">
        <v>170</v>
      </c>
      <c r="H5" s="4">
        <v>82.65</v>
      </c>
      <c r="I5" s="4">
        <v>0</v>
      </c>
      <c r="J5" s="4">
        <v>0</v>
      </c>
      <c r="K5" s="4">
        <v>0</v>
      </c>
      <c r="L5" s="4">
        <f>G5*0.8+H5+I5+J5+K5</f>
        <v>218.65</v>
      </c>
      <c r="M5" s="4"/>
    </row>
    <row r="6" ht="30" customHeight="1" spans="1:13">
      <c r="A6" s="4" t="s">
        <v>17</v>
      </c>
      <c r="B6" s="4" t="s">
        <v>18</v>
      </c>
      <c r="C6" s="4">
        <v>2</v>
      </c>
      <c r="D6" s="4" t="s">
        <v>19</v>
      </c>
      <c r="E6" s="4" t="s">
        <v>21</v>
      </c>
      <c r="F6" s="4" t="s">
        <v>20</v>
      </c>
      <c r="G6" s="4">
        <v>170</v>
      </c>
      <c r="H6" s="4">
        <v>82.65</v>
      </c>
      <c r="I6" s="4">
        <v>0</v>
      </c>
      <c r="J6" s="4">
        <v>0</v>
      </c>
      <c r="K6" s="4">
        <v>0</v>
      </c>
      <c r="L6" s="4">
        <f>G6*0.8+H6+I6+J6+K6</f>
        <v>218.65</v>
      </c>
      <c r="M6" s="4"/>
    </row>
    <row r="7" ht="30" customHeight="1" spans="1:13">
      <c r="A7" s="4" t="s">
        <v>22</v>
      </c>
      <c r="B7" s="4" t="s">
        <v>23</v>
      </c>
      <c r="C7" s="4">
        <v>2</v>
      </c>
      <c r="D7" s="4" t="s">
        <v>24</v>
      </c>
      <c r="E7" s="4" t="s">
        <v>24</v>
      </c>
      <c r="F7" s="4" t="s">
        <v>24</v>
      </c>
      <c r="G7" s="4">
        <v>0</v>
      </c>
      <c r="H7" s="4">
        <v>0</v>
      </c>
      <c r="I7" s="4">
        <v>0</v>
      </c>
      <c r="J7" s="4">
        <v>255</v>
      </c>
      <c r="K7" s="4">
        <v>0</v>
      </c>
      <c r="L7" s="4">
        <f>G7*0.8+H7+I7+J7+K7</f>
        <v>255</v>
      </c>
      <c r="M7" s="4" t="s">
        <v>25</v>
      </c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6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4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5"/>
    </row>
    <row r="15" ht="30" customHeight="1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4"/>
      <c r="M15" s="5"/>
    </row>
    <row r="16" ht="30" customHeight="1" spans="1:13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4"/>
      <c r="M16" s="6"/>
    </row>
    <row r="17" ht="30" customHeight="1" spans="1:13">
      <c r="A17" s="5" t="s">
        <v>26</v>
      </c>
      <c r="B17" s="5"/>
      <c r="C17" s="5"/>
      <c r="D17" s="5"/>
      <c r="E17" s="5"/>
      <c r="F17" s="5"/>
      <c r="G17" s="5">
        <f>SUM(G5:G16)</f>
        <v>340</v>
      </c>
      <c r="H17" s="5">
        <f>SUM(H5:H16)</f>
        <v>165.3</v>
      </c>
      <c r="I17" s="5">
        <f>SUM(I5:I16)</f>
        <v>0</v>
      </c>
      <c r="J17" s="5">
        <f>SUM(J5:J16)</f>
        <v>255</v>
      </c>
      <c r="K17" s="5"/>
      <c r="L17" s="6">
        <f>SUM(L5:L16)</f>
        <v>692.3</v>
      </c>
      <c r="M17" s="6"/>
    </row>
    <row r="18" ht="30" customHeight="1" spans="1:13">
      <c r="A18" s="7" t="s">
        <v>27</v>
      </c>
      <c r="B18" s="8">
        <f>L17</f>
        <v>692.3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2023-06-04T01:02:24Z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6BE11D03E11A4FCFAB0A5BD83A8A4E10</vt:lpwstr>
  </property>
</Properties>
</file>