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F:\jnm\项目\李尔发泡\价格审批、价格协议\"/>
    </mc:Choice>
  </mc:AlternateContent>
  <bookViews>
    <workbookView xWindow="-120" yWindow="-120" windowWidth="20730" windowHeight="11760" tabRatio="926"/>
  </bookViews>
  <sheets>
    <sheet name="钢丝" sheetId="9" r:id="rId1"/>
  </sheets>
  <externalReferences>
    <externalReference r:id="rId2"/>
  </externalReferences>
  <definedNames>
    <definedName name="_xlnm._FilterDatabase" localSheetId="0" hidden="1">钢丝!$A$8:$U$49</definedName>
    <definedName name="_xlnm.Print_Area" localSheetId="0">钢丝!$B$2:$O$56</definedName>
  </definedNames>
  <calcPr calcId="162913"/>
</workbook>
</file>

<file path=xl/calcChain.xml><?xml version="1.0" encoding="utf-8"?>
<calcChain xmlns="http://schemas.openxmlformats.org/spreadsheetml/2006/main">
  <c r="L11" i="9" l="1"/>
  <c r="L12" i="9"/>
  <c r="L13" i="9"/>
  <c r="L14" i="9"/>
  <c r="L15" i="9"/>
  <c r="L16" i="9"/>
  <c r="L17" i="9"/>
  <c r="L18" i="9"/>
  <c r="L19" i="9"/>
  <c r="L20" i="9"/>
  <c r="L21" i="9"/>
  <c r="L22" i="9"/>
  <c r="L23" i="9"/>
  <c r="L24" i="9"/>
  <c r="L25" i="9"/>
  <c r="L26" i="9"/>
  <c r="L27" i="9"/>
  <c r="L28" i="9"/>
  <c r="L29" i="9"/>
  <c r="L30" i="9"/>
  <c r="L31" i="9"/>
  <c r="L32" i="9"/>
  <c r="L33" i="9"/>
  <c r="L34" i="9"/>
  <c r="L35" i="9"/>
  <c r="L36" i="9"/>
  <c r="L37" i="9"/>
  <c r="L38" i="9"/>
  <c r="L39" i="9"/>
  <c r="L40" i="9"/>
  <c r="L41" i="9"/>
  <c r="L42" i="9"/>
  <c r="L10" i="9"/>
  <c r="H10" i="9" l="1"/>
  <c r="H11" i="9"/>
  <c r="H12" i="9"/>
  <c r="H13" i="9"/>
  <c r="H14" i="9"/>
  <c r="H15" i="9"/>
  <c r="H16" i="9"/>
  <c r="H17" i="9"/>
  <c r="H18" i="9"/>
  <c r="H19" i="9"/>
  <c r="H20" i="9"/>
  <c r="H21" i="9"/>
  <c r="H22" i="9"/>
  <c r="H23" i="9"/>
  <c r="H24" i="9"/>
  <c r="H25" i="9"/>
  <c r="H26" i="9"/>
  <c r="H27" i="9"/>
  <c r="H28" i="9"/>
  <c r="H29" i="9"/>
  <c r="H30" i="9"/>
  <c r="H31" i="9"/>
  <c r="H32" i="9"/>
  <c r="H33" i="9"/>
  <c r="H34" i="9"/>
  <c r="H35" i="9"/>
  <c r="H36" i="9"/>
  <c r="H37" i="9"/>
  <c r="H38" i="9"/>
  <c r="H39" i="9"/>
  <c r="H40" i="9"/>
  <c r="H41" i="9"/>
  <c r="H42" i="9"/>
  <c r="M10" i="9" l="1"/>
  <c r="N10" i="9" s="1"/>
  <c r="M11" i="9"/>
  <c r="N11" i="9" s="1"/>
  <c r="M12" i="9"/>
  <c r="N12" i="9" s="1"/>
  <c r="M13" i="9"/>
  <c r="N13" i="9" s="1"/>
  <c r="M14" i="9"/>
  <c r="N14" i="9" s="1"/>
  <c r="M15" i="9"/>
  <c r="N15" i="9" s="1"/>
  <c r="M16" i="9"/>
  <c r="N16" i="9" s="1"/>
  <c r="M17" i="9"/>
  <c r="N17" i="9" s="1"/>
  <c r="M18" i="9"/>
  <c r="N18" i="9" s="1"/>
  <c r="M19" i="9"/>
  <c r="N19" i="9" s="1"/>
  <c r="M20" i="9"/>
  <c r="N20" i="9" s="1"/>
  <c r="M21" i="9"/>
  <c r="N21" i="9" s="1"/>
  <c r="M22" i="9"/>
  <c r="N22" i="9" s="1"/>
  <c r="M23" i="9"/>
  <c r="N23" i="9" s="1"/>
  <c r="M24" i="9"/>
  <c r="N24" i="9" s="1"/>
  <c r="M25" i="9"/>
  <c r="N25" i="9" s="1"/>
  <c r="M26" i="9"/>
  <c r="N26" i="9" s="1"/>
  <c r="M27" i="9"/>
  <c r="N27" i="9" s="1"/>
  <c r="M28" i="9"/>
  <c r="N28" i="9" s="1"/>
  <c r="M29" i="9"/>
  <c r="N29" i="9" s="1"/>
  <c r="M30" i="9"/>
  <c r="N30" i="9" s="1"/>
  <c r="M31" i="9"/>
  <c r="N31" i="9" s="1"/>
  <c r="M32" i="9"/>
  <c r="N32" i="9" s="1"/>
  <c r="M33" i="9"/>
  <c r="N33" i="9" s="1"/>
  <c r="M34" i="9"/>
  <c r="N34" i="9" s="1"/>
  <c r="M35" i="9"/>
  <c r="N35" i="9" s="1"/>
  <c r="M36" i="9"/>
  <c r="N36" i="9" s="1"/>
  <c r="M37" i="9"/>
  <c r="N37" i="9" s="1"/>
  <c r="M38" i="9"/>
  <c r="N38" i="9" s="1"/>
  <c r="M39" i="9"/>
  <c r="N39" i="9" s="1"/>
  <c r="M40" i="9"/>
  <c r="N40" i="9" s="1"/>
  <c r="M41" i="9"/>
  <c r="N41" i="9" s="1"/>
  <c r="M42" i="9"/>
  <c r="N42" i="9" s="1"/>
  <c r="I51" i="9" l="1"/>
</calcChain>
</file>

<file path=xl/sharedStrings.xml><?xml version="1.0" encoding="utf-8"?>
<sst xmlns="http://schemas.openxmlformats.org/spreadsheetml/2006/main" count="172" uniqueCount="139">
  <si>
    <t>序号</t>
  </si>
  <si>
    <t>QAD编码</t>
  </si>
  <si>
    <t>零部件名称（QAD）</t>
  </si>
  <si>
    <t>图号或规格</t>
  </si>
  <si>
    <t>单位</t>
  </si>
  <si>
    <t>备注</t>
  </si>
  <si>
    <t xml:space="preserve">    甲乙双方在保持互惠互利的基础上，为保持长久的合作关系，双方携手共同占领大市场，特签定价格协议如下：</t>
  </si>
  <si>
    <t>四、产品的数量依据甲方具体采购产品时另行向乙方发出的采购订单。</t>
    <phoneticPr fontId="5" type="noConversion"/>
  </si>
  <si>
    <r>
      <t>一、乙方供货价格（</t>
    </r>
    <r>
      <rPr>
        <b/>
        <sz val="12"/>
        <rFont val="楷体"/>
        <family val="3"/>
        <charset val="134"/>
      </rPr>
      <t>以未税价格为准</t>
    </r>
    <r>
      <rPr>
        <sz val="12"/>
        <rFont val="楷体"/>
        <family val="3"/>
        <charset val="134"/>
      </rPr>
      <t>）                                          单位：元（RMB)</t>
    </r>
  </si>
  <si>
    <r>
      <t>二、发票开具：乙方必须开具国家规定税率的增值税专用发票，税率</t>
    </r>
    <r>
      <rPr>
        <u/>
        <sz val="12"/>
        <rFont val="楷体"/>
        <family val="3"/>
        <charset val="134"/>
      </rPr>
      <t>13%</t>
    </r>
    <r>
      <rPr>
        <sz val="12"/>
        <rFont val="楷体"/>
        <family val="3"/>
        <charset val="134"/>
      </rPr>
      <t>专票，开具发票时必须注明QAD编码且与入库/使用量中的QAD编码保持一致。</t>
    </r>
    <phoneticPr fontId="5" type="noConversion"/>
  </si>
  <si>
    <t xml:space="preserve">(盖章)    </t>
  </si>
  <si>
    <t xml:space="preserve">法定代表人/授权代表签字：    </t>
  </si>
  <si>
    <t>零部件采购价格协议</t>
    <phoneticPr fontId="7" type="noConversion"/>
  </si>
  <si>
    <t xml:space="preserve">甲方:  河北光华荣昌汽车部件有限公司                                         </t>
    <phoneticPr fontId="5" type="noConversion"/>
  </si>
  <si>
    <t>年  月   日</t>
    <phoneticPr fontId="5" type="noConversion"/>
  </si>
  <si>
    <t>年  月   日</t>
  </si>
  <si>
    <t>五、运输费用及运输过程中的风险由乙方承担。</t>
    <phoneticPr fontId="5" type="noConversion"/>
  </si>
  <si>
    <t>六、双方合作中出现质量、技术、物流等问题按相应合同（协议）办理。</t>
    <phoneticPr fontId="5" type="noConversion"/>
  </si>
  <si>
    <t>七、此协议一式二份，经双方代表签字后即生效，同时具有法律效力。复印件、传真件具备同等法律效力。</t>
    <phoneticPr fontId="5" type="noConversion"/>
  </si>
  <si>
    <t>八、供应商接到此通知后两日内确认回传，否则视为默认。</t>
    <phoneticPr fontId="5" type="noConversion"/>
  </si>
  <si>
    <t xml:space="preserve">(盖章)                                                                   </t>
    <phoneticPr fontId="5" type="noConversion"/>
  </si>
  <si>
    <t xml:space="preserve">法定代表人/授权代表签字：                         </t>
    <phoneticPr fontId="5" type="noConversion"/>
  </si>
  <si>
    <t>甲方：河北光华荣昌汽车部件有限公司</t>
    <phoneticPr fontId="5" type="noConversion"/>
  </si>
  <si>
    <t>河北光华荣昌汽车部件有限公司</t>
    <phoneticPr fontId="5" type="noConversion"/>
  </si>
  <si>
    <t>模检具总价</t>
    <phoneticPr fontId="7" type="noConversion"/>
  </si>
  <si>
    <t>未税产品价格
（不含模摊费）</t>
    <phoneticPr fontId="7" type="noConversion"/>
  </si>
  <si>
    <t>未税模检具摊销费</t>
    <phoneticPr fontId="7" type="noConversion"/>
  </si>
  <si>
    <t>未税产品价格
（含模摊费）</t>
    <phoneticPr fontId="7" type="noConversion"/>
  </si>
  <si>
    <t>增值税额</t>
    <phoneticPr fontId="5" type="noConversion"/>
  </si>
  <si>
    <t>含税产品价格
（含模摊费）</t>
    <phoneticPr fontId="7" type="noConversion"/>
  </si>
  <si>
    <t>2023年</t>
    <phoneticPr fontId="7" type="noConversion"/>
  </si>
  <si>
    <t>摊销费</t>
    <phoneticPr fontId="7" type="noConversion"/>
  </si>
  <si>
    <t>摊销方式</t>
    <phoneticPr fontId="7" type="noConversion"/>
  </si>
  <si>
    <t>2023年 4 月3日</t>
    <phoneticPr fontId="5" type="noConversion"/>
  </si>
  <si>
    <t>2023年 4 月3日</t>
    <phoneticPr fontId="5" type="noConversion"/>
  </si>
  <si>
    <t>件</t>
  </si>
  <si>
    <t>SCS0012087</t>
  </si>
  <si>
    <t>前排靠背支撑钢丝1</t>
  </si>
  <si>
    <t>SCS0012088</t>
  </si>
  <si>
    <t>前排靠背支撑钢丝2</t>
  </si>
  <si>
    <t>SCS0012089</t>
  </si>
  <si>
    <t>前排靠背支撑钢丝3</t>
  </si>
  <si>
    <t>SCS0012097</t>
  </si>
  <si>
    <t>前排坐垫发泡钢丝-01</t>
  </si>
  <si>
    <t>SCS0012098</t>
  </si>
  <si>
    <t>前排坐垫发泡钢丝-02</t>
  </si>
  <si>
    <t>SCS0012099</t>
  </si>
  <si>
    <t>前排坐垫发泡钢丝-03</t>
  </si>
  <si>
    <t>SCS0012109</t>
  </si>
  <si>
    <t>靠背面套吊紧钢丝3</t>
  </si>
  <si>
    <t>SCS0012111</t>
  </si>
  <si>
    <t>靠背面套吊紧钢丝2</t>
  </si>
  <si>
    <t>SCS0012108</t>
  </si>
  <si>
    <t>后排靠背发泡扶手框吊紧钢丝</t>
  </si>
  <si>
    <t>SCS0012110</t>
  </si>
  <si>
    <t>靠背面套吊紧钢丝1</t>
  </si>
  <si>
    <t>SCS0012117</t>
  </si>
  <si>
    <t>100%座垫吊紧钢丝中间右侧</t>
  </si>
  <si>
    <t>SCS0012118</t>
  </si>
  <si>
    <t>100%座垫吊紧钢丝景中左侧</t>
  </si>
  <si>
    <t>SCS0012119</t>
  </si>
  <si>
    <t>100%座垫吊紧钢丝景中右侧</t>
  </si>
  <si>
    <t>SCS0012120</t>
  </si>
  <si>
    <t>100%座垫吊紧钢丝中间左侧</t>
  </si>
  <si>
    <t>SCS0012121</t>
  </si>
  <si>
    <t>100%座垫吊紧钢丝_右后</t>
  </si>
  <si>
    <t>前排靠背吊紧钢丝1</t>
  </si>
  <si>
    <t>SCS0011983</t>
  </si>
  <si>
    <t>前排靠背吊紧钢丝2</t>
  </si>
  <si>
    <t>SCS0011984</t>
  </si>
  <si>
    <t>前排靠背吊紧钢丝3</t>
  </si>
  <si>
    <t>SCS0011985</t>
  </si>
  <si>
    <t>前排靠背吊紧钢丝4</t>
  </si>
  <si>
    <t>SCS0012006</t>
  </si>
  <si>
    <t>前排坐垫吊紧钢丝1</t>
  </si>
  <si>
    <t>SCS0012007</t>
  </si>
  <si>
    <t>前排坐垫吊紧钢丝2</t>
  </si>
  <si>
    <t>SCS0012008</t>
  </si>
  <si>
    <t>前排坐垫吊紧钢丝3</t>
  </si>
  <si>
    <t>SCS0012009</t>
  </si>
  <si>
    <t>前排坐垫吊紧钢丝4</t>
  </si>
  <si>
    <t>SCS0012027</t>
  </si>
  <si>
    <t>前排坐垫吊紧钢丝5</t>
  </si>
  <si>
    <t>SCS0012028</t>
  </si>
  <si>
    <t>前排坐垫吊紧钢丝6</t>
  </si>
  <si>
    <t>SCS0012048</t>
  </si>
  <si>
    <t>后排靠背面套吊紧钢丝1</t>
  </si>
  <si>
    <t>SCS0012049</t>
  </si>
  <si>
    <t>后排靠背面套吊紧钢丝3</t>
  </si>
  <si>
    <t>SCS0012050</t>
  </si>
  <si>
    <t>后排靠背面套吊紧钢丝2</t>
  </si>
  <si>
    <t>SCS0012051</t>
  </si>
  <si>
    <t>后排靠背面套吊紧钢丝4</t>
  </si>
  <si>
    <t>SCS0012065</t>
  </si>
  <si>
    <t>后排坐垫吊紧钢丝1</t>
  </si>
  <si>
    <t>SCS0012066</t>
  </si>
  <si>
    <t>后排坐垫吊紧钢丝2</t>
  </si>
  <si>
    <t>SCS0012068</t>
  </si>
  <si>
    <t>后排坐垫吊紧钢丝4</t>
  </si>
  <si>
    <t>SCS0012069</t>
  </si>
  <si>
    <t>后排坐垫吊紧钢丝5</t>
  </si>
  <si>
    <t>L002063801</t>
  </si>
  <si>
    <t>L002063802</t>
  </si>
  <si>
    <t>L002063803</t>
  </si>
  <si>
    <t>L002063985</t>
  </si>
  <si>
    <t>L002063986</t>
  </si>
  <si>
    <t>L002063988</t>
  </si>
  <si>
    <t>L002065861</t>
  </si>
  <si>
    <t>L002064873</t>
  </si>
  <si>
    <t>L002064871</t>
  </si>
  <si>
    <t>L002064872</t>
  </si>
  <si>
    <t>L002064784</t>
  </si>
  <si>
    <t>L002064785</t>
  </si>
  <si>
    <t>L002064786</t>
  </si>
  <si>
    <t>L002064787</t>
  </si>
  <si>
    <t>L002065590</t>
  </si>
  <si>
    <t>L002156247</t>
  </si>
  <si>
    <t>L002158807</t>
  </si>
  <si>
    <t>L002156261</t>
  </si>
  <si>
    <t>L002158814</t>
  </si>
  <si>
    <t>L002158391</t>
  </si>
  <si>
    <t>L002158392</t>
  </si>
  <si>
    <t>L002339334</t>
  </si>
  <si>
    <t>L002339345</t>
  </si>
  <si>
    <t>L002340513</t>
  </si>
  <si>
    <t>L002340512</t>
  </si>
  <si>
    <t>L002155515</t>
  </si>
  <si>
    <t>L002155517</t>
  </si>
  <si>
    <t>L002163266</t>
  </si>
  <si>
    <t>L002163268</t>
  </si>
  <si>
    <t>L002176880</t>
  </si>
  <si>
    <t>L002176878</t>
  </si>
  <si>
    <t>L002265086</t>
  </si>
  <si>
    <t>L002265084</t>
  </si>
  <si>
    <t>乙方：北京宇喆科技有限公司</t>
    <phoneticPr fontId="4" type="noConversion"/>
  </si>
  <si>
    <t>SCS0011982</t>
    <phoneticPr fontId="5" type="noConversion"/>
  </si>
  <si>
    <t>2023年6月前</t>
    <phoneticPr fontId="7" type="noConversion"/>
  </si>
  <si>
    <r>
      <t>三、价格执行期从</t>
    </r>
    <r>
      <rPr>
        <u/>
        <sz val="12"/>
        <rFont val="楷体"/>
        <family val="3"/>
        <charset val="134"/>
      </rPr>
      <t xml:space="preserve"> 2023年6月1</t>
    </r>
    <r>
      <rPr>
        <sz val="12"/>
        <rFont val="楷体"/>
        <family val="3"/>
        <charset val="134"/>
      </rPr>
      <t>日起至</t>
    </r>
    <r>
      <rPr>
        <u/>
        <sz val="12"/>
        <rFont val="楷体"/>
        <family val="3"/>
        <charset val="134"/>
      </rPr>
      <t xml:space="preserve"> 2023 </t>
    </r>
    <r>
      <rPr>
        <sz val="12"/>
        <rFont val="楷体"/>
        <family val="3"/>
        <charset val="134"/>
      </rPr>
      <t>年</t>
    </r>
    <r>
      <rPr>
        <u/>
        <sz val="12"/>
        <rFont val="楷体"/>
        <family val="3"/>
        <charset val="134"/>
      </rPr>
      <t xml:space="preserve"> 12 </t>
    </r>
    <r>
      <rPr>
        <sz val="12"/>
        <rFont val="楷体"/>
        <family val="3"/>
        <charset val="134"/>
      </rPr>
      <t>月</t>
    </r>
    <r>
      <rPr>
        <u/>
        <sz val="12"/>
        <rFont val="楷体"/>
        <family val="3"/>
        <charset val="134"/>
      </rPr>
      <t xml:space="preserve"> 31 </t>
    </r>
    <r>
      <rPr>
        <sz val="12"/>
        <rFont val="楷体"/>
        <family val="3"/>
        <charset val="134"/>
      </rPr>
      <t>日(遇市场价格变动经双方协商同意后可调整)。</t>
    </r>
    <phoneticPr fontId="7" type="noConversion"/>
  </si>
  <si>
    <t xml:space="preserve">                                                协议编号：GHRCJGXY-HB-20230300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</si>
</sst>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0_);[Red]\(0.00\)"/>
    <numFmt numFmtId="177" formatCode="0.0000_);[Red]\(0.0000\)"/>
    <numFmt numFmtId="178" formatCode="0.00_ "/>
  </numFmts>
  <fonts count="20" x14ac:knownFonts="1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楷体"/>
      <family val="3"/>
      <charset val="134"/>
    </font>
    <font>
      <sz val="11"/>
      <color indexed="8"/>
      <name val="楷体"/>
      <family val="3"/>
      <charset val="134"/>
    </font>
    <font>
      <b/>
      <sz val="11"/>
      <name val="楷体"/>
      <family val="3"/>
      <charset val="134"/>
    </font>
    <font>
      <sz val="12"/>
      <name val="楷体"/>
      <family val="3"/>
      <charset val="134"/>
    </font>
    <font>
      <u/>
      <sz val="12"/>
      <name val="楷体"/>
      <family val="3"/>
      <charset val="134"/>
    </font>
    <font>
      <b/>
      <sz val="12"/>
      <name val="楷体"/>
      <family val="3"/>
      <charset val="134"/>
    </font>
    <font>
      <sz val="11"/>
      <name val="楷体"/>
      <family val="3"/>
      <charset val="134"/>
    </font>
    <font>
      <sz val="12"/>
      <color theme="1"/>
      <name val="楷体"/>
      <family val="3"/>
      <charset val="134"/>
    </font>
    <font>
      <sz val="12"/>
      <color indexed="8"/>
      <name val="楷体"/>
      <family val="3"/>
      <charset val="134"/>
    </font>
    <font>
      <sz val="10"/>
      <name val="楷体"/>
      <family val="3"/>
      <charset val="134"/>
    </font>
    <font>
      <sz val="11"/>
      <color theme="1"/>
      <name val="楷体"/>
      <family val="3"/>
      <charset val="134"/>
    </font>
    <font>
      <sz val="11"/>
      <name val="宋体"/>
      <family val="3"/>
      <charset val="13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00B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3" fillId="0" borderId="0"/>
  </cellStyleXfs>
  <cellXfs count="65">
    <xf numFmtId="0" fontId="0" fillId="0" borderId="0" xfId="0">
      <alignment vertical="center"/>
    </xf>
    <xf numFmtId="0" fontId="9" fillId="2" borderId="0" xfId="6" applyFont="1" applyFill="1" applyBorder="1" applyAlignment="1">
      <alignment horizontal="center" vertical="center"/>
    </xf>
    <xf numFmtId="0" fontId="9" fillId="2" borderId="0" xfId="6" applyFont="1" applyFill="1" applyAlignment="1">
      <alignment horizontal="center" vertical="center"/>
    </xf>
    <xf numFmtId="0" fontId="9" fillId="0" borderId="0" xfId="6" applyFont="1" applyFill="1" applyAlignment="1">
      <alignment vertical="center"/>
    </xf>
    <xf numFmtId="0" fontId="16" fillId="2" borderId="0" xfId="6" applyFont="1" applyFill="1" applyAlignment="1">
      <alignment horizontal="center" vertical="center"/>
    </xf>
    <xf numFmtId="177" fontId="9" fillId="2" borderId="0" xfId="6" applyNumberFormat="1" applyFont="1" applyFill="1" applyAlignment="1">
      <alignment horizontal="center" vertical="center"/>
    </xf>
    <xf numFmtId="0" fontId="9" fillId="2" borderId="0" xfId="6" applyFont="1" applyFill="1" applyAlignment="1">
      <alignment horizontal="center" vertical="center" shrinkToFit="1"/>
    </xf>
    <xf numFmtId="49" fontId="10" fillId="2" borderId="0" xfId="6" applyNumberFormat="1" applyFont="1" applyFill="1" applyAlignment="1">
      <alignment horizontal="center" vertical="center"/>
    </xf>
    <xf numFmtId="0" fontId="9" fillId="3" borderId="0" xfId="6" applyFont="1" applyFill="1" applyAlignment="1">
      <alignment horizontal="center" vertical="center"/>
    </xf>
    <xf numFmtId="49" fontId="10" fillId="3" borderId="0" xfId="6" applyNumberFormat="1" applyFont="1" applyFill="1" applyAlignment="1">
      <alignment horizontal="center" vertical="center"/>
    </xf>
    <xf numFmtId="0" fontId="9" fillId="3" borderId="0" xfId="6" applyFont="1" applyFill="1" applyAlignment="1">
      <alignment horizontal="center" vertical="center" wrapText="1"/>
    </xf>
    <xf numFmtId="0" fontId="16" fillId="3" borderId="0" xfId="6" applyFont="1" applyFill="1" applyAlignment="1">
      <alignment horizontal="center" vertical="center"/>
    </xf>
    <xf numFmtId="177" fontId="9" fillId="3" borderId="0" xfId="6" applyNumberFormat="1" applyFont="1" applyFill="1" applyAlignment="1">
      <alignment horizontal="center" vertical="center"/>
    </xf>
    <xf numFmtId="0" fontId="9" fillId="3" borderId="0" xfId="6" applyFont="1" applyFill="1" applyAlignment="1">
      <alignment horizontal="center" vertical="center" shrinkToFit="1"/>
    </xf>
    <xf numFmtId="0" fontId="9" fillId="3" borderId="0" xfId="6" applyFont="1" applyFill="1" applyBorder="1" applyAlignment="1">
      <alignment horizontal="center" vertical="center"/>
    </xf>
    <xf numFmtId="0" fontId="8" fillId="3" borderId="0" xfId="6" applyFont="1" applyFill="1" applyAlignment="1">
      <alignment horizontal="center" vertical="center"/>
    </xf>
    <xf numFmtId="0" fontId="10" fillId="3" borderId="0" xfId="6" applyFont="1" applyFill="1" applyAlignment="1">
      <alignment horizontal="center" vertical="center"/>
    </xf>
    <xf numFmtId="0" fontId="11" fillId="3" borderId="0" xfId="6" applyFont="1" applyFill="1" applyAlignment="1">
      <alignment horizontal="left" vertical="center"/>
    </xf>
    <xf numFmtId="176" fontId="14" fillId="3" borderId="2" xfId="6" applyNumberFormat="1" applyFont="1" applyFill="1" applyBorder="1" applyAlignment="1">
      <alignment horizontal="center" vertical="center" shrinkToFit="1"/>
    </xf>
    <xf numFmtId="0" fontId="9" fillId="3" borderId="0" xfId="6" applyFont="1" applyFill="1" applyAlignment="1">
      <alignment vertical="center"/>
    </xf>
    <xf numFmtId="0" fontId="11" fillId="3" borderId="0" xfId="6" applyFont="1" applyFill="1" applyBorder="1" applyAlignment="1">
      <alignment vertical="center" wrapText="1"/>
    </xf>
    <xf numFmtId="0" fontId="9" fillId="3" borderId="0" xfId="6" applyFont="1" applyFill="1" applyBorder="1" applyAlignment="1">
      <alignment vertical="center"/>
    </xf>
    <xf numFmtId="0" fontId="15" fillId="3" borderId="0" xfId="0" applyFont="1" applyFill="1" applyBorder="1">
      <alignment vertical="center"/>
    </xf>
    <xf numFmtId="0" fontId="16" fillId="3" borderId="0" xfId="6" applyFont="1" applyFill="1" applyBorder="1" applyAlignment="1">
      <alignment vertical="center"/>
    </xf>
    <xf numFmtId="0" fontId="11" fillId="3" borderId="0" xfId="0" applyFont="1" applyFill="1" applyBorder="1" applyAlignment="1">
      <alignment horizontal="left" vertical="center"/>
    </xf>
    <xf numFmtId="49" fontId="13" fillId="3" borderId="0" xfId="0" applyNumberFormat="1" applyFont="1" applyFill="1" applyBorder="1" applyAlignment="1">
      <alignment horizontal="left" vertical="center" wrapText="1"/>
    </xf>
    <xf numFmtId="177" fontId="16" fillId="3" borderId="0" xfId="6" applyNumberFormat="1" applyFont="1" applyFill="1" applyAlignment="1">
      <alignment vertical="center"/>
    </xf>
    <xf numFmtId="0" fontId="11" fillId="3" borderId="0" xfId="0" applyFont="1" applyFill="1" applyBorder="1" applyAlignment="1">
      <alignment vertical="center"/>
    </xf>
    <xf numFmtId="0" fontId="16" fillId="3" borderId="0" xfId="0" applyFont="1" applyFill="1" applyBorder="1" applyAlignment="1">
      <alignment vertical="center"/>
    </xf>
    <xf numFmtId="0" fontId="16" fillId="3" borderId="0" xfId="6" applyFont="1" applyFill="1" applyAlignment="1">
      <alignment horizontal="center" vertical="center" shrinkToFit="1"/>
    </xf>
    <xf numFmtId="0" fontId="16" fillId="3" borderId="0" xfId="6" applyFont="1" applyFill="1" applyAlignment="1">
      <alignment horizontal="center" vertical="center" wrapText="1"/>
    </xf>
    <xf numFmtId="177" fontId="16" fillId="3" borderId="0" xfId="6" applyNumberFormat="1" applyFont="1" applyFill="1" applyAlignment="1">
      <alignment horizontal="center" vertical="center"/>
    </xf>
    <xf numFmtId="0" fontId="11" fillId="3" borderId="0" xfId="6" applyFont="1" applyFill="1" applyAlignment="1">
      <alignment horizontal="left" vertical="center" wrapText="1"/>
    </xf>
    <xf numFmtId="0" fontId="11" fillId="3" borderId="0" xfId="6" applyFont="1" applyFill="1" applyBorder="1" applyAlignment="1">
      <alignment horizontal="left" vertical="center" shrinkToFit="1"/>
    </xf>
    <xf numFmtId="177" fontId="17" fillId="3" borderId="1" xfId="1" applyNumberFormat="1" applyFont="1" applyFill="1" applyBorder="1" applyAlignment="1">
      <alignment horizontal="center" vertical="center" wrapText="1"/>
    </xf>
    <xf numFmtId="176" fontId="17" fillId="3" borderId="1" xfId="7" applyNumberFormat="1" applyFont="1" applyFill="1" applyBorder="1" applyAlignment="1">
      <alignment horizontal="center" vertical="center" wrapText="1"/>
    </xf>
    <xf numFmtId="0" fontId="14" fillId="3" borderId="1" xfId="6" applyFont="1" applyFill="1" applyBorder="1" applyAlignment="1">
      <alignment horizontal="center" vertical="center"/>
    </xf>
    <xf numFmtId="178" fontId="14" fillId="3" borderId="1" xfId="6" applyNumberFormat="1" applyFont="1" applyFill="1" applyBorder="1" applyAlignment="1">
      <alignment horizontal="center" vertical="center"/>
    </xf>
    <xf numFmtId="2" fontId="18" fillId="3" borderId="1" xfId="7" applyNumberFormat="1" applyFont="1" applyFill="1" applyBorder="1" applyAlignment="1">
      <alignment horizontal="center" vertical="center"/>
    </xf>
    <xf numFmtId="0" fontId="19" fillId="4" borderId="4" xfId="0" applyFont="1" applyFill="1" applyBorder="1" applyAlignment="1">
      <alignment horizontal="center" vertical="center" wrapText="1"/>
    </xf>
    <xf numFmtId="0" fontId="19" fillId="4" borderId="1" xfId="0" applyFont="1" applyFill="1" applyBorder="1" applyAlignment="1">
      <alignment horizontal="center" vertical="center" wrapText="1"/>
    </xf>
    <xf numFmtId="0" fontId="9" fillId="3" borderId="1" xfId="6" applyFont="1" applyFill="1" applyBorder="1" applyAlignment="1">
      <alignment horizontal="center" vertical="center" wrapText="1"/>
    </xf>
    <xf numFmtId="0" fontId="11" fillId="3" borderId="0" xfId="6" applyFont="1" applyFill="1" applyBorder="1" applyAlignment="1">
      <alignment vertical="center" wrapText="1"/>
    </xf>
    <xf numFmtId="176" fontId="14" fillId="3" borderId="1" xfId="6" applyNumberFormat="1" applyFont="1" applyFill="1" applyBorder="1" applyAlignment="1">
      <alignment horizontal="center" vertical="center" shrinkToFit="1"/>
    </xf>
    <xf numFmtId="0" fontId="9" fillId="3" borderId="1" xfId="6" applyFont="1" applyFill="1" applyBorder="1" applyAlignment="1">
      <alignment horizontal="center" vertical="center"/>
    </xf>
    <xf numFmtId="0" fontId="18" fillId="3" borderId="3" xfId="6" applyFont="1" applyFill="1" applyBorder="1" applyAlignment="1">
      <alignment horizontal="center" vertical="center" wrapText="1"/>
    </xf>
    <xf numFmtId="0" fontId="9" fillId="3" borderId="1" xfId="6" applyFont="1" applyFill="1" applyBorder="1" applyAlignment="1">
      <alignment horizontal="center" vertical="center" wrapText="1"/>
    </xf>
    <xf numFmtId="0" fontId="19" fillId="5" borderId="4" xfId="0" applyFont="1" applyFill="1" applyBorder="1" applyAlignment="1">
      <alignment horizontal="center" vertical="center" wrapText="1"/>
    </xf>
    <xf numFmtId="0" fontId="11" fillId="3" borderId="0" xfId="6" applyFont="1" applyFill="1" applyBorder="1" applyAlignment="1">
      <alignment vertical="center" wrapText="1"/>
    </xf>
    <xf numFmtId="0" fontId="11" fillId="3" borderId="0" xfId="6" applyFont="1" applyFill="1" applyAlignment="1">
      <alignment horizontal="left" vertical="center"/>
    </xf>
    <xf numFmtId="0" fontId="16" fillId="3" borderId="0" xfId="0" applyFont="1" applyFill="1" applyBorder="1" applyAlignment="1">
      <alignment horizontal="left" vertical="center" wrapText="1"/>
    </xf>
    <xf numFmtId="0" fontId="8" fillId="3" borderId="0" xfId="6" applyFont="1" applyFill="1" applyAlignment="1">
      <alignment horizontal="center" vertical="center"/>
    </xf>
    <xf numFmtId="0" fontId="10" fillId="3" borderId="0" xfId="6" applyFont="1" applyFill="1" applyAlignment="1">
      <alignment horizontal="center" vertical="center"/>
    </xf>
    <xf numFmtId="0" fontId="11" fillId="3" borderId="0" xfId="6" applyFont="1" applyFill="1" applyAlignment="1">
      <alignment horizontal="left" vertical="center" wrapText="1"/>
    </xf>
    <xf numFmtId="0" fontId="11" fillId="3" borderId="0" xfId="6" applyFont="1" applyFill="1" applyBorder="1" applyAlignment="1">
      <alignment horizontal="left" vertical="center" wrapText="1"/>
    </xf>
    <xf numFmtId="177" fontId="17" fillId="3" borderId="1" xfId="1" applyNumberFormat="1" applyFont="1" applyFill="1" applyBorder="1" applyAlignment="1">
      <alignment horizontal="center" vertical="center" wrapText="1"/>
    </xf>
    <xf numFmtId="0" fontId="11" fillId="3" borderId="0" xfId="6" applyFont="1" applyFill="1" applyBorder="1" applyAlignment="1">
      <alignment horizontal="left" vertical="center" shrinkToFit="1"/>
    </xf>
    <xf numFmtId="0" fontId="17" fillId="3" borderId="1" xfId="7" applyFont="1" applyFill="1" applyBorder="1" applyAlignment="1">
      <alignment horizontal="center" vertical="center" wrapText="1"/>
    </xf>
    <xf numFmtId="176" fontId="14" fillId="3" borderId="1" xfId="6" applyNumberFormat="1" applyFont="1" applyFill="1" applyBorder="1" applyAlignment="1">
      <alignment horizontal="center" vertical="center" shrinkToFit="1"/>
    </xf>
    <xf numFmtId="0" fontId="9" fillId="3" borderId="1" xfId="6" applyFont="1" applyFill="1" applyBorder="1" applyAlignment="1">
      <alignment horizontal="center" vertical="center" wrapText="1"/>
    </xf>
    <xf numFmtId="49" fontId="14" fillId="3" borderId="1" xfId="6" applyNumberFormat="1" applyFont="1" applyFill="1" applyBorder="1" applyAlignment="1">
      <alignment horizontal="center" vertical="center" wrapText="1"/>
    </xf>
    <xf numFmtId="0" fontId="14" fillId="3" borderId="1" xfId="6" applyFont="1" applyFill="1" applyBorder="1" applyAlignment="1">
      <alignment horizontal="center" vertical="center" wrapText="1"/>
    </xf>
    <xf numFmtId="0" fontId="11" fillId="3" borderId="1" xfId="6" applyFont="1" applyFill="1" applyBorder="1" applyAlignment="1">
      <alignment horizontal="center" vertical="center" wrapText="1"/>
    </xf>
    <xf numFmtId="176" fontId="14" fillId="3" borderId="1" xfId="7" applyNumberFormat="1" applyFont="1" applyFill="1" applyBorder="1" applyAlignment="1">
      <alignment horizontal="center" vertical="center" wrapText="1"/>
    </xf>
    <xf numFmtId="0" fontId="18" fillId="3" borderId="1" xfId="6" applyFont="1" applyFill="1" applyBorder="1" applyAlignment="1">
      <alignment horizontal="center" vertical="center" wrapText="1"/>
    </xf>
  </cellXfs>
  <cellStyles count="9">
    <cellStyle name="常规" xfId="0" builtinId="0"/>
    <cellStyle name="常规 2" xfId="6"/>
    <cellStyle name="常规 2 10" xfId="4"/>
    <cellStyle name="常规 2 2" xfId="3"/>
    <cellStyle name="常规 2 2 10" xfId="5"/>
    <cellStyle name="常规 2 2 3" xfId="2"/>
    <cellStyle name="常规 2 2 6" xfId="1"/>
    <cellStyle name="常规 3" xfId="7"/>
    <cellStyle name="样式 1" xfId="8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0215;&#26684;&#23457;&#25209;&#21333;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物料采购价格审批表"/>
      <sheetName val="Sheet1"/>
      <sheetName val="Sheet2"/>
      <sheetName val="物料采购价格审批表和岱摩斯对比"/>
      <sheetName val="物料采购价格审批表和岱摩斯对比 (2)"/>
      <sheetName val="Sheet2 (2)"/>
    </sheetNames>
    <sheetDataSet>
      <sheetData sheetId="0">
        <row r="5">
          <cell r="B5" t="str">
            <v>SCS0012091</v>
          </cell>
          <cell r="C5" t="str">
            <v>前排靠背中间造型刺毛条</v>
          </cell>
          <cell r="D5" t="str">
            <v>件</v>
          </cell>
          <cell r="E5">
            <v>1.49</v>
          </cell>
          <cell r="G5">
            <v>0.13</v>
          </cell>
          <cell r="K5">
            <v>1.49</v>
          </cell>
        </row>
        <row r="6">
          <cell r="B6" t="str">
            <v>SCS0012126</v>
          </cell>
          <cell r="C6" t="str">
            <v>后排坐垫骨架</v>
          </cell>
          <cell r="D6" t="str">
            <v>件</v>
          </cell>
          <cell r="E6">
            <v>20.8</v>
          </cell>
          <cell r="G6">
            <v>0.13</v>
          </cell>
          <cell r="K6">
            <v>20.8</v>
          </cell>
        </row>
        <row r="7">
          <cell r="B7" t="str">
            <v>SCS0012063</v>
          </cell>
          <cell r="C7" t="str">
            <v>后排坐垫骨架</v>
          </cell>
          <cell r="D7" t="str">
            <v>件</v>
          </cell>
          <cell r="E7">
            <v>22.6</v>
          </cell>
          <cell r="G7">
            <v>0.13</v>
          </cell>
          <cell r="K7">
            <v>22.6</v>
          </cell>
        </row>
        <row r="8">
          <cell r="B8" t="str">
            <v>SCS0012124</v>
          </cell>
          <cell r="C8" t="str">
            <v>后排坐垫左侧EPP发泡</v>
          </cell>
          <cell r="D8" t="str">
            <v>件</v>
          </cell>
          <cell r="E8">
            <v>11.5</v>
          </cell>
          <cell r="G8">
            <v>0.13</v>
          </cell>
          <cell r="K8">
            <v>11.5</v>
          </cell>
        </row>
        <row r="9">
          <cell r="B9" t="str">
            <v>SCS0012125</v>
          </cell>
          <cell r="C9" t="str">
            <v>后排坐垫右侧EPP发泡</v>
          </cell>
          <cell r="D9" t="str">
            <v>件</v>
          </cell>
          <cell r="E9">
            <v>11.5</v>
          </cell>
          <cell r="G9">
            <v>0.13</v>
          </cell>
          <cell r="K9">
            <v>11.5</v>
          </cell>
        </row>
        <row r="10">
          <cell r="B10" t="str">
            <v>SCS0012053</v>
          </cell>
          <cell r="C10" t="str">
            <v>后排坐垫左侧EPP发泡1</v>
          </cell>
          <cell r="D10" t="str">
            <v>件</v>
          </cell>
          <cell r="E10">
            <v>10.835000000000001</v>
          </cell>
          <cell r="G10">
            <v>0.13</v>
          </cell>
          <cell r="K10">
            <v>10.4</v>
          </cell>
        </row>
        <row r="11">
          <cell r="B11" t="str">
            <v>SCS0012054</v>
          </cell>
          <cell r="C11" t="str">
            <v>后排坐垫右侧EPP发泡1</v>
          </cell>
          <cell r="D11" t="str">
            <v>件</v>
          </cell>
          <cell r="E11">
            <v>10.835000000000001</v>
          </cell>
          <cell r="G11">
            <v>0.13</v>
          </cell>
          <cell r="K11">
            <v>10.4</v>
          </cell>
        </row>
        <row r="12">
          <cell r="B12" t="str">
            <v>SCS0012090</v>
          </cell>
          <cell r="C12" t="str">
            <v>前排靠背刺毛条</v>
          </cell>
          <cell r="D12" t="str">
            <v>件</v>
          </cell>
          <cell r="E12">
            <v>0.25</v>
          </cell>
          <cell r="G12">
            <v>0.13</v>
          </cell>
          <cell r="K12">
            <v>0.25</v>
          </cell>
        </row>
        <row r="13">
          <cell r="B13" t="str">
            <v>SCS0012112</v>
          </cell>
          <cell r="C13" t="str">
            <v>后排靠背刺毛条-1</v>
          </cell>
          <cell r="D13" t="str">
            <v>件</v>
          </cell>
          <cell r="E13">
            <v>0.14000000000000001</v>
          </cell>
          <cell r="G13">
            <v>0.13</v>
          </cell>
          <cell r="K13">
            <v>0.14000000000000001</v>
          </cell>
        </row>
        <row r="14">
          <cell r="B14" t="str">
            <v>SCS0012113</v>
          </cell>
          <cell r="C14" t="str">
            <v>后排靠背刺毛条-2</v>
          </cell>
          <cell r="D14" t="str">
            <v>件</v>
          </cell>
          <cell r="E14">
            <v>0.42</v>
          </cell>
          <cell r="G14">
            <v>0.13</v>
          </cell>
          <cell r="K14">
            <v>0.42</v>
          </cell>
        </row>
        <row r="15">
          <cell r="B15" t="str">
            <v>SCS0012122</v>
          </cell>
          <cell r="C15" t="str">
            <v>后排坐垫刺毛条1</v>
          </cell>
          <cell r="D15" t="str">
            <v>件</v>
          </cell>
          <cell r="E15">
            <v>0.47</v>
          </cell>
          <cell r="G15">
            <v>0.13</v>
          </cell>
          <cell r="K15">
            <v>0.47</v>
          </cell>
        </row>
        <row r="16">
          <cell r="B16" t="str">
            <v>SCS0012123</v>
          </cell>
          <cell r="C16" t="str">
            <v>后排坐垫刺毛条2</v>
          </cell>
          <cell r="D16" t="str">
            <v>件</v>
          </cell>
          <cell r="E16">
            <v>0.47</v>
          </cell>
          <cell r="G16">
            <v>0.13</v>
          </cell>
          <cell r="K16">
            <v>0.47</v>
          </cell>
        </row>
        <row r="17">
          <cell r="B17" t="str">
            <v>SCS0011986</v>
          </cell>
          <cell r="C17" t="str">
            <v>前排靠背刺毛条1</v>
          </cell>
          <cell r="D17" t="str">
            <v>件</v>
          </cell>
          <cell r="E17">
            <v>0.49</v>
          </cell>
          <cell r="G17">
            <v>0.13</v>
          </cell>
          <cell r="K17">
            <v>0.49</v>
          </cell>
        </row>
        <row r="18">
          <cell r="B18" t="str">
            <v>SCS0011987</v>
          </cell>
          <cell r="C18" t="str">
            <v>前排靠背刺毛条2</v>
          </cell>
          <cell r="D18" t="str">
            <v>件</v>
          </cell>
          <cell r="E18">
            <v>0.49</v>
          </cell>
          <cell r="G18">
            <v>0.13</v>
          </cell>
          <cell r="K18">
            <v>0.49</v>
          </cell>
        </row>
        <row r="19">
          <cell r="B19" t="str">
            <v>SCS0012026</v>
          </cell>
          <cell r="C19" t="str">
            <v>前排坐垫刺毛条</v>
          </cell>
          <cell r="D19" t="str">
            <v>件</v>
          </cell>
          <cell r="E19">
            <v>0.28999999999999998</v>
          </cell>
          <cell r="G19">
            <v>0.13</v>
          </cell>
          <cell r="K19">
            <v>0.28999999999999998</v>
          </cell>
        </row>
        <row r="20">
          <cell r="B20" t="str">
            <v>SCS0012043</v>
          </cell>
          <cell r="C20" t="str">
            <v>后排靠背刺毛条</v>
          </cell>
          <cell r="D20" t="str">
            <v>件</v>
          </cell>
          <cell r="E20">
            <v>0.25</v>
          </cell>
          <cell r="G20">
            <v>0.13</v>
          </cell>
          <cell r="K20">
            <v>0.25</v>
          </cell>
        </row>
        <row r="21">
          <cell r="B21" t="str">
            <v>SCS0012064</v>
          </cell>
          <cell r="C21" t="str">
            <v>后排坐垫刺毛条</v>
          </cell>
          <cell r="D21" t="str">
            <v>件</v>
          </cell>
          <cell r="E21">
            <v>0.42</v>
          </cell>
          <cell r="G21">
            <v>0.13</v>
          </cell>
          <cell r="K21">
            <v>0.42</v>
          </cell>
        </row>
        <row r="22">
          <cell r="B22" t="str">
            <v>SCS0012083</v>
          </cell>
          <cell r="C22" t="str">
            <v>驾驶座靠背无纺布衬垫1</v>
          </cell>
          <cell r="D22" t="str">
            <v>件</v>
          </cell>
          <cell r="E22">
            <v>3</v>
          </cell>
          <cell r="G22">
            <v>0.13</v>
          </cell>
          <cell r="K22">
            <v>3</v>
          </cell>
        </row>
        <row r="23">
          <cell r="B23" t="str">
            <v>SCS0012087</v>
          </cell>
          <cell r="C23" t="str">
            <v>前排靠背支撑钢丝1</v>
          </cell>
          <cell r="D23" t="str">
            <v>件</v>
          </cell>
          <cell r="E23">
            <v>0.35</v>
          </cell>
          <cell r="G23">
            <v>0.13</v>
          </cell>
          <cell r="K23">
            <v>0.32499999999999996</v>
          </cell>
        </row>
        <row r="24">
          <cell r="B24" t="str">
            <v>SCS0012088</v>
          </cell>
          <cell r="C24" t="str">
            <v>前排靠背支撑钢丝2</v>
          </cell>
          <cell r="D24" t="str">
            <v>件</v>
          </cell>
          <cell r="E24">
            <v>0.35</v>
          </cell>
          <cell r="G24">
            <v>0.13</v>
          </cell>
          <cell r="K24">
            <v>0.32499999999999996</v>
          </cell>
        </row>
        <row r="25">
          <cell r="B25" t="str">
            <v>SCS0012089</v>
          </cell>
          <cell r="C25" t="str">
            <v>前排靠背支撑钢丝3</v>
          </cell>
          <cell r="D25" t="str">
            <v>件</v>
          </cell>
          <cell r="E25">
            <v>0.25</v>
          </cell>
          <cell r="G25">
            <v>0.13</v>
          </cell>
          <cell r="K25">
            <v>0.22500000000000001</v>
          </cell>
        </row>
        <row r="26">
          <cell r="B26" t="str">
            <v>SCS0012084</v>
          </cell>
          <cell r="C26" t="str">
            <v>驾驶座靠背无纺布衬垫3</v>
          </cell>
          <cell r="D26" t="str">
            <v>件</v>
          </cell>
          <cell r="E26">
            <v>3</v>
          </cell>
          <cell r="G26">
            <v>0.13</v>
          </cell>
          <cell r="K26">
            <v>3</v>
          </cell>
        </row>
        <row r="27">
          <cell r="B27" t="str">
            <v>SCS0012094</v>
          </cell>
          <cell r="C27" t="str">
            <v>驾驶座左侧坐垫无纺布衬垫</v>
          </cell>
          <cell r="D27" t="str">
            <v>件</v>
          </cell>
          <cell r="E27">
            <v>1.55</v>
          </cell>
          <cell r="G27">
            <v>0.13</v>
          </cell>
          <cell r="K27">
            <v>1.55</v>
          </cell>
        </row>
        <row r="28">
          <cell r="B28" t="str">
            <v>SCS0012096</v>
          </cell>
          <cell r="C28" t="str">
            <v>前排坐垫硬毛毡</v>
          </cell>
          <cell r="D28" t="str">
            <v>件</v>
          </cell>
          <cell r="E28">
            <v>1.95</v>
          </cell>
          <cell r="G28">
            <v>0.13</v>
          </cell>
          <cell r="K28">
            <v>1.95</v>
          </cell>
        </row>
        <row r="29">
          <cell r="B29" t="str">
            <v>SCS0012097</v>
          </cell>
          <cell r="C29" t="str">
            <v>前排坐垫发泡钢丝-01</v>
          </cell>
          <cell r="D29" t="str">
            <v>件</v>
          </cell>
          <cell r="E29">
            <v>0.3</v>
          </cell>
          <cell r="G29">
            <v>0.13</v>
          </cell>
          <cell r="K29">
            <v>0.27500000000000002</v>
          </cell>
        </row>
        <row r="30">
          <cell r="B30" t="str">
            <v>SCS0012098</v>
          </cell>
          <cell r="C30" t="str">
            <v>前排坐垫发泡钢丝-02</v>
          </cell>
          <cell r="D30" t="str">
            <v>件</v>
          </cell>
          <cell r="E30">
            <v>0.3</v>
          </cell>
          <cell r="G30">
            <v>0.13</v>
          </cell>
          <cell r="K30">
            <v>0.27500000000000002</v>
          </cell>
        </row>
        <row r="31">
          <cell r="B31" t="str">
            <v>SCS0012099</v>
          </cell>
          <cell r="C31" t="str">
            <v>前排坐垫发泡钢丝-03</v>
          </cell>
          <cell r="D31" t="str">
            <v>件</v>
          </cell>
          <cell r="E31">
            <v>0.13</v>
          </cell>
          <cell r="G31">
            <v>0.13</v>
          </cell>
          <cell r="K31">
            <v>0.115</v>
          </cell>
        </row>
        <row r="32">
          <cell r="B32" t="str">
            <v>SCS0012095</v>
          </cell>
          <cell r="C32" t="str">
            <v>驾驶座右侧坐垫无纺布衬垫</v>
          </cell>
          <cell r="D32" t="str">
            <v>件</v>
          </cell>
          <cell r="E32">
            <v>1.55</v>
          </cell>
          <cell r="G32">
            <v>0.13</v>
          </cell>
          <cell r="K32">
            <v>1.55</v>
          </cell>
        </row>
        <row r="33">
          <cell r="B33" t="str">
            <v>SCS0012102</v>
          </cell>
          <cell r="C33" t="str">
            <v>后排靠背左侧无纺布1</v>
          </cell>
          <cell r="D33" t="str">
            <v>件</v>
          </cell>
          <cell r="E33">
            <v>0.23</v>
          </cell>
          <cell r="G33">
            <v>0.13</v>
          </cell>
          <cell r="K33">
            <v>0.23</v>
          </cell>
        </row>
        <row r="34">
          <cell r="B34" t="str">
            <v>SCS0012103</v>
          </cell>
          <cell r="C34" t="str">
            <v>后排靠背左侧无纺布2</v>
          </cell>
          <cell r="D34" t="str">
            <v>件</v>
          </cell>
          <cell r="E34">
            <v>0.23</v>
          </cell>
          <cell r="G34">
            <v>0.13</v>
          </cell>
          <cell r="K34">
            <v>0.23</v>
          </cell>
        </row>
        <row r="35">
          <cell r="B35" t="str">
            <v>SCS0012104</v>
          </cell>
          <cell r="C35" t="str">
            <v>后排靠背无纺布3</v>
          </cell>
          <cell r="D35" t="str">
            <v>件</v>
          </cell>
          <cell r="E35">
            <v>0.23</v>
          </cell>
          <cell r="G35">
            <v>0.13</v>
          </cell>
          <cell r="K35">
            <v>0.23</v>
          </cell>
        </row>
        <row r="36">
          <cell r="B36" t="str">
            <v>SCS0012109</v>
          </cell>
          <cell r="C36" t="str">
            <v>靠背面套吊紧钢丝3</v>
          </cell>
          <cell r="D36" t="str">
            <v>件</v>
          </cell>
          <cell r="E36">
            <v>0.48</v>
          </cell>
          <cell r="G36">
            <v>0.13</v>
          </cell>
          <cell r="K36">
            <v>0.44</v>
          </cell>
        </row>
        <row r="37">
          <cell r="B37" t="str">
            <v>SCS0012111</v>
          </cell>
          <cell r="C37" t="str">
            <v>靠背面套吊紧钢丝2</v>
          </cell>
          <cell r="D37" t="str">
            <v>件</v>
          </cell>
          <cell r="E37">
            <v>0.25</v>
          </cell>
          <cell r="G37">
            <v>0.13</v>
          </cell>
          <cell r="K37">
            <v>0.22500000000000001</v>
          </cell>
        </row>
        <row r="38">
          <cell r="B38" t="str">
            <v>SCS0012105</v>
          </cell>
          <cell r="C38" t="str">
            <v>后排靠背右侧无纺布1</v>
          </cell>
          <cell r="D38" t="str">
            <v>件</v>
          </cell>
          <cell r="E38">
            <v>0.23</v>
          </cell>
          <cell r="G38">
            <v>0.13</v>
          </cell>
          <cell r="K38">
            <v>0.23</v>
          </cell>
        </row>
        <row r="39">
          <cell r="B39" t="str">
            <v>SCS0012106</v>
          </cell>
          <cell r="C39" t="str">
            <v>后排靠背右侧无纺布2</v>
          </cell>
          <cell r="D39" t="str">
            <v>件</v>
          </cell>
          <cell r="E39">
            <v>0.23</v>
          </cell>
          <cell r="G39">
            <v>0.13</v>
          </cell>
          <cell r="K39">
            <v>0.23</v>
          </cell>
        </row>
        <row r="40">
          <cell r="B40" t="str">
            <v>SCS0012107</v>
          </cell>
          <cell r="C40" t="str">
            <v>后排靠背无纺布4</v>
          </cell>
          <cell r="D40" t="str">
            <v>件</v>
          </cell>
          <cell r="E40">
            <v>0.23</v>
          </cell>
          <cell r="G40">
            <v>0.13</v>
          </cell>
          <cell r="K40">
            <v>0.23</v>
          </cell>
        </row>
        <row r="41">
          <cell r="B41" t="str">
            <v>SCS0012108</v>
          </cell>
          <cell r="C41" t="str">
            <v>后排靠背发泡扶手框吊紧钢丝</v>
          </cell>
          <cell r="D41" t="str">
            <v>件</v>
          </cell>
          <cell r="E41">
            <v>2.4</v>
          </cell>
          <cell r="G41">
            <v>0.13</v>
          </cell>
          <cell r="K41">
            <v>2</v>
          </cell>
        </row>
        <row r="42">
          <cell r="B42" t="str">
            <v>SCS0012110</v>
          </cell>
          <cell r="C42" t="str">
            <v>靠背面套吊紧钢丝1</v>
          </cell>
          <cell r="D42" t="str">
            <v>件</v>
          </cell>
          <cell r="E42">
            <v>0.6</v>
          </cell>
          <cell r="G42">
            <v>0.13</v>
          </cell>
          <cell r="K42">
            <v>0.42499999999999999</v>
          </cell>
        </row>
        <row r="43">
          <cell r="B43" t="str">
            <v>SCS0012115</v>
          </cell>
          <cell r="C43" t="str">
            <v>100%座垫吊紧钢丝左后</v>
          </cell>
          <cell r="D43" t="str">
            <v>件</v>
          </cell>
          <cell r="E43">
            <v>0.28000000000000003</v>
          </cell>
          <cell r="G43">
            <v>0.13</v>
          </cell>
          <cell r="K43">
            <v>0.34</v>
          </cell>
        </row>
        <row r="44">
          <cell r="B44" t="str">
            <v>SCS0012117</v>
          </cell>
          <cell r="C44" t="str">
            <v>100%座垫吊紧钢丝中间右侧</v>
          </cell>
          <cell r="D44" t="str">
            <v>件</v>
          </cell>
          <cell r="E44">
            <v>0.25</v>
          </cell>
          <cell r="G44">
            <v>0.13</v>
          </cell>
          <cell r="K44">
            <v>0.22500000000000001</v>
          </cell>
        </row>
        <row r="45">
          <cell r="B45" t="str">
            <v>SCS0012118</v>
          </cell>
          <cell r="C45" t="str">
            <v>100%座垫吊紧钢丝景中左侧</v>
          </cell>
          <cell r="D45" t="str">
            <v>件</v>
          </cell>
          <cell r="E45">
            <v>0.3</v>
          </cell>
          <cell r="G45">
            <v>0.13</v>
          </cell>
          <cell r="K45">
            <v>0.27500000000000002</v>
          </cell>
        </row>
        <row r="46">
          <cell r="B46" t="str">
            <v>SCS0012119</v>
          </cell>
          <cell r="C46" t="str">
            <v>100%座垫吊紧钢丝景中右侧</v>
          </cell>
          <cell r="D46" t="str">
            <v>件</v>
          </cell>
          <cell r="E46">
            <v>0.3</v>
          </cell>
          <cell r="G46">
            <v>0.13</v>
          </cell>
          <cell r="K46">
            <v>0.27500000000000002</v>
          </cell>
        </row>
        <row r="47">
          <cell r="B47" t="str">
            <v>SCS0012120</v>
          </cell>
          <cell r="C47" t="str">
            <v>100%座垫吊紧钢丝中间左侧</v>
          </cell>
          <cell r="D47" t="str">
            <v>件</v>
          </cell>
          <cell r="E47">
            <v>0.28000000000000003</v>
          </cell>
          <cell r="G47">
            <v>0.13</v>
          </cell>
          <cell r="K47">
            <v>0.26500000000000001</v>
          </cell>
        </row>
        <row r="48">
          <cell r="B48" t="str">
            <v>SCS0012121</v>
          </cell>
          <cell r="C48" t="str">
            <v>100%座垫吊紧钢丝_右后</v>
          </cell>
          <cell r="D48" t="str">
            <v>件</v>
          </cell>
          <cell r="E48">
            <v>0.28000000000000003</v>
          </cell>
          <cell r="G48">
            <v>0.13</v>
          </cell>
          <cell r="K48">
            <v>0.26500000000000001</v>
          </cell>
        </row>
        <row r="49">
          <cell r="B49" t="str">
            <v>SCS0011976</v>
          </cell>
          <cell r="C49" t="str">
            <v>前排左侧靠背无纺布</v>
          </cell>
          <cell r="D49" t="str">
            <v>件</v>
          </cell>
          <cell r="E49">
            <v>3.46</v>
          </cell>
          <cell r="G49">
            <v>0.13</v>
          </cell>
          <cell r="K49">
            <v>3.46</v>
          </cell>
        </row>
        <row r="50">
          <cell r="B50" t="str">
            <v>SCS0011980</v>
          </cell>
          <cell r="C50" t="str">
            <v>前排靠背舒适性海绵3</v>
          </cell>
          <cell r="D50" t="str">
            <v>件</v>
          </cell>
          <cell r="E50">
            <v>2.31</v>
          </cell>
          <cell r="G50">
            <v>0.13</v>
          </cell>
          <cell r="K50">
            <v>2.31</v>
          </cell>
        </row>
        <row r="51">
          <cell r="B51" t="str">
            <v>SCS0011977</v>
          </cell>
          <cell r="C51" t="str">
            <v>前排右侧靠背无纺布</v>
          </cell>
          <cell r="D51" t="str">
            <v>件</v>
          </cell>
          <cell r="E51">
            <v>3.46</v>
          </cell>
          <cell r="G51">
            <v>0.13</v>
          </cell>
          <cell r="K51">
            <v>3.46</v>
          </cell>
        </row>
        <row r="52">
          <cell r="B52" t="str">
            <v>SCS0012010</v>
          </cell>
          <cell r="C52" t="str">
            <v>前排坐垫舒适海绵1</v>
          </cell>
          <cell r="D52" t="str">
            <v>件</v>
          </cell>
          <cell r="E52">
            <v>1.81</v>
          </cell>
          <cell r="G52">
            <v>0.13</v>
          </cell>
          <cell r="K52">
            <v>1.81</v>
          </cell>
        </row>
        <row r="53">
          <cell r="B53" t="str">
            <v>SCS0012021</v>
          </cell>
          <cell r="C53" t="str">
            <v>前排坐垫舒适海绵1</v>
          </cell>
          <cell r="D53" t="str">
            <v>件</v>
          </cell>
          <cell r="E53">
            <v>1.81</v>
          </cell>
          <cell r="G53">
            <v>0.13</v>
          </cell>
          <cell r="K53">
            <v>1.81</v>
          </cell>
        </row>
        <row r="54">
          <cell r="B54" t="str">
            <v>SCS0012025</v>
          </cell>
          <cell r="C54" t="str">
            <v>前排坐垫舒适海绵3</v>
          </cell>
          <cell r="D54" t="str">
            <v>件</v>
          </cell>
          <cell r="E54">
            <v>12.15</v>
          </cell>
          <cell r="G54">
            <v>0.13</v>
          </cell>
          <cell r="K54">
            <v>12.15</v>
          </cell>
        </row>
        <row r="55">
          <cell r="B55" t="str">
            <v>SCS0012034</v>
          </cell>
          <cell r="C55" t="str">
            <v>靠背左侧锁处无纺布衬垫</v>
          </cell>
          <cell r="D55" t="str">
            <v>件</v>
          </cell>
          <cell r="E55">
            <v>0.35</v>
          </cell>
          <cell r="G55">
            <v>0.13</v>
          </cell>
          <cell r="K55">
            <v>0.35</v>
          </cell>
        </row>
        <row r="56">
          <cell r="B56" t="str">
            <v>SCS0012039</v>
          </cell>
          <cell r="C56" t="str">
            <v>后排靠背舒适海绵1</v>
          </cell>
          <cell r="D56" t="str">
            <v>件</v>
          </cell>
          <cell r="E56">
            <v>1.57</v>
          </cell>
          <cell r="G56">
            <v>0.13</v>
          </cell>
          <cell r="K56">
            <v>1.57</v>
          </cell>
        </row>
        <row r="57">
          <cell r="B57" t="str">
            <v>SCS0012035</v>
          </cell>
          <cell r="C57" t="str">
            <v>靠背左侧气囊无纺布衬垫</v>
          </cell>
          <cell r="D57" t="str">
            <v>件</v>
          </cell>
          <cell r="E57">
            <v>0.35</v>
          </cell>
          <cell r="G57">
            <v>0.13</v>
          </cell>
          <cell r="K57">
            <v>0.35</v>
          </cell>
        </row>
        <row r="58">
          <cell r="B58" t="str">
            <v>SCS0012036</v>
          </cell>
          <cell r="C58" t="str">
            <v>靠背右侧锁处无纺布衬垫</v>
          </cell>
          <cell r="D58" t="str">
            <v>件</v>
          </cell>
          <cell r="E58">
            <v>0.35</v>
          </cell>
          <cell r="G58">
            <v>0.13</v>
          </cell>
          <cell r="K58">
            <v>0.35</v>
          </cell>
        </row>
        <row r="59">
          <cell r="B59" t="str">
            <v>SCS0012038</v>
          </cell>
          <cell r="C59" t="str">
            <v>靠背右侧气囊无纺布衬垫</v>
          </cell>
          <cell r="D59" t="str">
            <v>件</v>
          </cell>
          <cell r="E59">
            <v>0.35</v>
          </cell>
          <cell r="G59">
            <v>0.13</v>
          </cell>
          <cell r="K59">
            <v>0.35</v>
          </cell>
        </row>
        <row r="60">
          <cell r="B60" t="str">
            <v>SCS0012058</v>
          </cell>
          <cell r="C60" t="str">
            <v>后排坐垫左侧舒适海绵3</v>
          </cell>
          <cell r="D60" t="str">
            <v>件</v>
          </cell>
          <cell r="E60">
            <v>6</v>
          </cell>
          <cell r="G60">
            <v>0.13</v>
          </cell>
          <cell r="K60">
            <v>6</v>
          </cell>
        </row>
        <row r="61">
          <cell r="B61" t="str">
            <v>SCS0012059</v>
          </cell>
          <cell r="C61" t="str">
            <v>后排坐垫右侧舒适海绵3</v>
          </cell>
          <cell r="D61" t="str">
            <v>件</v>
          </cell>
          <cell r="E61">
            <v>6</v>
          </cell>
          <cell r="G61">
            <v>0.13</v>
          </cell>
          <cell r="K61">
            <v>6</v>
          </cell>
        </row>
        <row r="62">
          <cell r="B62" t="str">
            <v>SCS0012060</v>
          </cell>
          <cell r="C62" t="str">
            <v>后排坐垫舒适海绵4</v>
          </cell>
          <cell r="D62" t="str">
            <v>件</v>
          </cell>
          <cell r="E62">
            <v>8.6999999999999993</v>
          </cell>
          <cell r="G62">
            <v>0.13</v>
          </cell>
          <cell r="K62">
            <v>8.6999999999999993</v>
          </cell>
        </row>
        <row r="63">
          <cell r="B63" t="str">
            <v>SCS0012061</v>
          </cell>
          <cell r="C63" t="str">
            <v>后排坐垫舒适海绵5</v>
          </cell>
          <cell r="D63" t="str">
            <v>件</v>
          </cell>
          <cell r="E63">
            <v>1.85</v>
          </cell>
          <cell r="G63">
            <v>0.13</v>
          </cell>
          <cell r="K63">
            <v>1.85</v>
          </cell>
        </row>
        <row r="64">
          <cell r="B64" t="str">
            <v>SCS0012071</v>
          </cell>
          <cell r="C64" t="str">
            <v>腿拖中间软泡</v>
          </cell>
          <cell r="D64" t="str">
            <v>件</v>
          </cell>
          <cell r="E64">
            <v>3.1</v>
          </cell>
          <cell r="G64">
            <v>0.13</v>
          </cell>
          <cell r="K64">
            <v>3.1</v>
          </cell>
        </row>
        <row r="65">
          <cell r="B65" t="str">
            <v>SCS0012072</v>
          </cell>
          <cell r="C65" t="str">
            <v>腿拖左侧边软泡</v>
          </cell>
          <cell r="D65" t="str">
            <v>件</v>
          </cell>
          <cell r="E65">
            <v>1.85</v>
          </cell>
          <cell r="G65">
            <v>0.13</v>
          </cell>
          <cell r="K65">
            <v>1.85</v>
          </cell>
        </row>
        <row r="66">
          <cell r="B66" t="str">
            <v>SCS0012073</v>
          </cell>
          <cell r="C66" t="str">
            <v>腿拖右侧边软泡</v>
          </cell>
          <cell r="D66" t="str">
            <v>件</v>
          </cell>
          <cell r="E66">
            <v>1.85</v>
          </cell>
          <cell r="G66">
            <v>0.13</v>
          </cell>
          <cell r="K66">
            <v>1.85</v>
          </cell>
        </row>
        <row r="67">
          <cell r="B67" t="str">
            <v>SCS0011978</v>
          </cell>
          <cell r="C67" t="str">
            <v>前排靠背舒适性海绵1</v>
          </cell>
          <cell r="D67" t="str">
            <v>件</v>
          </cell>
          <cell r="E67">
            <v>3.1</v>
          </cell>
          <cell r="G67">
            <v>0.13</v>
          </cell>
          <cell r="K67">
            <v>3.1</v>
          </cell>
        </row>
        <row r="68">
          <cell r="B68" t="str">
            <v>SCS0011979</v>
          </cell>
          <cell r="C68" t="str">
            <v>前排靠背舒适性海绵2</v>
          </cell>
          <cell r="D68" t="str">
            <v>件</v>
          </cell>
          <cell r="E68">
            <v>4.95</v>
          </cell>
          <cell r="G68">
            <v>0.13</v>
          </cell>
          <cell r="K68">
            <v>4.95</v>
          </cell>
        </row>
        <row r="69">
          <cell r="B69" t="str">
            <v>SCS0011981</v>
          </cell>
          <cell r="C69" t="str">
            <v>前排靠背舒适性海绵4</v>
          </cell>
          <cell r="D69" t="str">
            <v>件</v>
          </cell>
          <cell r="E69">
            <v>1.1499999999999999</v>
          </cell>
          <cell r="G69">
            <v>0.13</v>
          </cell>
          <cell r="K69">
            <v>1.1499999999999999</v>
          </cell>
        </row>
        <row r="70">
          <cell r="B70" t="str">
            <v>SCS0011982</v>
          </cell>
          <cell r="C70" t="str">
            <v>前排靠背吊紧钢丝1</v>
          </cell>
          <cell r="D70" t="str">
            <v>件</v>
          </cell>
          <cell r="E70">
            <v>0.3</v>
          </cell>
          <cell r="G70">
            <v>0.13</v>
          </cell>
          <cell r="K70">
            <v>0.28000000000000003</v>
          </cell>
        </row>
        <row r="71">
          <cell r="B71" t="str">
            <v>SCS0011983</v>
          </cell>
          <cell r="C71" t="str">
            <v>前排靠背吊紧钢丝2</v>
          </cell>
          <cell r="D71" t="str">
            <v>件</v>
          </cell>
          <cell r="E71">
            <v>0.3</v>
          </cell>
          <cell r="G71">
            <v>0.13</v>
          </cell>
          <cell r="K71">
            <v>0.28000000000000003</v>
          </cell>
        </row>
        <row r="72">
          <cell r="B72" t="str">
            <v>SCS0011984</v>
          </cell>
          <cell r="C72" t="str">
            <v>前排靠背吊紧钢丝3</v>
          </cell>
          <cell r="D72" t="str">
            <v>件</v>
          </cell>
          <cell r="E72">
            <v>0.35</v>
          </cell>
          <cell r="G72">
            <v>0.13</v>
          </cell>
          <cell r="K72">
            <v>0.32999999999999996</v>
          </cell>
        </row>
        <row r="73">
          <cell r="B73" t="str">
            <v>SCS0011985</v>
          </cell>
          <cell r="C73" t="str">
            <v>前排靠背吊紧钢丝4</v>
          </cell>
          <cell r="D73" t="str">
            <v>件</v>
          </cell>
          <cell r="E73">
            <v>0.35</v>
          </cell>
          <cell r="G73">
            <v>0.13</v>
          </cell>
          <cell r="K73">
            <v>0.32999999999999996</v>
          </cell>
        </row>
        <row r="74">
          <cell r="B74" t="str">
            <v>SCS0011998</v>
          </cell>
          <cell r="C74" t="str">
            <v>发泡背面无纺布 1</v>
          </cell>
          <cell r="D74" t="str">
            <v>件</v>
          </cell>
          <cell r="E74">
            <v>1.7</v>
          </cell>
          <cell r="G74">
            <v>0.13</v>
          </cell>
          <cell r="K74">
            <v>1.7</v>
          </cell>
        </row>
        <row r="75">
          <cell r="B75" t="str">
            <v>SCS0011999</v>
          </cell>
          <cell r="C75" t="str">
            <v>坐垫前端B面硬毛毡</v>
          </cell>
          <cell r="D75" t="str">
            <v>件</v>
          </cell>
          <cell r="E75">
            <v>1.7</v>
          </cell>
          <cell r="G75">
            <v>0.13</v>
          </cell>
          <cell r="K75">
            <v>1.7</v>
          </cell>
        </row>
        <row r="76">
          <cell r="B76" t="str">
            <v>SCS0012006</v>
          </cell>
          <cell r="C76" t="str">
            <v>前排坐垫吊紧钢丝1</v>
          </cell>
          <cell r="D76" t="str">
            <v>件</v>
          </cell>
          <cell r="E76">
            <v>0.55000000000000004</v>
          </cell>
          <cell r="G76">
            <v>0.13</v>
          </cell>
          <cell r="K76">
            <v>0.53500000000000003</v>
          </cell>
        </row>
        <row r="77">
          <cell r="B77" t="str">
            <v>SCS0012007</v>
          </cell>
          <cell r="C77" t="str">
            <v>前排坐垫吊紧钢丝2</v>
          </cell>
          <cell r="D77" t="str">
            <v>件</v>
          </cell>
          <cell r="E77">
            <v>0.55000000000000004</v>
          </cell>
          <cell r="G77">
            <v>0.13</v>
          </cell>
          <cell r="K77">
            <v>0.53500000000000003</v>
          </cell>
        </row>
        <row r="78">
          <cell r="B78" t="str">
            <v>SCS0012011</v>
          </cell>
          <cell r="C78" t="str">
            <v>前排左侧坐垫舒适海绵2</v>
          </cell>
          <cell r="D78" t="str">
            <v>件</v>
          </cell>
          <cell r="E78">
            <v>3.72</v>
          </cell>
          <cell r="G78">
            <v>0.13</v>
          </cell>
          <cell r="K78">
            <v>3.72</v>
          </cell>
        </row>
        <row r="79">
          <cell r="B79" t="str">
            <v>SCS0012012</v>
          </cell>
          <cell r="C79" t="str">
            <v>前排右侧坐垫舒适海绵2</v>
          </cell>
          <cell r="D79" t="str">
            <v>件</v>
          </cell>
          <cell r="E79">
            <v>3.72</v>
          </cell>
          <cell r="G79">
            <v>0.13</v>
          </cell>
          <cell r="K79">
            <v>3.72</v>
          </cell>
        </row>
        <row r="80">
          <cell r="B80" t="str">
            <v>SCS0012013</v>
          </cell>
          <cell r="C80" t="str">
            <v>前排坐垫舒适海绵3</v>
          </cell>
          <cell r="D80" t="str">
            <v>件</v>
          </cell>
          <cell r="E80">
            <v>12.15</v>
          </cell>
          <cell r="G80">
            <v>0.13</v>
          </cell>
          <cell r="K80">
            <v>12.15</v>
          </cell>
        </row>
        <row r="81">
          <cell r="B81" t="str">
            <v>SCS0011997</v>
          </cell>
          <cell r="C81" t="str">
            <v>坐垫发泡背面无纺布 2</v>
          </cell>
          <cell r="D81" t="str">
            <v>件</v>
          </cell>
          <cell r="E81">
            <v>1.7</v>
          </cell>
          <cell r="G81">
            <v>0.13</v>
          </cell>
          <cell r="K81">
            <v>1.7</v>
          </cell>
        </row>
        <row r="82">
          <cell r="B82" t="str">
            <v>SCS0012014</v>
          </cell>
          <cell r="C82" t="str">
            <v>前排左侧坐垫舒适海绵2</v>
          </cell>
          <cell r="D82" t="str">
            <v>件</v>
          </cell>
          <cell r="E82">
            <v>3.72</v>
          </cell>
          <cell r="G82">
            <v>0.13</v>
          </cell>
          <cell r="K82">
            <v>3.72</v>
          </cell>
        </row>
        <row r="83">
          <cell r="B83" t="str">
            <v>SCS0012015</v>
          </cell>
          <cell r="C83" t="str">
            <v>前排右侧坐垫舒适海绵2</v>
          </cell>
          <cell r="D83" t="str">
            <v>件</v>
          </cell>
          <cell r="E83">
            <v>3.72</v>
          </cell>
          <cell r="G83">
            <v>0.13</v>
          </cell>
          <cell r="K83">
            <v>3.72</v>
          </cell>
        </row>
        <row r="84">
          <cell r="B84" t="str">
            <v>SCS0012016</v>
          </cell>
          <cell r="C84" t="str">
            <v>前排坐垫舒适海绵3</v>
          </cell>
          <cell r="D84" t="str">
            <v>件</v>
          </cell>
          <cell r="E84">
            <v>12.15</v>
          </cell>
          <cell r="G84">
            <v>0.13</v>
          </cell>
          <cell r="K84">
            <v>12.15</v>
          </cell>
        </row>
        <row r="85">
          <cell r="B85" t="str">
            <v>SCS0012000</v>
          </cell>
          <cell r="C85" t="str">
            <v>副驾坐垫4向通风无纺布</v>
          </cell>
          <cell r="D85" t="str">
            <v>件</v>
          </cell>
          <cell r="E85">
            <v>3.94</v>
          </cell>
          <cell r="G85">
            <v>0.13</v>
          </cell>
          <cell r="K85">
            <v>3.94</v>
          </cell>
        </row>
        <row r="86">
          <cell r="B86" t="str">
            <v>SCS0012017</v>
          </cell>
          <cell r="C86" t="str">
            <v>前排左侧坐垫舒适海绵2</v>
          </cell>
          <cell r="D86" t="str">
            <v>件</v>
          </cell>
          <cell r="E86">
            <v>3.72</v>
          </cell>
          <cell r="G86">
            <v>0.13</v>
          </cell>
          <cell r="K86">
            <v>3.72</v>
          </cell>
        </row>
        <row r="87">
          <cell r="B87" t="str">
            <v>SCS0012018</v>
          </cell>
          <cell r="C87" t="str">
            <v>前排右侧坐垫舒适海绵2</v>
          </cell>
          <cell r="D87" t="str">
            <v>件</v>
          </cell>
          <cell r="E87">
            <v>3.72</v>
          </cell>
          <cell r="G87">
            <v>0.13</v>
          </cell>
          <cell r="K87">
            <v>3.72</v>
          </cell>
        </row>
        <row r="88">
          <cell r="B88" t="str">
            <v>SCS0012002</v>
          </cell>
          <cell r="C88" t="str">
            <v>副驾坐垫4向不通风无纺布</v>
          </cell>
          <cell r="D88" t="str">
            <v>件</v>
          </cell>
          <cell r="E88">
            <v>2.4</v>
          </cell>
          <cell r="G88">
            <v>0.13</v>
          </cell>
          <cell r="K88">
            <v>2.4</v>
          </cell>
        </row>
        <row r="89">
          <cell r="B89" t="str">
            <v>SCS0012003</v>
          </cell>
          <cell r="C89" t="str">
            <v>前排坐垫无纺布1</v>
          </cell>
          <cell r="D89" t="str">
            <v>件</v>
          </cell>
          <cell r="E89">
            <v>1.8</v>
          </cell>
          <cell r="G89">
            <v>0.13</v>
          </cell>
          <cell r="K89">
            <v>1.8</v>
          </cell>
        </row>
        <row r="90">
          <cell r="B90" t="str">
            <v>SCS0012019</v>
          </cell>
          <cell r="C90" t="str">
            <v>前排左侧坐垫舒适海绵2</v>
          </cell>
          <cell r="D90" t="str">
            <v>件</v>
          </cell>
          <cell r="E90">
            <v>3.72</v>
          </cell>
          <cell r="G90">
            <v>0.13</v>
          </cell>
          <cell r="K90">
            <v>3.72</v>
          </cell>
        </row>
        <row r="91">
          <cell r="B91" t="str">
            <v>SCS0012020</v>
          </cell>
          <cell r="C91" t="str">
            <v>前排右侧坐垫舒适海绵2</v>
          </cell>
          <cell r="D91" t="str">
            <v>件</v>
          </cell>
          <cell r="E91">
            <v>3.72</v>
          </cell>
          <cell r="G91">
            <v>0.13</v>
          </cell>
          <cell r="K91">
            <v>3.72</v>
          </cell>
        </row>
        <row r="92">
          <cell r="B92" t="str">
            <v>SCS0012004</v>
          </cell>
          <cell r="C92" t="str">
            <v>坐垫8向通风带腿托无纺布</v>
          </cell>
          <cell r="D92" t="str">
            <v>件</v>
          </cell>
          <cell r="E92">
            <v>2.0499999999999998</v>
          </cell>
          <cell r="G92">
            <v>0.13</v>
          </cell>
          <cell r="K92">
            <v>2.0499999999999998</v>
          </cell>
        </row>
        <row r="93">
          <cell r="B93" t="str">
            <v>SCS0012008</v>
          </cell>
          <cell r="C93" t="str">
            <v>前排坐垫吊紧钢丝3</v>
          </cell>
          <cell r="D93" t="str">
            <v>件</v>
          </cell>
          <cell r="E93">
            <v>0.5</v>
          </cell>
          <cell r="G93">
            <v>0.13</v>
          </cell>
          <cell r="K93">
            <v>0.45</v>
          </cell>
        </row>
        <row r="94">
          <cell r="B94" t="str">
            <v>SCS0012009</v>
          </cell>
          <cell r="C94" t="str">
            <v>前排坐垫吊紧钢丝4</v>
          </cell>
          <cell r="D94" t="str">
            <v>件</v>
          </cell>
          <cell r="E94">
            <v>0.55000000000000004</v>
          </cell>
          <cell r="G94">
            <v>0.13</v>
          </cell>
          <cell r="K94">
            <v>0.47500000000000003</v>
          </cell>
        </row>
        <row r="95">
          <cell r="B95" t="str">
            <v>SCS0012022</v>
          </cell>
          <cell r="C95" t="str">
            <v>前排左侧坐垫舒适海绵2</v>
          </cell>
          <cell r="D95" t="str">
            <v>件</v>
          </cell>
          <cell r="E95">
            <v>2.97</v>
          </cell>
          <cell r="G95">
            <v>0.13</v>
          </cell>
          <cell r="K95">
            <v>2.97</v>
          </cell>
        </row>
        <row r="96">
          <cell r="B96" t="str">
            <v>SCS0012023</v>
          </cell>
          <cell r="C96" t="str">
            <v>前排右侧坐垫舒适海绵2</v>
          </cell>
          <cell r="D96" t="str">
            <v>件</v>
          </cell>
          <cell r="E96">
            <v>2.97</v>
          </cell>
          <cell r="G96">
            <v>0.13</v>
          </cell>
          <cell r="K96">
            <v>2.97</v>
          </cell>
        </row>
        <row r="97">
          <cell r="B97" t="str">
            <v>SCS0012024</v>
          </cell>
          <cell r="C97" t="str">
            <v>前排坐垫舒适海绵3</v>
          </cell>
          <cell r="D97" t="str">
            <v>件</v>
          </cell>
          <cell r="E97">
            <v>6</v>
          </cell>
          <cell r="G97">
            <v>0.13</v>
          </cell>
          <cell r="K97">
            <v>6</v>
          </cell>
        </row>
        <row r="98">
          <cell r="B98" t="str">
            <v>SCS0012027</v>
          </cell>
          <cell r="C98" t="str">
            <v>前排坐垫吊紧钢丝5</v>
          </cell>
          <cell r="D98" t="str">
            <v>件</v>
          </cell>
          <cell r="E98">
            <v>0.2</v>
          </cell>
          <cell r="G98">
            <v>0.13</v>
          </cell>
          <cell r="K98">
            <v>0.13500000000000001</v>
          </cell>
        </row>
        <row r="99">
          <cell r="B99" t="str">
            <v>SCS0012028</v>
          </cell>
          <cell r="C99" t="str">
            <v>前排坐垫吊紧钢丝6</v>
          </cell>
          <cell r="D99" t="str">
            <v>件</v>
          </cell>
          <cell r="E99">
            <v>0.25</v>
          </cell>
          <cell r="G99">
            <v>0.13</v>
          </cell>
          <cell r="K99">
            <v>0.22999999999999998</v>
          </cell>
        </row>
        <row r="100">
          <cell r="B100" t="str">
            <v>SCS0012005</v>
          </cell>
          <cell r="C100" t="str">
            <v>前排坐垫无纺布2</v>
          </cell>
          <cell r="D100" t="str">
            <v>件</v>
          </cell>
          <cell r="E100">
            <v>2.0499999999999998</v>
          </cell>
          <cell r="G100">
            <v>0.13</v>
          </cell>
          <cell r="K100">
            <v>2.0499999999999998</v>
          </cell>
        </row>
        <row r="101">
          <cell r="B101" t="str">
            <v>SCS0012033</v>
          </cell>
          <cell r="C101" t="str">
            <v>靠背转轴处无纺布衬垫1</v>
          </cell>
          <cell r="D101" t="str">
            <v>件</v>
          </cell>
          <cell r="E101">
            <v>0.35</v>
          </cell>
          <cell r="G101">
            <v>0.13</v>
          </cell>
          <cell r="K101">
            <v>0.35</v>
          </cell>
        </row>
        <row r="102">
          <cell r="B102" t="str">
            <v>SCS0012040</v>
          </cell>
          <cell r="C102" t="str">
            <v>后排靠背舒适海绵2</v>
          </cell>
          <cell r="D102" t="str">
            <v>件</v>
          </cell>
          <cell r="E102">
            <v>8.4</v>
          </cell>
          <cell r="G102">
            <v>0.13</v>
          </cell>
          <cell r="K102">
            <v>8.4</v>
          </cell>
        </row>
        <row r="103">
          <cell r="B103" t="str">
            <v>SCS0012041</v>
          </cell>
          <cell r="C103" t="str">
            <v>后排左侧靠背舒适海绵3</v>
          </cell>
          <cell r="D103" t="str">
            <v>件</v>
          </cell>
          <cell r="E103">
            <v>4.6500000000000004</v>
          </cell>
          <cell r="G103">
            <v>0.13</v>
          </cell>
          <cell r="K103">
            <v>4.6500000000000004</v>
          </cell>
        </row>
        <row r="104">
          <cell r="B104" t="str">
            <v>SCS0012042</v>
          </cell>
          <cell r="C104" t="str">
            <v>后排右侧靠背舒适海绵3</v>
          </cell>
          <cell r="D104" t="str">
            <v>件</v>
          </cell>
          <cell r="E104">
            <v>4.6500000000000004</v>
          </cell>
          <cell r="G104">
            <v>0.13</v>
          </cell>
          <cell r="K104">
            <v>4.6500000000000004</v>
          </cell>
        </row>
        <row r="105">
          <cell r="B105" t="str">
            <v>SCS0012044</v>
          </cell>
          <cell r="C105" t="str">
            <v>后排靠背PE硬发泡1</v>
          </cell>
          <cell r="D105" t="str">
            <v>件</v>
          </cell>
          <cell r="E105">
            <v>0.6</v>
          </cell>
          <cell r="G105">
            <v>0.13</v>
          </cell>
          <cell r="K105">
            <v>0.6</v>
          </cell>
        </row>
        <row r="106">
          <cell r="B106" t="str">
            <v>SCS0012047</v>
          </cell>
          <cell r="C106" t="str">
            <v>后排靠背PE硬发泡4</v>
          </cell>
          <cell r="D106" t="str">
            <v>件</v>
          </cell>
          <cell r="E106">
            <v>0.6</v>
          </cell>
          <cell r="G106">
            <v>0.13</v>
          </cell>
          <cell r="K106">
            <v>0.6</v>
          </cell>
        </row>
        <row r="107">
          <cell r="B107" t="str">
            <v>SCS0012048</v>
          </cell>
          <cell r="C107" t="str">
            <v>后排靠背面套吊紧钢丝1</v>
          </cell>
          <cell r="D107" t="str">
            <v>件</v>
          </cell>
          <cell r="E107">
            <v>0.25</v>
          </cell>
          <cell r="G107">
            <v>0.13</v>
          </cell>
          <cell r="K107">
            <v>0.20500000000000002</v>
          </cell>
        </row>
        <row r="108">
          <cell r="B108" t="str">
            <v>SCS0012049</v>
          </cell>
          <cell r="C108" t="str">
            <v>后排靠背面套吊紧钢丝3</v>
          </cell>
          <cell r="D108" t="str">
            <v>件</v>
          </cell>
          <cell r="E108">
            <v>0.4</v>
          </cell>
          <cell r="G108">
            <v>0.13</v>
          </cell>
          <cell r="K108">
            <v>0.35</v>
          </cell>
        </row>
        <row r="109">
          <cell r="B109" t="str">
            <v>SCS0012050</v>
          </cell>
          <cell r="C109" t="str">
            <v>后排靠背面套吊紧钢丝2</v>
          </cell>
          <cell r="D109" t="str">
            <v>件</v>
          </cell>
          <cell r="E109">
            <v>0.4</v>
          </cell>
          <cell r="G109">
            <v>0.13</v>
          </cell>
          <cell r="K109">
            <v>0.30000000000000004</v>
          </cell>
        </row>
        <row r="110">
          <cell r="B110" t="str">
            <v>SCS0012051</v>
          </cell>
          <cell r="C110" t="str">
            <v>后排靠背面套吊紧钢丝4</v>
          </cell>
          <cell r="D110" t="str">
            <v>件</v>
          </cell>
          <cell r="E110">
            <v>0.4</v>
          </cell>
          <cell r="G110">
            <v>0.13</v>
          </cell>
          <cell r="K110">
            <v>0.32500000000000001</v>
          </cell>
        </row>
        <row r="111">
          <cell r="B111" t="str">
            <v>SCS0012037</v>
          </cell>
          <cell r="C111" t="str">
            <v>靠背转轴处无纺布衬垫2</v>
          </cell>
          <cell r="D111" t="str">
            <v>件</v>
          </cell>
          <cell r="E111">
            <v>0.35</v>
          </cell>
          <cell r="G111">
            <v>0.13</v>
          </cell>
          <cell r="K111">
            <v>0.35</v>
          </cell>
        </row>
        <row r="112">
          <cell r="B112" t="str">
            <v>SCS0012045</v>
          </cell>
          <cell r="C112" t="str">
            <v>后排靠背PE硬发泡2</v>
          </cell>
          <cell r="D112" t="str">
            <v>件</v>
          </cell>
          <cell r="E112">
            <v>0.6</v>
          </cell>
          <cell r="G112">
            <v>0.13</v>
          </cell>
          <cell r="K112">
            <v>0.6</v>
          </cell>
        </row>
        <row r="113">
          <cell r="B113" t="str">
            <v>SCS0012046</v>
          </cell>
          <cell r="C113" t="str">
            <v>后排靠背PE硬发泡3</v>
          </cell>
          <cell r="D113" t="str">
            <v>件</v>
          </cell>
          <cell r="E113">
            <v>0.6</v>
          </cell>
          <cell r="G113">
            <v>0.13</v>
          </cell>
          <cell r="K113">
            <v>0.6</v>
          </cell>
        </row>
        <row r="114">
          <cell r="B114" t="str">
            <v>SCS0012055</v>
          </cell>
          <cell r="C114" t="str">
            <v>后排坐垫左侧舒适海绵1</v>
          </cell>
          <cell r="D114" t="str">
            <v>件</v>
          </cell>
          <cell r="E114">
            <v>5.47</v>
          </cell>
          <cell r="G114">
            <v>0.13</v>
          </cell>
          <cell r="K114">
            <v>5.47</v>
          </cell>
        </row>
        <row r="115">
          <cell r="B115" t="str">
            <v>SCS0012056</v>
          </cell>
          <cell r="C115" t="str">
            <v>后排坐垫右侧舒适海绵1</v>
          </cell>
          <cell r="D115" t="str">
            <v>件</v>
          </cell>
          <cell r="E115">
            <v>5.47</v>
          </cell>
          <cell r="G115">
            <v>0.13</v>
          </cell>
          <cell r="K115">
            <v>5.47</v>
          </cell>
        </row>
        <row r="116">
          <cell r="B116" t="str">
            <v>SCS0012057</v>
          </cell>
          <cell r="C116" t="str">
            <v>后排坐垫舒适海绵2</v>
          </cell>
          <cell r="D116" t="str">
            <v>件</v>
          </cell>
          <cell r="E116">
            <v>15.45</v>
          </cell>
          <cell r="G116">
            <v>0.13</v>
          </cell>
          <cell r="K116">
            <v>15.45</v>
          </cell>
        </row>
        <row r="117">
          <cell r="B117" t="str">
            <v>SCS0012062</v>
          </cell>
          <cell r="C117" t="str">
            <v>1MM长条毛毡</v>
          </cell>
          <cell r="D117" t="str">
            <v>件</v>
          </cell>
          <cell r="E117">
            <v>0.35</v>
          </cell>
          <cell r="G117">
            <v>0.13</v>
          </cell>
          <cell r="K117">
            <v>0.35</v>
          </cell>
        </row>
        <row r="118">
          <cell r="B118" t="str">
            <v>SCS0012065</v>
          </cell>
          <cell r="C118" t="str">
            <v>后排坐垫吊紧钢丝1</v>
          </cell>
          <cell r="D118" t="str">
            <v>件</v>
          </cell>
          <cell r="E118">
            <v>0.5</v>
          </cell>
          <cell r="G118">
            <v>0.13</v>
          </cell>
          <cell r="K118">
            <v>0.47499999999999998</v>
          </cell>
        </row>
        <row r="119">
          <cell r="B119" t="str">
            <v>SCS0012066</v>
          </cell>
          <cell r="C119" t="str">
            <v>后排坐垫吊紧钢丝2</v>
          </cell>
          <cell r="D119" t="str">
            <v>件</v>
          </cell>
          <cell r="E119">
            <v>0.5</v>
          </cell>
          <cell r="G119">
            <v>0.13</v>
          </cell>
          <cell r="K119">
            <v>0.45999999999999996</v>
          </cell>
        </row>
        <row r="120">
          <cell r="B120" t="str">
            <v>SCS0012067</v>
          </cell>
          <cell r="C120" t="str">
            <v>后排坐垫吊紧钢丝3</v>
          </cell>
          <cell r="D120" t="str">
            <v>件</v>
          </cell>
          <cell r="E120">
            <v>0.5</v>
          </cell>
          <cell r="G120">
            <v>0.13</v>
          </cell>
          <cell r="K120">
            <v>0.57000000000000006</v>
          </cell>
        </row>
        <row r="121">
          <cell r="B121" t="str">
            <v>SCS0012068</v>
          </cell>
          <cell r="C121" t="str">
            <v>后排坐垫吊紧钢丝4</v>
          </cell>
          <cell r="D121" t="str">
            <v>件</v>
          </cell>
          <cell r="E121">
            <v>0.5</v>
          </cell>
          <cell r="G121">
            <v>0.13</v>
          </cell>
          <cell r="K121">
            <v>0.4</v>
          </cell>
        </row>
        <row r="122">
          <cell r="B122" t="str">
            <v>SCS0012069</v>
          </cell>
          <cell r="C122" t="str">
            <v>后排坐垫吊紧钢丝5</v>
          </cell>
          <cell r="D122" t="str">
            <v>件</v>
          </cell>
          <cell r="E122">
            <v>0.5</v>
          </cell>
          <cell r="G122">
            <v>0.13</v>
          </cell>
          <cell r="K122">
            <v>0.375</v>
          </cell>
        </row>
        <row r="123">
          <cell r="B123" t="str">
            <v>SCS0012129</v>
          </cell>
          <cell r="C123" t="str">
            <v>靠背锁处无纺布衬垫</v>
          </cell>
          <cell r="D123" t="str">
            <v>件</v>
          </cell>
          <cell r="E123">
            <v>0.35</v>
          </cell>
          <cell r="G123">
            <v>0.13</v>
          </cell>
          <cell r="K123">
            <v>0.35</v>
          </cell>
        </row>
        <row r="124">
          <cell r="B124" t="str">
            <v>SCS0012132</v>
          </cell>
          <cell r="C124" t="str">
            <v>坐垫insret区域软泡3</v>
          </cell>
          <cell r="D124" t="str">
            <v>件</v>
          </cell>
          <cell r="E124">
            <v>6</v>
          </cell>
          <cell r="G124">
            <v>0.13</v>
          </cell>
          <cell r="K124">
            <v>6</v>
          </cell>
        </row>
        <row r="125">
          <cell r="B125" t="str">
            <v>SCS0012131</v>
          </cell>
          <cell r="C125" t="str">
            <v>坐垫insret区域软泡1</v>
          </cell>
          <cell r="D125" t="str">
            <v>件</v>
          </cell>
          <cell r="E125">
            <v>5.47</v>
          </cell>
          <cell r="G125">
            <v>0.13</v>
          </cell>
          <cell r="K125">
            <v>5.47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U78"/>
  <sheetViews>
    <sheetView showGridLines="0" tabSelected="1" zoomScale="130" zoomScaleNormal="130" zoomScaleSheetLayoutView="70" workbookViewId="0">
      <selection activeCell="B6" sqref="B6:O6"/>
    </sheetView>
  </sheetViews>
  <sheetFormatPr defaultRowHeight="14.25" x14ac:dyDescent="0.15"/>
  <cols>
    <col min="1" max="1" width="4.375" style="2" customWidth="1"/>
    <col min="2" max="2" width="6.5" style="2" customWidth="1"/>
    <col min="3" max="3" width="12.375" style="7" customWidth="1"/>
    <col min="4" max="4" width="25.375" style="2" customWidth="1"/>
    <col min="5" max="5" width="10.375" style="10" customWidth="1"/>
    <col min="6" max="6" width="6.25" style="4" customWidth="1"/>
    <col min="7" max="7" width="8.5" style="5" bestFit="1" customWidth="1"/>
    <col min="8" max="8" width="8.875" style="5" customWidth="1"/>
    <col min="9" max="9" width="10.875" style="5" customWidth="1"/>
    <col min="10" max="11" width="9.25" style="5" customWidth="1"/>
    <col min="12" max="12" width="9" style="5" customWidth="1"/>
    <col min="13" max="13" width="9.5" style="5" bestFit="1" customWidth="1"/>
    <col min="14" max="14" width="9.5" style="5" customWidth="1"/>
    <col min="15" max="15" width="11" style="6" customWidth="1"/>
    <col min="16" max="16" width="13.125" style="6" customWidth="1"/>
    <col min="17" max="17" width="9" style="1"/>
    <col min="18" max="179" width="9" style="2"/>
    <col min="180" max="180" width="5" style="2" customWidth="1"/>
    <col min="181" max="181" width="15" style="2" customWidth="1"/>
    <col min="182" max="183" width="14.625" style="2" customWidth="1"/>
    <col min="184" max="184" width="6.25" style="2" customWidth="1"/>
    <col min="185" max="187" width="10.125" style="2" customWidth="1"/>
    <col min="188" max="188" width="10.5" style="2" customWidth="1"/>
    <col min="189" max="206" width="9" style="2"/>
    <col min="207" max="207" width="6.5" style="2" customWidth="1"/>
    <col min="208" max="208" width="12.25" style="2" customWidth="1"/>
    <col min="209" max="209" width="28.25" style="2" customWidth="1"/>
    <col min="210" max="210" width="13.75" style="2" customWidth="1"/>
    <col min="211" max="211" width="5.625" style="2" customWidth="1"/>
    <col min="212" max="213" width="9.375" style="2" customWidth="1"/>
    <col min="214" max="214" width="13.125" style="2" customWidth="1"/>
    <col min="215" max="435" width="9" style="2"/>
    <col min="436" max="436" width="5" style="2" customWidth="1"/>
    <col min="437" max="437" width="15" style="2" customWidth="1"/>
    <col min="438" max="439" width="14.625" style="2" customWidth="1"/>
    <col min="440" max="440" width="6.25" style="2" customWidth="1"/>
    <col min="441" max="443" width="10.125" style="2" customWidth="1"/>
    <col min="444" max="444" width="10.5" style="2" customWidth="1"/>
    <col min="445" max="462" width="9" style="2"/>
    <col min="463" max="463" width="6.5" style="2" customWidth="1"/>
    <col min="464" max="464" width="12.25" style="2" customWidth="1"/>
    <col min="465" max="465" width="28.25" style="2" customWidth="1"/>
    <col min="466" max="466" width="13.75" style="2" customWidth="1"/>
    <col min="467" max="467" width="5.625" style="2" customWidth="1"/>
    <col min="468" max="469" width="9.375" style="2" customWidth="1"/>
    <col min="470" max="470" width="13.125" style="2" customWidth="1"/>
    <col min="471" max="691" width="9" style="2"/>
    <col min="692" max="692" width="5" style="2" customWidth="1"/>
    <col min="693" max="693" width="15" style="2" customWidth="1"/>
    <col min="694" max="695" width="14.625" style="2" customWidth="1"/>
    <col min="696" max="696" width="6.25" style="2" customWidth="1"/>
    <col min="697" max="699" width="10.125" style="2" customWidth="1"/>
    <col min="700" max="700" width="10.5" style="2" customWidth="1"/>
    <col min="701" max="718" width="9" style="2"/>
    <col min="719" max="719" width="6.5" style="2" customWidth="1"/>
    <col min="720" max="720" width="12.25" style="2" customWidth="1"/>
    <col min="721" max="721" width="28.25" style="2" customWidth="1"/>
    <col min="722" max="722" width="13.75" style="2" customWidth="1"/>
    <col min="723" max="723" width="5.625" style="2" customWidth="1"/>
    <col min="724" max="725" width="9.375" style="2" customWidth="1"/>
    <col min="726" max="726" width="13.125" style="2" customWidth="1"/>
    <col min="727" max="947" width="9" style="2"/>
    <col min="948" max="948" width="5" style="2" customWidth="1"/>
    <col min="949" max="949" width="15" style="2" customWidth="1"/>
    <col min="950" max="951" width="14.625" style="2" customWidth="1"/>
    <col min="952" max="952" width="6.25" style="2" customWidth="1"/>
    <col min="953" max="955" width="10.125" style="2" customWidth="1"/>
    <col min="956" max="956" width="10.5" style="2" customWidth="1"/>
    <col min="957" max="974" width="9" style="2"/>
    <col min="975" max="975" width="6.5" style="2" customWidth="1"/>
    <col min="976" max="976" width="12.25" style="2" customWidth="1"/>
    <col min="977" max="977" width="28.25" style="2" customWidth="1"/>
    <col min="978" max="978" width="13.75" style="2" customWidth="1"/>
    <col min="979" max="979" width="5.625" style="2" customWidth="1"/>
    <col min="980" max="981" width="9.375" style="2" customWidth="1"/>
    <col min="982" max="982" width="13.125" style="2" customWidth="1"/>
    <col min="983" max="1203" width="9" style="2"/>
    <col min="1204" max="1204" width="5" style="2" customWidth="1"/>
    <col min="1205" max="1205" width="15" style="2" customWidth="1"/>
    <col min="1206" max="1207" width="14.625" style="2" customWidth="1"/>
    <col min="1208" max="1208" width="6.25" style="2" customWidth="1"/>
    <col min="1209" max="1211" width="10.125" style="2" customWidth="1"/>
    <col min="1212" max="1212" width="10.5" style="2" customWidth="1"/>
    <col min="1213" max="1230" width="9" style="2"/>
    <col min="1231" max="1231" width="6.5" style="2" customWidth="1"/>
    <col min="1232" max="1232" width="12.25" style="2" customWidth="1"/>
    <col min="1233" max="1233" width="28.25" style="2" customWidth="1"/>
    <col min="1234" max="1234" width="13.75" style="2" customWidth="1"/>
    <col min="1235" max="1235" width="5.625" style="2" customWidth="1"/>
    <col min="1236" max="1237" width="9.375" style="2" customWidth="1"/>
    <col min="1238" max="1238" width="13.125" style="2" customWidth="1"/>
    <col min="1239" max="1459" width="9" style="2"/>
    <col min="1460" max="1460" width="5" style="2" customWidth="1"/>
    <col min="1461" max="1461" width="15" style="2" customWidth="1"/>
    <col min="1462" max="1463" width="14.625" style="2" customWidth="1"/>
    <col min="1464" max="1464" width="6.25" style="2" customWidth="1"/>
    <col min="1465" max="1467" width="10.125" style="2" customWidth="1"/>
    <col min="1468" max="1468" width="10.5" style="2" customWidth="1"/>
    <col min="1469" max="1486" width="9" style="2"/>
    <col min="1487" max="1487" width="6.5" style="2" customWidth="1"/>
    <col min="1488" max="1488" width="12.25" style="2" customWidth="1"/>
    <col min="1489" max="1489" width="28.25" style="2" customWidth="1"/>
    <col min="1490" max="1490" width="13.75" style="2" customWidth="1"/>
    <col min="1491" max="1491" width="5.625" style="2" customWidth="1"/>
    <col min="1492" max="1493" width="9.375" style="2" customWidth="1"/>
    <col min="1494" max="1494" width="13.125" style="2" customWidth="1"/>
    <col min="1495" max="1715" width="9" style="2"/>
    <col min="1716" max="1716" width="5" style="2" customWidth="1"/>
    <col min="1717" max="1717" width="15" style="2" customWidth="1"/>
    <col min="1718" max="1719" width="14.625" style="2" customWidth="1"/>
    <col min="1720" max="1720" width="6.25" style="2" customWidth="1"/>
    <col min="1721" max="1723" width="10.125" style="2" customWidth="1"/>
    <col min="1724" max="1724" width="10.5" style="2" customWidth="1"/>
    <col min="1725" max="1742" width="9" style="2"/>
    <col min="1743" max="1743" width="6.5" style="2" customWidth="1"/>
    <col min="1744" max="1744" width="12.25" style="2" customWidth="1"/>
    <col min="1745" max="1745" width="28.25" style="2" customWidth="1"/>
    <col min="1746" max="1746" width="13.75" style="2" customWidth="1"/>
    <col min="1747" max="1747" width="5.625" style="2" customWidth="1"/>
    <col min="1748" max="1749" width="9.375" style="2" customWidth="1"/>
    <col min="1750" max="1750" width="13.125" style="2" customWidth="1"/>
    <col min="1751" max="1971" width="9" style="2"/>
    <col min="1972" max="1972" width="5" style="2" customWidth="1"/>
    <col min="1973" max="1973" width="15" style="2" customWidth="1"/>
    <col min="1974" max="1975" width="14.625" style="2" customWidth="1"/>
    <col min="1976" max="1976" width="6.25" style="2" customWidth="1"/>
    <col min="1977" max="1979" width="10.125" style="2" customWidth="1"/>
    <col min="1980" max="1980" width="10.5" style="2" customWidth="1"/>
    <col min="1981" max="1998" width="9" style="2"/>
    <col min="1999" max="1999" width="6.5" style="2" customWidth="1"/>
    <col min="2000" max="2000" width="12.25" style="2" customWidth="1"/>
    <col min="2001" max="2001" width="28.25" style="2" customWidth="1"/>
    <col min="2002" max="2002" width="13.75" style="2" customWidth="1"/>
    <col min="2003" max="2003" width="5.625" style="2" customWidth="1"/>
    <col min="2004" max="2005" width="9.375" style="2" customWidth="1"/>
    <col min="2006" max="2006" width="13.125" style="2" customWidth="1"/>
    <col min="2007" max="2227" width="9" style="2"/>
    <col min="2228" max="2228" width="5" style="2" customWidth="1"/>
    <col min="2229" max="2229" width="15" style="2" customWidth="1"/>
    <col min="2230" max="2231" width="14.625" style="2" customWidth="1"/>
    <col min="2232" max="2232" width="6.25" style="2" customWidth="1"/>
    <col min="2233" max="2235" width="10.125" style="2" customWidth="1"/>
    <col min="2236" max="2236" width="10.5" style="2" customWidth="1"/>
    <col min="2237" max="2254" width="9" style="2"/>
    <col min="2255" max="2255" width="6.5" style="2" customWidth="1"/>
    <col min="2256" max="2256" width="12.25" style="2" customWidth="1"/>
    <col min="2257" max="2257" width="28.25" style="2" customWidth="1"/>
    <col min="2258" max="2258" width="13.75" style="2" customWidth="1"/>
    <col min="2259" max="2259" width="5.625" style="2" customWidth="1"/>
    <col min="2260" max="2261" width="9.375" style="2" customWidth="1"/>
    <col min="2262" max="2262" width="13.125" style="2" customWidth="1"/>
    <col min="2263" max="2483" width="9" style="2"/>
    <col min="2484" max="2484" width="5" style="2" customWidth="1"/>
    <col min="2485" max="2485" width="15" style="2" customWidth="1"/>
    <col min="2486" max="2487" width="14.625" style="2" customWidth="1"/>
    <col min="2488" max="2488" width="6.25" style="2" customWidth="1"/>
    <col min="2489" max="2491" width="10.125" style="2" customWidth="1"/>
    <col min="2492" max="2492" width="10.5" style="2" customWidth="1"/>
    <col min="2493" max="2510" width="9" style="2"/>
    <col min="2511" max="2511" width="6.5" style="2" customWidth="1"/>
    <col min="2512" max="2512" width="12.25" style="2" customWidth="1"/>
    <col min="2513" max="2513" width="28.25" style="2" customWidth="1"/>
    <col min="2514" max="2514" width="13.75" style="2" customWidth="1"/>
    <col min="2515" max="2515" width="5.625" style="2" customWidth="1"/>
    <col min="2516" max="2517" width="9.375" style="2" customWidth="1"/>
    <col min="2518" max="2518" width="13.125" style="2" customWidth="1"/>
    <col min="2519" max="2739" width="9" style="2"/>
    <col min="2740" max="2740" width="5" style="2" customWidth="1"/>
    <col min="2741" max="2741" width="15" style="2" customWidth="1"/>
    <col min="2742" max="2743" width="14.625" style="2" customWidth="1"/>
    <col min="2744" max="2744" width="6.25" style="2" customWidth="1"/>
    <col min="2745" max="2747" width="10.125" style="2" customWidth="1"/>
    <col min="2748" max="2748" width="10.5" style="2" customWidth="1"/>
    <col min="2749" max="2766" width="9" style="2"/>
    <col min="2767" max="2767" width="6.5" style="2" customWidth="1"/>
    <col min="2768" max="2768" width="12.25" style="2" customWidth="1"/>
    <col min="2769" max="2769" width="28.25" style="2" customWidth="1"/>
    <col min="2770" max="2770" width="13.75" style="2" customWidth="1"/>
    <col min="2771" max="2771" width="5.625" style="2" customWidth="1"/>
    <col min="2772" max="2773" width="9.375" style="2" customWidth="1"/>
    <col min="2774" max="2774" width="13.125" style="2" customWidth="1"/>
    <col min="2775" max="2995" width="9" style="2"/>
    <col min="2996" max="2996" width="5" style="2" customWidth="1"/>
    <col min="2997" max="2997" width="15" style="2" customWidth="1"/>
    <col min="2998" max="2999" width="14.625" style="2" customWidth="1"/>
    <col min="3000" max="3000" width="6.25" style="2" customWidth="1"/>
    <col min="3001" max="3003" width="10.125" style="2" customWidth="1"/>
    <col min="3004" max="3004" width="10.5" style="2" customWidth="1"/>
    <col min="3005" max="3022" width="9" style="2"/>
    <col min="3023" max="3023" width="6.5" style="2" customWidth="1"/>
    <col min="3024" max="3024" width="12.25" style="2" customWidth="1"/>
    <col min="3025" max="3025" width="28.25" style="2" customWidth="1"/>
    <col min="3026" max="3026" width="13.75" style="2" customWidth="1"/>
    <col min="3027" max="3027" width="5.625" style="2" customWidth="1"/>
    <col min="3028" max="3029" width="9.375" style="2" customWidth="1"/>
    <col min="3030" max="3030" width="13.125" style="2" customWidth="1"/>
    <col min="3031" max="3251" width="9" style="2"/>
    <col min="3252" max="3252" width="5" style="2" customWidth="1"/>
    <col min="3253" max="3253" width="15" style="2" customWidth="1"/>
    <col min="3254" max="3255" width="14.625" style="2" customWidth="1"/>
    <col min="3256" max="3256" width="6.25" style="2" customWidth="1"/>
    <col min="3257" max="3259" width="10.125" style="2" customWidth="1"/>
    <col min="3260" max="3260" width="10.5" style="2" customWidth="1"/>
    <col min="3261" max="3278" width="9" style="2"/>
    <col min="3279" max="3279" width="6.5" style="2" customWidth="1"/>
    <col min="3280" max="3280" width="12.25" style="2" customWidth="1"/>
    <col min="3281" max="3281" width="28.25" style="2" customWidth="1"/>
    <col min="3282" max="3282" width="13.75" style="2" customWidth="1"/>
    <col min="3283" max="3283" width="5.625" style="2" customWidth="1"/>
    <col min="3284" max="3285" width="9.375" style="2" customWidth="1"/>
    <col min="3286" max="3286" width="13.125" style="2" customWidth="1"/>
    <col min="3287" max="3507" width="9" style="2"/>
    <col min="3508" max="3508" width="5" style="2" customWidth="1"/>
    <col min="3509" max="3509" width="15" style="2" customWidth="1"/>
    <col min="3510" max="3511" width="14.625" style="2" customWidth="1"/>
    <col min="3512" max="3512" width="6.25" style="2" customWidth="1"/>
    <col min="3513" max="3515" width="10.125" style="2" customWidth="1"/>
    <col min="3516" max="3516" width="10.5" style="2" customWidth="1"/>
    <col min="3517" max="3534" width="9" style="2"/>
    <col min="3535" max="3535" width="6.5" style="2" customWidth="1"/>
    <col min="3536" max="3536" width="12.25" style="2" customWidth="1"/>
    <col min="3537" max="3537" width="28.25" style="2" customWidth="1"/>
    <col min="3538" max="3538" width="13.75" style="2" customWidth="1"/>
    <col min="3539" max="3539" width="5.625" style="2" customWidth="1"/>
    <col min="3540" max="3541" width="9.375" style="2" customWidth="1"/>
    <col min="3542" max="3542" width="13.125" style="2" customWidth="1"/>
    <col min="3543" max="3763" width="9" style="2"/>
    <col min="3764" max="3764" width="5" style="2" customWidth="1"/>
    <col min="3765" max="3765" width="15" style="2" customWidth="1"/>
    <col min="3766" max="3767" width="14.625" style="2" customWidth="1"/>
    <col min="3768" max="3768" width="6.25" style="2" customWidth="1"/>
    <col min="3769" max="3771" width="10.125" style="2" customWidth="1"/>
    <col min="3772" max="3772" width="10.5" style="2" customWidth="1"/>
    <col min="3773" max="3790" width="9" style="2"/>
    <col min="3791" max="3791" width="6.5" style="2" customWidth="1"/>
    <col min="3792" max="3792" width="12.25" style="2" customWidth="1"/>
    <col min="3793" max="3793" width="28.25" style="2" customWidth="1"/>
    <col min="3794" max="3794" width="13.75" style="2" customWidth="1"/>
    <col min="3795" max="3795" width="5.625" style="2" customWidth="1"/>
    <col min="3796" max="3797" width="9.375" style="2" customWidth="1"/>
    <col min="3798" max="3798" width="13.125" style="2" customWidth="1"/>
    <col min="3799" max="4019" width="9" style="2"/>
    <col min="4020" max="4020" width="5" style="2" customWidth="1"/>
    <col min="4021" max="4021" width="15" style="2" customWidth="1"/>
    <col min="4022" max="4023" width="14.625" style="2" customWidth="1"/>
    <col min="4024" max="4024" width="6.25" style="2" customWidth="1"/>
    <col min="4025" max="4027" width="10.125" style="2" customWidth="1"/>
    <col min="4028" max="4028" width="10.5" style="2" customWidth="1"/>
    <col min="4029" max="4046" width="9" style="2"/>
    <col min="4047" max="4047" width="6.5" style="2" customWidth="1"/>
    <col min="4048" max="4048" width="12.25" style="2" customWidth="1"/>
    <col min="4049" max="4049" width="28.25" style="2" customWidth="1"/>
    <col min="4050" max="4050" width="13.75" style="2" customWidth="1"/>
    <col min="4051" max="4051" width="5.625" style="2" customWidth="1"/>
    <col min="4052" max="4053" width="9.375" style="2" customWidth="1"/>
    <col min="4054" max="4054" width="13.125" style="2" customWidth="1"/>
    <col min="4055" max="4275" width="9" style="2"/>
    <col min="4276" max="4276" width="5" style="2" customWidth="1"/>
    <col min="4277" max="4277" width="15" style="2" customWidth="1"/>
    <col min="4278" max="4279" width="14.625" style="2" customWidth="1"/>
    <col min="4280" max="4280" width="6.25" style="2" customWidth="1"/>
    <col min="4281" max="4283" width="10.125" style="2" customWidth="1"/>
    <col min="4284" max="4284" width="10.5" style="2" customWidth="1"/>
    <col min="4285" max="4302" width="9" style="2"/>
    <col min="4303" max="4303" width="6.5" style="2" customWidth="1"/>
    <col min="4304" max="4304" width="12.25" style="2" customWidth="1"/>
    <col min="4305" max="4305" width="28.25" style="2" customWidth="1"/>
    <col min="4306" max="4306" width="13.75" style="2" customWidth="1"/>
    <col min="4307" max="4307" width="5.625" style="2" customWidth="1"/>
    <col min="4308" max="4309" width="9.375" style="2" customWidth="1"/>
    <col min="4310" max="4310" width="13.125" style="2" customWidth="1"/>
    <col min="4311" max="4531" width="9" style="2"/>
    <col min="4532" max="4532" width="5" style="2" customWidth="1"/>
    <col min="4533" max="4533" width="15" style="2" customWidth="1"/>
    <col min="4534" max="4535" width="14.625" style="2" customWidth="1"/>
    <col min="4536" max="4536" width="6.25" style="2" customWidth="1"/>
    <col min="4537" max="4539" width="10.125" style="2" customWidth="1"/>
    <col min="4540" max="4540" width="10.5" style="2" customWidth="1"/>
    <col min="4541" max="4558" width="9" style="2"/>
    <col min="4559" max="4559" width="6.5" style="2" customWidth="1"/>
    <col min="4560" max="4560" width="12.25" style="2" customWidth="1"/>
    <col min="4561" max="4561" width="28.25" style="2" customWidth="1"/>
    <col min="4562" max="4562" width="13.75" style="2" customWidth="1"/>
    <col min="4563" max="4563" width="5.625" style="2" customWidth="1"/>
    <col min="4564" max="4565" width="9.375" style="2" customWidth="1"/>
    <col min="4566" max="4566" width="13.125" style="2" customWidth="1"/>
    <col min="4567" max="4787" width="9" style="2"/>
    <col min="4788" max="4788" width="5" style="2" customWidth="1"/>
    <col min="4789" max="4789" width="15" style="2" customWidth="1"/>
    <col min="4790" max="4791" width="14.625" style="2" customWidth="1"/>
    <col min="4792" max="4792" width="6.25" style="2" customWidth="1"/>
    <col min="4793" max="4795" width="10.125" style="2" customWidth="1"/>
    <col min="4796" max="4796" width="10.5" style="2" customWidth="1"/>
    <col min="4797" max="4814" width="9" style="2"/>
    <col min="4815" max="4815" width="6.5" style="2" customWidth="1"/>
    <col min="4816" max="4816" width="12.25" style="2" customWidth="1"/>
    <col min="4817" max="4817" width="28.25" style="2" customWidth="1"/>
    <col min="4818" max="4818" width="13.75" style="2" customWidth="1"/>
    <col min="4819" max="4819" width="5.625" style="2" customWidth="1"/>
    <col min="4820" max="4821" width="9.375" style="2" customWidth="1"/>
    <col min="4822" max="4822" width="13.125" style="2" customWidth="1"/>
    <col min="4823" max="5043" width="9" style="2"/>
    <col min="5044" max="5044" width="5" style="2" customWidth="1"/>
    <col min="5045" max="5045" width="15" style="2" customWidth="1"/>
    <col min="5046" max="5047" width="14.625" style="2" customWidth="1"/>
    <col min="5048" max="5048" width="6.25" style="2" customWidth="1"/>
    <col min="5049" max="5051" width="10.125" style="2" customWidth="1"/>
    <col min="5052" max="5052" width="10.5" style="2" customWidth="1"/>
    <col min="5053" max="5070" width="9" style="2"/>
    <col min="5071" max="5071" width="6.5" style="2" customWidth="1"/>
    <col min="5072" max="5072" width="12.25" style="2" customWidth="1"/>
    <col min="5073" max="5073" width="28.25" style="2" customWidth="1"/>
    <col min="5074" max="5074" width="13.75" style="2" customWidth="1"/>
    <col min="5075" max="5075" width="5.625" style="2" customWidth="1"/>
    <col min="5076" max="5077" width="9.375" style="2" customWidth="1"/>
    <col min="5078" max="5078" width="13.125" style="2" customWidth="1"/>
    <col min="5079" max="5299" width="9" style="2"/>
    <col min="5300" max="5300" width="5" style="2" customWidth="1"/>
    <col min="5301" max="5301" width="15" style="2" customWidth="1"/>
    <col min="5302" max="5303" width="14.625" style="2" customWidth="1"/>
    <col min="5304" max="5304" width="6.25" style="2" customWidth="1"/>
    <col min="5305" max="5307" width="10.125" style="2" customWidth="1"/>
    <col min="5308" max="5308" width="10.5" style="2" customWidth="1"/>
    <col min="5309" max="5326" width="9" style="2"/>
    <col min="5327" max="5327" width="6.5" style="2" customWidth="1"/>
    <col min="5328" max="5328" width="12.25" style="2" customWidth="1"/>
    <col min="5329" max="5329" width="28.25" style="2" customWidth="1"/>
    <col min="5330" max="5330" width="13.75" style="2" customWidth="1"/>
    <col min="5331" max="5331" width="5.625" style="2" customWidth="1"/>
    <col min="5332" max="5333" width="9.375" style="2" customWidth="1"/>
    <col min="5334" max="5334" width="13.125" style="2" customWidth="1"/>
    <col min="5335" max="5555" width="9" style="2"/>
    <col min="5556" max="5556" width="5" style="2" customWidth="1"/>
    <col min="5557" max="5557" width="15" style="2" customWidth="1"/>
    <col min="5558" max="5559" width="14.625" style="2" customWidth="1"/>
    <col min="5560" max="5560" width="6.25" style="2" customWidth="1"/>
    <col min="5561" max="5563" width="10.125" style="2" customWidth="1"/>
    <col min="5564" max="5564" width="10.5" style="2" customWidth="1"/>
    <col min="5565" max="5582" width="9" style="2"/>
    <col min="5583" max="5583" width="6.5" style="2" customWidth="1"/>
    <col min="5584" max="5584" width="12.25" style="2" customWidth="1"/>
    <col min="5585" max="5585" width="28.25" style="2" customWidth="1"/>
    <col min="5586" max="5586" width="13.75" style="2" customWidth="1"/>
    <col min="5587" max="5587" width="5.625" style="2" customWidth="1"/>
    <col min="5588" max="5589" width="9.375" style="2" customWidth="1"/>
    <col min="5590" max="5590" width="13.125" style="2" customWidth="1"/>
    <col min="5591" max="5811" width="9" style="2"/>
    <col min="5812" max="5812" width="5" style="2" customWidth="1"/>
    <col min="5813" max="5813" width="15" style="2" customWidth="1"/>
    <col min="5814" max="5815" width="14.625" style="2" customWidth="1"/>
    <col min="5816" max="5816" width="6.25" style="2" customWidth="1"/>
    <col min="5817" max="5819" width="10.125" style="2" customWidth="1"/>
    <col min="5820" max="5820" width="10.5" style="2" customWidth="1"/>
    <col min="5821" max="5838" width="9" style="2"/>
    <col min="5839" max="5839" width="6.5" style="2" customWidth="1"/>
    <col min="5840" max="5840" width="12.25" style="2" customWidth="1"/>
    <col min="5841" max="5841" width="28.25" style="2" customWidth="1"/>
    <col min="5842" max="5842" width="13.75" style="2" customWidth="1"/>
    <col min="5843" max="5843" width="5.625" style="2" customWidth="1"/>
    <col min="5844" max="5845" width="9.375" style="2" customWidth="1"/>
    <col min="5846" max="5846" width="13.125" style="2" customWidth="1"/>
    <col min="5847" max="6067" width="9" style="2"/>
    <col min="6068" max="6068" width="5" style="2" customWidth="1"/>
    <col min="6069" max="6069" width="15" style="2" customWidth="1"/>
    <col min="6070" max="6071" width="14.625" style="2" customWidth="1"/>
    <col min="6072" max="6072" width="6.25" style="2" customWidth="1"/>
    <col min="6073" max="6075" width="10.125" style="2" customWidth="1"/>
    <col min="6076" max="6076" width="10.5" style="2" customWidth="1"/>
    <col min="6077" max="6094" width="9" style="2"/>
    <col min="6095" max="6095" width="6.5" style="2" customWidth="1"/>
    <col min="6096" max="6096" width="12.25" style="2" customWidth="1"/>
    <col min="6097" max="6097" width="28.25" style="2" customWidth="1"/>
    <col min="6098" max="6098" width="13.75" style="2" customWidth="1"/>
    <col min="6099" max="6099" width="5.625" style="2" customWidth="1"/>
    <col min="6100" max="6101" width="9.375" style="2" customWidth="1"/>
    <col min="6102" max="6102" width="13.125" style="2" customWidth="1"/>
    <col min="6103" max="6323" width="9" style="2"/>
    <col min="6324" max="6324" width="5" style="2" customWidth="1"/>
    <col min="6325" max="6325" width="15" style="2" customWidth="1"/>
    <col min="6326" max="6327" width="14.625" style="2" customWidth="1"/>
    <col min="6328" max="6328" width="6.25" style="2" customWidth="1"/>
    <col min="6329" max="6331" width="10.125" style="2" customWidth="1"/>
    <col min="6332" max="6332" width="10.5" style="2" customWidth="1"/>
    <col min="6333" max="6350" width="9" style="2"/>
    <col min="6351" max="6351" width="6.5" style="2" customWidth="1"/>
    <col min="6352" max="6352" width="12.25" style="2" customWidth="1"/>
    <col min="6353" max="6353" width="28.25" style="2" customWidth="1"/>
    <col min="6354" max="6354" width="13.75" style="2" customWidth="1"/>
    <col min="6355" max="6355" width="5.625" style="2" customWidth="1"/>
    <col min="6356" max="6357" width="9.375" style="2" customWidth="1"/>
    <col min="6358" max="6358" width="13.125" style="2" customWidth="1"/>
    <col min="6359" max="6579" width="9" style="2"/>
    <col min="6580" max="6580" width="5" style="2" customWidth="1"/>
    <col min="6581" max="6581" width="15" style="2" customWidth="1"/>
    <col min="6582" max="6583" width="14.625" style="2" customWidth="1"/>
    <col min="6584" max="6584" width="6.25" style="2" customWidth="1"/>
    <col min="6585" max="6587" width="10.125" style="2" customWidth="1"/>
    <col min="6588" max="6588" width="10.5" style="2" customWidth="1"/>
    <col min="6589" max="6606" width="9" style="2"/>
    <col min="6607" max="6607" width="6.5" style="2" customWidth="1"/>
    <col min="6608" max="6608" width="12.25" style="2" customWidth="1"/>
    <col min="6609" max="6609" width="28.25" style="2" customWidth="1"/>
    <col min="6610" max="6610" width="13.75" style="2" customWidth="1"/>
    <col min="6611" max="6611" width="5.625" style="2" customWidth="1"/>
    <col min="6612" max="6613" width="9.375" style="2" customWidth="1"/>
    <col min="6614" max="6614" width="13.125" style="2" customWidth="1"/>
    <col min="6615" max="6835" width="9" style="2"/>
    <col min="6836" max="6836" width="5" style="2" customWidth="1"/>
    <col min="6837" max="6837" width="15" style="2" customWidth="1"/>
    <col min="6838" max="6839" width="14.625" style="2" customWidth="1"/>
    <col min="6840" max="6840" width="6.25" style="2" customWidth="1"/>
    <col min="6841" max="6843" width="10.125" style="2" customWidth="1"/>
    <col min="6844" max="6844" width="10.5" style="2" customWidth="1"/>
    <col min="6845" max="6862" width="9" style="2"/>
    <col min="6863" max="6863" width="6.5" style="2" customWidth="1"/>
    <col min="6864" max="6864" width="12.25" style="2" customWidth="1"/>
    <col min="6865" max="6865" width="28.25" style="2" customWidth="1"/>
    <col min="6866" max="6866" width="13.75" style="2" customWidth="1"/>
    <col min="6867" max="6867" width="5.625" style="2" customWidth="1"/>
    <col min="6868" max="6869" width="9.375" style="2" customWidth="1"/>
    <col min="6870" max="6870" width="13.125" style="2" customWidth="1"/>
    <col min="6871" max="7091" width="9" style="2"/>
    <col min="7092" max="7092" width="5" style="2" customWidth="1"/>
    <col min="7093" max="7093" width="15" style="2" customWidth="1"/>
    <col min="7094" max="7095" width="14.625" style="2" customWidth="1"/>
    <col min="7096" max="7096" width="6.25" style="2" customWidth="1"/>
    <col min="7097" max="7099" width="10.125" style="2" customWidth="1"/>
    <col min="7100" max="7100" width="10.5" style="2" customWidth="1"/>
    <col min="7101" max="7118" width="9" style="2"/>
    <col min="7119" max="7119" width="6.5" style="2" customWidth="1"/>
    <col min="7120" max="7120" width="12.25" style="2" customWidth="1"/>
    <col min="7121" max="7121" width="28.25" style="2" customWidth="1"/>
    <col min="7122" max="7122" width="13.75" style="2" customWidth="1"/>
    <col min="7123" max="7123" width="5.625" style="2" customWidth="1"/>
    <col min="7124" max="7125" width="9.375" style="2" customWidth="1"/>
    <col min="7126" max="7126" width="13.125" style="2" customWidth="1"/>
    <col min="7127" max="7347" width="9" style="2"/>
    <col min="7348" max="7348" width="5" style="2" customWidth="1"/>
    <col min="7349" max="7349" width="15" style="2" customWidth="1"/>
    <col min="7350" max="7351" width="14.625" style="2" customWidth="1"/>
    <col min="7352" max="7352" width="6.25" style="2" customWidth="1"/>
    <col min="7353" max="7355" width="10.125" style="2" customWidth="1"/>
    <col min="7356" max="7356" width="10.5" style="2" customWidth="1"/>
    <col min="7357" max="7374" width="9" style="2"/>
    <col min="7375" max="7375" width="6.5" style="2" customWidth="1"/>
    <col min="7376" max="7376" width="12.25" style="2" customWidth="1"/>
    <col min="7377" max="7377" width="28.25" style="2" customWidth="1"/>
    <col min="7378" max="7378" width="13.75" style="2" customWidth="1"/>
    <col min="7379" max="7379" width="5.625" style="2" customWidth="1"/>
    <col min="7380" max="7381" width="9.375" style="2" customWidth="1"/>
    <col min="7382" max="7382" width="13.125" style="2" customWidth="1"/>
    <col min="7383" max="7603" width="9" style="2"/>
    <col min="7604" max="7604" width="5" style="2" customWidth="1"/>
    <col min="7605" max="7605" width="15" style="2" customWidth="1"/>
    <col min="7606" max="7607" width="14.625" style="2" customWidth="1"/>
    <col min="7608" max="7608" width="6.25" style="2" customWidth="1"/>
    <col min="7609" max="7611" width="10.125" style="2" customWidth="1"/>
    <col min="7612" max="7612" width="10.5" style="2" customWidth="1"/>
    <col min="7613" max="7630" width="9" style="2"/>
    <col min="7631" max="7631" width="6.5" style="2" customWidth="1"/>
    <col min="7632" max="7632" width="12.25" style="2" customWidth="1"/>
    <col min="7633" max="7633" width="28.25" style="2" customWidth="1"/>
    <col min="7634" max="7634" width="13.75" style="2" customWidth="1"/>
    <col min="7635" max="7635" width="5.625" style="2" customWidth="1"/>
    <col min="7636" max="7637" width="9.375" style="2" customWidth="1"/>
    <col min="7638" max="7638" width="13.125" style="2" customWidth="1"/>
    <col min="7639" max="7859" width="9" style="2"/>
    <col min="7860" max="7860" width="5" style="2" customWidth="1"/>
    <col min="7861" max="7861" width="15" style="2" customWidth="1"/>
    <col min="7862" max="7863" width="14.625" style="2" customWidth="1"/>
    <col min="7864" max="7864" width="6.25" style="2" customWidth="1"/>
    <col min="7865" max="7867" width="10.125" style="2" customWidth="1"/>
    <col min="7868" max="7868" width="10.5" style="2" customWidth="1"/>
    <col min="7869" max="7886" width="9" style="2"/>
    <col min="7887" max="7887" width="6.5" style="2" customWidth="1"/>
    <col min="7888" max="7888" width="12.25" style="2" customWidth="1"/>
    <col min="7889" max="7889" width="28.25" style="2" customWidth="1"/>
    <col min="7890" max="7890" width="13.75" style="2" customWidth="1"/>
    <col min="7891" max="7891" width="5.625" style="2" customWidth="1"/>
    <col min="7892" max="7893" width="9.375" style="2" customWidth="1"/>
    <col min="7894" max="7894" width="13.125" style="2" customWidth="1"/>
    <col min="7895" max="8115" width="9" style="2"/>
    <col min="8116" max="8116" width="5" style="2" customWidth="1"/>
    <col min="8117" max="8117" width="15" style="2" customWidth="1"/>
    <col min="8118" max="8119" width="14.625" style="2" customWidth="1"/>
    <col min="8120" max="8120" width="6.25" style="2" customWidth="1"/>
    <col min="8121" max="8123" width="10.125" style="2" customWidth="1"/>
    <col min="8124" max="8124" width="10.5" style="2" customWidth="1"/>
    <col min="8125" max="8142" width="9" style="2"/>
    <col min="8143" max="8143" width="6.5" style="2" customWidth="1"/>
    <col min="8144" max="8144" width="12.25" style="2" customWidth="1"/>
    <col min="8145" max="8145" width="28.25" style="2" customWidth="1"/>
    <col min="8146" max="8146" width="13.75" style="2" customWidth="1"/>
    <col min="8147" max="8147" width="5.625" style="2" customWidth="1"/>
    <col min="8148" max="8149" width="9.375" style="2" customWidth="1"/>
    <col min="8150" max="8150" width="13.125" style="2" customWidth="1"/>
    <col min="8151" max="8371" width="9" style="2"/>
    <col min="8372" max="8372" width="5" style="2" customWidth="1"/>
    <col min="8373" max="8373" width="15" style="2" customWidth="1"/>
    <col min="8374" max="8375" width="14.625" style="2" customWidth="1"/>
    <col min="8376" max="8376" width="6.25" style="2" customWidth="1"/>
    <col min="8377" max="8379" width="10.125" style="2" customWidth="1"/>
    <col min="8380" max="8380" width="10.5" style="2" customWidth="1"/>
    <col min="8381" max="8398" width="9" style="2"/>
    <col min="8399" max="8399" width="6.5" style="2" customWidth="1"/>
    <col min="8400" max="8400" width="12.25" style="2" customWidth="1"/>
    <col min="8401" max="8401" width="28.25" style="2" customWidth="1"/>
    <col min="8402" max="8402" width="13.75" style="2" customWidth="1"/>
    <col min="8403" max="8403" width="5.625" style="2" customWidth="1"/>
    <col min="8404" max="8405" width="9.375" style="2" customWidth="1"/>
    <col min="8406" max="8406" width="13.125" style="2" customWidth="1"/>
    <col min="8407" max="8627" width="9" style="2"/>
    <col min="8628" max="8628" width="5" style="2" customWidth="1"/>
    <col min="8629" max="8629" width="15" style="2" customWidth="1"/>
    <col min="8630" max="8631" width="14.625" style="2" customWidth="1"/>
    <col min="8632" max="8632" width="6.25" style="2" customWidth="1"/>
    <col min="8633" max="8635" width="10.125" style="2" customWidth="1"/>
    <col min="8636" max="8636" width="10.5" style="2" customWidth="1"/>
    <col min="8637" max="8654" width="9" style="2"/>
    <col min="8655" max="8655" width="6.5" style="2" customWidth="1"/>
    <col min="8656" max="8656" width="12.25" style="2" customWidth="1"/>
    <col min="8657" max="8657" width="28.25" style="2" customWidth="1"/>
    <col min="8658" max="8658" width="13.75" style="2" customWidth="1"/>
    <col min="8659" max="8659" width="5.625" style="2" customWidth="1"/>
    <col min="8660" max="8661" width="9.375" style="2" customWidth="1"/>
    <col min="8662" max="8662" width="13.125" style="2" customWidth="1"/>
    <col min="8663" max="8883" width="9" style="2"/>
    <col min="8884" max="8884" width="5" style="2" customWidth="1"/>
    <col min="8885" max="8885" width="15" style="2" customWidth="1"/>
    <col min="8886" max="8887" width="14.625" style="2" customWidth="1"/>
    <col min="8888" max="8888" width="6.25" style="2" customWidth="1"/>
    <col min="8889" max="8891" width="10.125" style="2" customWidth="1"/>
    <col min="8892" max="8892" width="10.5" style="2" customWidth="1"/>
    <col min="8893" max="8910" width="9" style="2"/>
    <col min="8911" max="8911" width="6.5" style="2" customWidth="1"/>
    <col min="8912" max="8912" width="12.25" style="2" customWidth="1"/>
    <col min="8913" max="8913" width="28.25" style="2" customWidth="1"/>
    <col min="8914" max="8914" width="13.75" style="2" customWidth="1"/>
    <col min="8915" max="8915" width="5.625" style="2" customWidth="1"/>
    <col min="8916" max="8917" width="9.375" style="2" customWidth="1"/>
    <col min="8918" max="8918" width="13.125" style="2" customWidth="1"/>
    <col min="8919" max="9139" width="9" style="2"/>
    <col min="9140" max="9140" width="5" style="2" customWidth="1"/>
    <col min="9141" max="9141" width="15" style="2" customWidth="1"/>
    <col min="9142" max="9143" width="14.625" style="2" customWidth="1"/>
    <col min="9144" max="9144" width="6.25" style="2" customWidth="1"/>
    <col min="9145" max="9147" width="10.125" style="2" customWidth="1"/>
    <col min="9148" max="9148" width="10.5" style="2" customWidth="1"/>
    <col min="9149" max="9166" width="9" style="2"/>
    <col min="9167" max="9167" width="6.5" style="2" customWidth="1"/>
    <col min="9168" max="9168" width="12.25" style="2" customWidth="1"/>
    <col min="9169" max="9169" width="28.25" style="2" customWidth="1"/>
    <col min="9170" max="9170" width="13.75" style="2" customWidth="1"/>
    <col min="9171" max="9171" width="5.625" style="2" customWidth="1"/>
    <col min="9172" max="9173" width="9.375" style="2" customWidth="1"/>
    <col min="9174" max="9174" width="13.125" style="2" customWidth="1"/>
    <col min="9175" max="9395" width="9" style="2"/>
    <col min="9396" max="9396" width="5" style="2" customWidth="1"/>
    <col min="9397" max="9397" width="15" style="2" customWidth="1"/>
    <col min="9398" max="9399" width="14.625" style="2" customWidth="1"/>
    <col min="9400" max="9400" width="6.25" style="2" customWidth="1"/>
    <col min="9401" max="9403" width="10.125" style="2" customWidth="1"/>
    <col min="9404" max="9404" width="10.5" style="2" customWidth="1"/>
    <col min="9405" max="9422" width="9" style="2"/>
    <col min="9423" max="9423" width="6.5" style="2" customWidth="1"/>
    <col min="9424" max="9424" width="12.25" style="2" customWidth="1"/>
    <col min="9425" max="9425" width="28.25" style="2" customWidth="1"/>
    <col min="9426" max="9426" width="13.75" style="2" customWidth="1"/>
    <col min="9427" max="9427" width="5.625" style="2" customWidth="1"/>
    <col min="9428" max="9429" width="9.375" style="2" customWidth="1"/>
    <col min="9430" max="9430" width="13.125" style="2" customWidth="1"/>
    <col min="9431" max="9651" width="9" style="2"/>
    <col min="9652" max="9652" width="5" style="2" customWidth="1"/>
    <col min="9653" max="9653" width="15" style="2" customWidth="1"/>
    <col min="9654" max="9655" width="14.625" style="2" customWidth="1"/>
    <col min="9656" max="9656" width="6.25" style="2" customWidth="1"/>
    <col min="9657" max="9659" width="10.125" style="2" customWidth="1"/>
    <col min="9660" max="9660" width="10.5" style="2" customWidth="1"/>
    <col min="9661" max="9678" width="9" style="2"/>
    <col min="9679" max="9679" width="6.5" style="2" customWidth="1"/>
    <col min="9680" max="9680" width="12.25" style="2" customWidth="1"/>
    <col min="9681" max="9681" width="28.25" style="2" customWidth="1"/>
    <col min="9682" max="9682" width="13.75" style="2" customWidth="1"/>
    <col min="9683" max="9683" width="5.625" style="2" customWidth="1"/>
    <col min="9684" max="9685" width="9.375" style="2" customWidth="1"/>
    <col min="9686" max="9686" width="13.125" style="2" customWidth="1"/>
    <col min="9687" max="9907" width="9" style="2"/>
    <col min="9908" max="9908" width="5" style="2" customWidth="1"/>
    <col min="9909" max="9909" width="15" style="2" customWidth="1"/>
    <col min="9910" max="9911" width="14.625" style="2" customWidth="1"/>
    <col min="9912" max="9912" width="6.25" style="2" customWidth="1"/>
    <col min="9913" max="9915" width="10.125" style="2" customWidth="1"/>
    <col min="9916" max="9916" width="10.5" style="2" customWidth="1"/>
    <col min="9917" max="9934" width="9" style="2"/>
    <col min="9935" max="9935" width="6.5" style="2" customWidth="1"/>
    <col min="9936" max="9936" width="12.25" style="2" customWidth="1"/>
    <col min="9937" max="9937" width="28.25" style="2" customWidth="1"/>
    <col min="9938" max="9938" width="13.75" style="2" customWidth="1"/>
    <col min="9939" max="9939" width="5.625" style="2" customWidth="1"/>
    <col min="9940" max="9941" width="9.375" style="2" customWidth="1"/>
    <col min="9942" max="9942" width="13.125" style="2" customWidth="1"/>
    <col min="9943" max="10163" width="9" style="2"/>
    <col min="10164" max="10164" width="5" style="2" customWidth="1"/>
    <col min="10165" max="10165" width="15" style="2" customWidth="1"/>
    <col min="10166" max="10167" width="14.625" style="2" customWidth="1"/>
    <col min="10168" max="10168" width="6.25" style="2" customWidth="1"/>
    <col min="10169" max="10171" width="10.125" style="2" customWidth="1"/>
    <col min="10172" max="10172" width="10.5" style="2" customWidth="1"/>
    <col min="10173" max="10190" width="9" style="2"/>
    <col min="10191" max="10191" width="6.5" style="2" customWidth="1"/>
    <col min="10192" max="10192" width="12.25" style="2" customWidth="1"/>
    <col min="10193" max="10193" width="28.25" style="2" customWidth="1"/>
    <col min="10194" max="10194" width="13.75" style="2" customWidth="1"/>
    <col min="10195" max="10195" width="5.625" style="2" customWidth="1"/>
    <col min="10196" max="10197" width="9.375" style="2" customWidth="1"/>
    <col min="10198" max="10198" width="13.125" style="2" customWidth="1"/>
    <col min="10199" max="10419" width="9" style="2"/>
    <col min="10420" max="10420" width="5" style="2" customWidth="1"/>
    <col min="10421" max="10421" width="15" style="2" customWidth="1"/>
    <col min="10422" max="10423" width="14.625" style="2" customWidth="1"/>
    <col min="10424" max="10424" width="6.25" style="2" customWidth="1"/>
    <col min="10425" max="10427" width="10.125" style="2" customWidth="1"/>
    <col min="10428" max="10428" width="10.5" style="2" customWidth="1"/>
    <col min="10429" max="10446" width="9" style="2"/>
    <col min="10447" max="10447" width="6.5" style="2" customWidth="1"/>
    <col min="10448" max="10448" width="12.25" style="2" customWidth="1"/>
    <col min="10449" max="10449" width="28.25" style="2" customWidth="1"/>
    <col min="10450" max="10450" width="13.75" style="2" customWidth="1"/>
    <col min="10451" max="10451" width="5.625" style="2" customWidth="1"/>
    <col min="10452" max="10453" width="9.375" style="2" customWidth="1"/>
    <col min="10454" max="10454" width="13.125" style="2" customWidth="1"/>
    <col min="10455" max="10675" width="9" style="2"/>
    <col min="10676" max="10676" width="5" style="2" customWidth="1"/>
    <col min="10677" max="10677" width="15" style="2" customWidth="1"/>
    <col min="10678" max="10679" width="14.625" style="2" customWidth="1"/>
    <col min="10680" max="10680" width="6.25" style="2" customWidth="1"/>
    <col min="10681" max="10683" width="10.125" style="2" customWidth="1"/>
    <col min="10684" max="10684" width="10.5" style="2" customWidth="1"/>
    <col min="10685" max="10702" width="9" style="2"/>
    <col min="10703" max="10703" width="6.5" style="2" customWidth="1"/>
    <col min="10704" max="10704" width="12.25" style="2" customWidth="1"/>
    <col min="10705" max="10705" width="28.25" style="2" customWidth="1"/>
    <col min="10706" max="10706" width="13.75" style="2" customWidth="1"/>
    <col min="10707" max="10707" width="5.625" style="2" customWidth="1"/>
    <col min="10708" max="10709" width="9.375" style="2" customWidth="1"/>
    <col min="10710" max="10710" width="13.125" style="2" customWidth="1"/>
    <col min="10711" max="10931" width="9" style="2"/>
    <col min="10932" max="10932" width="5" style="2" customWidth="1"/>
    <col min="10933" max="10933" width="15" style="2" customWidth="1"/>
    <col min="10934" max="10935" width="14.625" style="2" customWidth="1"/>
    <col min="10936" max="10936" width="6.25" style="2" customWidth="1"/>
    <col min="10937" max="10939" width="10.125" style="2" customWidth="1"/>
    <col min="10940" max="10940" width="10.5" style="2" customWidth="1"/>
    <col min="10941" max="10958" width="9" style="2"/>
    <col min="10959" max="10959" width="6.5" style="2" customWidth="1"/>
    <col min="10960" max="10960" width="12.25" style="2" customWidth="1"/>
    <col min="10961" max="10961" width="28.25" style="2" customWidth="1"/>
    <col min="10962" max="10962" width="13.75" style="2" customWidth="1"/>
    <col min="10963" max="10963" width="5.625" style="2" customWidth="1"/>
    <col min="10964" max="10965" width="9.375" style="2" customWidth="1"/>
    <col min="10966" max="10966" width="13.125" style="2" customWidth="1"/>
    <col min="10967" max="11187" width="9" style="2"/>
    <col min="11188" max="11188" width="5" style="2" customWidth="1"/>
    <col min="11189" max="11189" width="15" style="2" customWidth="1"/>
    <col min="11190" max="11191" width="14.625" style="2" customWidth="1"/>
    <col min="11192" max="11192" width="6.25" style="2" customWidth="1"/>
    <col min="11193" max="11195" width="10.125" style="2" customWidth="1"/>
    <col min="11196" max="11196" width="10.5" style="2" customWidth="1"/>
    <col min="11197" max="11214" width="9" style="2"/>
    <col min="11215" max="11215" width="6.5" style="2" customWidth="1"/>
    <col min="11216" max="11216" width="12.25" style="2" customWidth="1"/>
    <col min="11217" max="11217" width="28.25" style="2" customWidth="1"/>
    <col min="11218" max="11218" width="13.75" style="2" customWidth="1"/>
    <col min="11219" max="11219" width="5.625" style="2" customWidth="1"/>
    <col min="11220" max="11221" width="9.375" style="2" customWidth="1"/>
    <col min="11222" max="11222" width="13.125" style="2" customWidth="1"/>
    <col min="11223" max="11443" width="9" style="2"/>
    <col min="11444" max="11444" width="5" style="2" customWidth="1"/>
    <col min="11445" max="11445" width="15" style="2" customWidth="1"/>
    <col min="11446" max="11447" width="14.625" style="2" customWidth="1"/>
    <col min="11448" max="11448" width="6.25" style="2" customWidth="1"/>
    <col min="11449" max="11451" width="10.125" style="2" customWidth="1"/>
    <col min="11452" max="11452" width="10.5" style="2" customWidth="1"/>
    <col min="11453" max="11470" width="9" style="2"/>
    <col min="11471" max="11471" width="6.5" style="2" customWidth="1"/>
    <col min="11472" max="11472" width="12.25" style="2" customWidth="1"/>
    <col min="11473" max="11473" width="28.25" style="2" customWidth="1"/>
    <col min="11474" max="11474" width="13.75" style="2" customWidth="1"/>
    <col min="11475" max="11475" width="5.625" style="2" customWidth="1"/>
    <col min="11476" max="11477" width="9.375" style="2" customWidth="1"/>
    <col min="11478" max="11478" width="13.125" style="2" customWidth="1"/>
    <col min="11479" max="11699" width="9" style="2"/>
    <col min="11700" max="11700" width="5" style="2" customWidth="1"/>
    <col min="11701" max="11701" width="15" style="2" customWidth="1"/>
    <col min="11702" max="11703" width="14.625" style="2" customWidth="1"/>
    <col min="11704" max="11704" width="6.25" style="2" customWidth="1"/>
    <col min="11705" max="11707" width="10.125" style="2" customWidth="1"/>
    <col min="11708" max="11708" width="10.5" style="2" customWidth="1"/>
    <col min="11709" max="11726" width="9" style="2"/>
    <col min="11727" max="11727" width="6.5" style="2" customWidth="1"/>
    <col min="11728" max="11728" width="12.25" style="2" customWidth="1"/>
    <col min="11729" max="11729" width="28.25" style="2" customWidth="1"/>
    <col min="11730" max="11730" width="13.75" style="2" customWidth="1"/>
    <col min="11731" max="11731" width="5.625" style="2" customWidth="1"/>
    <col min="11732" max="11733" width="9.375" style="2" customWidth="1"/>
    <col min="11734" max="11734" width="13.125" style="2" customWidth="1"/>
    <col min="11735" max="11955" width="9" style="2"/>
    <col min="11956" max="11956" width="5" style="2" customWidth="1"/>
    <col min="11957" max="11957" width="15" style="2" customWidth="1"/>
    <col min="11958" max="11959" width="14.625" style="2" customWidth="1"/>
    <col min="11960" max="11960" width="6.25" style="2" customWidth="1"/>
    <col min="11961" max="11963" width="10.125" style="2" customWidth="1"/>
    <col min="11964" max="11964" width="10.5" style="2" customWidth="1"/>
    <col min="11965" max="11982" width="9" style="2"/>
    <col min="11983" max="11983" width="6.5" style="2" customWidth="1"/>
    <col min="11984" max="11984" width="12.25" style="2" customWidth="1"/>
    <col min="11985" max="11985" width="28.25" style="2" customWidth="1"/>
    <col min="11986" max="11986" width="13.75" style="2" customWidth="1"/>
    <col min="11987" max="11987" width="5.625" style="2" customWidth="1"/>
    <col min="11988" max="11989" width="9.375" style="2" customWidth="1"/>
    <col min="11990" max="11990" width="13.125" style="2" customWidth="1"/>
    <col min="11991" max="12211" width="9" style="2"/>
    <col min="12212" max="12212" width="5" style="2" customWidth="1"/>
    <col min="12213" max="12213" width="15" style="2" customWidth="1"/>
    <col min="12214" max="12215" width="14.625" style="2" customWidth="1"/>
    <col min="12216" max="12216" width="6.25" style="2" customWidth="1"/>
    <col min="12217" max="12219" width="10.125" style="2" customWidth="1"/>
    <col min="12220" max="12220" width="10.5" style="2" customWidth="1"/>
    <col min="12221" max="12238" width="9" style="2"/>
    <col min="12239" max="12239" width="6.5" style="2" customWidth="1"/>
    <col min="12240" max="12240" width="12.25" style="2" customWidth="1"/>
    <col min="12241" max="12241" width="28.25" style="2" customWidth="1"/>
    <col min="12242" max="12242" width="13.75" style="2" customWidth="1"/>
    <col min="12243" max="12243" width="5.625" style="2" customWidth="1"/>
    <col min="12244" max="12245" width="9.375" style="2" customWidth="1"/>
    <col min="12246" max="12246" width="13.125" style="2" customWidth="1"/>
    <col min="12247" max="12467" width="9" style="2"/>
    <col min="12468" max="12468" width="5" style="2" customWidth="1"/>
    <col min="12469" max="12469" width="15" style="2" customWidth="1"/>
    <col min="12470" max="12471" width="14.625" style="2" customWidth="1"/>
    <col min="12472" max="12472" width="6.25" style="2" customWidth="1"/>
    <col min="12473" max="12475" width="10.125" style="2" customWidth="1"/>
    <col min="12476" max="12476" width="10.5" style="2" customWidth="1"/>
    <col min="12477" max="12494" width="9" style="2"/>
    <col min="12495" max="12495" width="6.5" style="2" customWidth="1"/>
    <col min="12496" max="12496" width="12.25" style="2" customWidth="1"/>
    <col min="12497" max="12497" width="28.25" style="2" customWidth="1"/>
    <col min="12498" max="12498" width="13.75" style="2" customWidth="1"/>
    <col min="12499" max="12499" width="5.625" style="2" customWidth="1"/>
    <col min="12500" max="12501" width="9.375" style="2" customWidth="1"/>
    <col min="12502" max="12502" width="13.125" style="2" customWidth="1"/>
    <col min="12503" max="12723" width="9" style="2"/>
    <col min="12724" max="12724" width="5" style="2" customWidth="1"/>
    <col min="12725" max="12725" width="15" style="2" customWidth="1"/>
    <col min="12726" max="12727" width="14.625" style="2" customWidth="1"/>
    <col min="12728" max="12728" width="6.25" style="2" customWidth="1"/>
    <col min="12729" max="12731" width="10.125" style="2" customWidth="1"/>
    <col min="12732" max="12732" width="10.5" style="2" customWidth="1"/>
    <col min="12733" max="12750" width="9" style="2"/>
    <col min="12751" max="12751" width="6.5" style="2" customWidth="1"/>
    <col min="12752" max="12752" width="12.25" style="2" customWidth="1"/>
    <col min="12753" max="12753" width="28.25" style="2" customWidth="1"/>
    <col min="12754" max="12754" width="13.75" style="2" customWidth="1"/>
    <col min="12755" max="12755" width="5.625" style="2" customWidth="1"/>
    <col min="12756" max="12757" width="9.375" style="2" customWidth="1"/>
    <col min="12758" max="12758" width="13.125" style="2" customWidth="1"/>
    <col min="12759" max="12979" width="9" style="2"/>
    <col min="12980" max="12980" width="5" style="2" customWidth="1"/>
    <col min="12981" max="12981" width="15" style="2" customWidth="1"/>
    <col min="12982" max="12983" width="14.625" style="2" customWidth="1"/>
    <col min="12984" max="12984" width="6.25" style="2" customWidth="1"/>
    <col min="12985" max="12987" width="10.125" style="2" customWidth="1"/>
    <col min="12988" max="12988" width="10.5" style="2" customWidth="1"/>
    <col min="12989" max="13006" width="9" style="2"/>
    <col min="13007" max="13007" width="6.5" style="2" customWidth="1"/>
    <col min="13008" max="13008" width="12.25" style="2" customWidth="1"/>
    <col min="13009" max="13009" width="28.25" style="2" customWidth="1"/>
    <col min="13010" max="13010" width="13.75" style="2" customWidth="1"/>
    <col min="13011" max="13011" width="5.625" style="2" customWidth="1"/>
    <col min="13012" max="13013" width="9.375" style="2" customWidth="1"/>
    <col min="13014" max="13014" width="13.125" style="2" customWidth="1"/>
    <col min="13015" max="13235" width="9" style="2"/>
    <col min="13236" max="13236" width="5" style="2" customWidth="1"/>
    <col min="13237" max="13237" width="15" style="2" customWidth="1"/>
    <col min="13238" max="13239" width="14.625" style="2" customWidth="1"/>
    <col min="13240" max="13240" width="6.25" style="2" customWidth="1"/>
    <col min="13241" max="13243" width="10.125" style="2" customWidth="1"/>
    <col min="13244" max="13244" width="10.5" style="2" customWidth="1"/>
    <col min="13245" max="13262" width="9" style="2"/>
    <col min="13263" max="13263" width="6.5" style="2" customWidth="1"/>
    <col min="13264" max="13264" width="12.25" style="2" customWidth="1"/>
    <col min="13265" max="13265" width="28.25" style="2" customWidth="1"/>
    <col min="13266" max="13266" width="13.75" style="2" customWidth="1"/>
    <col min="13267" max="13267" width="5.625" style="2" customWidth="1"/>
    <col min="13268" max="13269" width="9.375" style="2" customWidth="1"/>
    <col min="13270" max="13270" width="13.125" style="2" customWidth="1"/>
    <col min="13271" max="13491" width="9" style="2"/>
    <col min="13492" max="13492" width="5" style="2" customWidth="1"/>
    <col min="13493" max="13493" width="15" style="2" customWidth="1"/>
    <col min="13494" max="13495" width="14.625" style="2" customWidth="1"/>
    <col min="13496" max="13496" width="6.25" style="2" customWidth="1"/>
    <col min="13497" max="13499" width="10.125" style="2" customWidth="1"/>
    <col min="13500" max="13500" width="10.5" style="2" customWidth="1"/>
    <col min="13501" max="13518" width="9" style="2"/>
    <col min="13519" max="13519" width="6.5" style="2" customWidth="1"/>
    <col min="13520" max="13520" width="12.25" style="2" customWidth="1"/>
    <col min="13521" max="13521" width="28.25" style="2" customWidth="1"/>
    <col min="13522" max="13522" width="13.75" style="2" customWidth="1"/>
    <col min="13523" max="13523" width="5.625" style="2" customWidth="1"/>
    <col min="13524" max="13525" width="9.375" style="2" customWidth="1"/>
    <col min="13526" max="13526" width="13.125" style="2" customWidth="1"/>
    <col min="13527" max="13747" width="9" style="2"/>
    <col min="13748" max="13748" width="5" style="2" customWidth="1"/>
    <col min="13749" max="13749" width="15" style="2" customWidth="1"/>
    <col min="13750" max="13751" width="14.625" style="2" customWidth="1"/>
    <col min="13752" max="13752" width="6.25" style="2" customWidth="1"/>
    <col min="13753" max="13755" width="10.125" style="2" customWidth="1"/>
    <col min="13756" max="13756" width="10.5" style="2" customWidth="1"/>
    <col min="13757" max="13774" width="9" style="2"/>
    <col min="13775" max="13775" width="6.5" style="2" customWidth="1"/>
    <col min="13776" max="13776" width="12.25" style="2" customWidth="1"/>
    <col min="13777" max="13777" width="28.25" style="2" customWidth="1"/>
    <col min="13778" max="13778" width="13.75" style="2" customWidth="1"/>
    <col min="13779" max="13779" width="5.625" style="2" customWidth="1"/>
    <col min="13780" max="13781" width="9.375" style="2" customWidth="1"/>
    <col min="13782" max="13782" width="13.125" style="2" customWidth="1"/>
    <col min="13783" max="14003" width="9" style="2"/>
    <col min="14004" max="14004" width="5" style="2" customWidth="1"/>
    <col min="14005" max="14005" width="15" style="2" customWidth="1"/>
    <col min="14006" max="14007" width="14.625" style="2" customWidth="1"/>
    <col min="14008" max="14008" width="6.25" style="2" customWidth="1"/>
    <col min="14009" max="14011" width="10.125" style="2" customWidth="1"/>
    <col min="14012" max="14012" width="10.5" style="2" customWidth="1"/>
    <col min="14013" max="14030" width="9" style="2"/>
    <col min="14031" max="14031" width="6.5" style="2" customWidth="1"/>
    <col min="14032" max="14032" width="12.25" style="2" customWidth="1"/>
    <col min="14033" max="14033" width="28.25" style="2" customWidth="1"/>
    <col min="14034" max="14034" width="13.75" style="2" customWidth="1"/>
    <col min="14035" max="14035" width="5.625" style="2" customWidth="1"/>
    <col min="14036" max="14037" width="9.375" style="2" customWidth="1"/>
    <col min="14038" max="14038" width="13.125" style="2" customWidth="1"/>
    <col min="14039" max="14259" width="9" style="2"/>
    <col min="14260" max="14260" width="5" style="2" customWidth="1"/>
    <col min="14261" max="14261" width="15" style="2" customWidth="1"/>
    <col min="14262" max="14263" width="14.625" style="2" customWidth="1"/>
    <col min="14264" max="14264" width="6.25" style="2" customWidth="1"/>
    <col min="14265" max="14267" width="10.125" style="2" customWidth="1"/>
    <col min="14268" max="14268" width="10.5" style="2" customWidth="1"/>
    <col min="14269" max="14286" width="9" style="2"/>
    <col min="14287" max="14287" width="6.5" style="2" customWidth="1"/>
    <col min="14288" max="14288" width="12.25" style="2" customWidth="1"/>
    <col min="14289" max="14289" width="28.25" style="2" customWidth="1"/>
    <col min="14290" max="14290" width="13.75" style="2" customWidth="1"/>
    <col min="14291" max="14291" width="5.625" style="2" customWidth="1"/>
    <col min="14292" max="14293" width="9.375" style="2" customWidth="1"/>
    <col min="14294" max="14294" width="13.125" style="2" customWidth="1"/>
    <col min="14295" max="14515" width="9" style="2"/>
    <col min="14516" max="14516" width="5" style="2" customWidth="1"/>
    <col min="14517" max="14517" width="15" style="2" customWidth="1"/>
    <col min="14518" max="14519" width="14.625" style="2" customWidth="1"/>
    <col min="14520" max="14520" width="6.25" style="2" customWidth="1"/>
    <col min="14521" max="14523" width="10.125" style="2" customWidth="1"/>
    <col min="14524" max="14524" width="10.5" style="2" customWidth="1"/>
    <col min="14525" max="14542" width="9" style="2"/>
    <col min="14543" max="14543" width="6.5" style="2" customWidth="1"/>
    <col min="14544" max="14544" width="12.25" style="2" customWidth="1"/>
    <col min="14545" max="14545" width="28.25" style="2" customWidth="1"/>
    <col min="14546" max="14546" width="13.75" style="2" customWidth="1"/>
    <col min="14547" max="14547" width="5.625" style="2" customWidth="1"/>
    <col min="14548" max="14549" width="9.375" style="2" customWidth="1"/>
    <col min="14550" max="14550" width="13.125" style="2" customWidth="1"/>
    <col min="14551" max="14771" width="9" style="2"/>
    <col min="14772" max="14772" width="5" style="2" customWidth="1"/>
    <col min="14773" max="14773" width="15" style="2" customWidth="1"/>
    <col min="14774" max="14775" width="14.625" style="2" customWidth="1"/>
    <col min="14776" max="14776" width="6.25" style="2" customWidth="1"/>
    <col min="14777" max="14779" width="10.125" style="2" customWidth="1"/>
    <col min="14780" max="14780" width="10.5" style="2" customWidth="1"/>
    <col min="14781" max="14798" width="9" style="2"/>
    <col min="14799" max="14799" width="6.5" style="2" customWidth="1"/>
    <col min="14800" max="14800" width="12.25" style="2" customWidth="1"/>
    <col min="14801" max="14801" width="28.25" style="2" customWidth="1"/>
    <col min="14802" max="14802" width="13.75" style="2" customWidth="1"/>
    <col min="14803" max="14803" width="5.625" style="2" customWidth="1"/>
    <col min="14804" max="14805" width="9.375" style="2" customWidth="1"/>
    <col min="14806" max="14806" width="13.125" style="2" customWidth="1"/>
    <col min="14807" max="15027" width="9" style="2"/>
    <col min="15028" max="15028" width="5" style="2" customWidth="1"/>
    <col min="15029" max="15029" width="15" style="2" customWidth="1"/>
    <col min="15030" max="15031" width="14.625" style="2" customWidth="1"/>
    <col min="15032" max="15032" width="6.25" style="2" customWidth="1"/>
    <col min="15033" max="15035" width="10.125" style="2" customWidth="1"/>
    <col min="15036" max="15036" width="10.5" style="2" customWidth="1"/>
    <col min="15037" max="15054" width="9" style="2"/>
    <col min="15055" max="15055" width="6.5" style="2" customWidth="1"/>
    <col min="15056" max="15056" width="12.25" style="2" customWidth="1"/>
    <col min="15057" max="15057" width="28.25" style="2" customWidth="1"/>
    <col min="15058" max="15058" width="13.75" style="2" customWidth="1"/>
    <col min="15059" max="15059" width="5.625" style="2" customWidth="1"/>
    <col min="15060" max="15061" width="9.375" style="2" customWidth="1"/>
    <col min="15062" max="15062" width="13.125" style="2" customWidth="1"/>
    <col min="15063" max="15283" width="9" style="2"/>
    <col min="15284" max="15284" width="5" style="2" customWidth="1"/>
    <col min="15285" max="15285" width="15" style="2" customWidth="1"/>
    <col min="15286" max="15287" width="14.625" style="2" customWidth="1"/>
    <col min="15288" max="15288" width="6.25" style="2" customWidth="1"/>
    <col min="15289" max="15291" width="10.125" style="2" customWidth="1"/>
    <col min="15292" max="15292" width="10.5" style="2" customWidth="1"/>
    <col min="15293" max="15310" width="9" style="2"/>
    <col min="15311" max="15311" width="6.5" style="2" customWidth="1"/>
    <col min="15312" max="15312" width="12.25" style="2" customWidth="1"/>
    <col min="15313" max="15313" width="28.25" style="2" customWidth="1"/>
    <col min="15314" max="15314" width="13.75" style="2" customWidth="1"/>
    <col min="15315" max="15315" width="5.625" style="2" customWidth="1"/>
    <col min="15316" max="15317" width="9.375" style="2" customWidth="1"/>
    <col min="15318" max="15318" width="13.125" style="2" customWidth="1"/>
    <col min="15319" max="15539" width="9" style="2"/>
    <col min="15540" max="15540" width="5" style="2" customWidth="1"/>
    <col min="15541" max="15541" width="15" style="2" customWidth="1"/>
    <col min="15542" max="15543" width="14.625" style="2" customWidth="1"/>
    <col min="15544" max="15544" width="6.25" style="2" customWidth="1"/>
    <col min="15545" max="15547" width="10.125" style="2" customWidth="1"/>
    <col min="15548" max="15548" width="10.5" style="2" customWidth="1"/>
    <col min="15549" max="15566" width="9" style="2"/>
    <col min="15567" max="15567" width="6.5" style="2" customWidth="1"/>
    <col min="15568" max="15568" width="12.25" style="2" customWidth="1"/>
    <col min="15569" max="15569" width="28.25" style="2" customWidth="1"/>
    <col min="15570" max="15570" width="13.75" style="2" customWidth="1"/>
    <col min="15571" max="15571" width="5.625" style="2" customWidth="1"/>
    <col min="15572" max="15573" width="9.375" style="2" customWidth="1"/>
    <col min="15574" max="15574" width="13.125" style="2" customWidth="1"/>
    <col min="15575" max="15795" width="9" style="2"/>
    <col min="15796" max="15796" width="5" style="2" customWidth="1"/>
    <col min="15797" max="15797" width="15" style="2" customWidth="1"/>
    <col min="15798" max="15799" width="14.625" style="2" customWidth="1"/>
    <col min="15800" max="15800" width="6.25" style="2" customWidth="1"/>
    <col min="15801" max="15803" width="10.125" style="2" customWidth="1"/>
    <col min="15804" max="15804" width="10.5" style="2" customWidth="1"/>
    <col min="15805" max="15822" width="9" style="2"/>
    <col min="15823" max="15823" width="6.5" style="2" customWidth="1"/>
    <col min="15824" max="15824" width="12.25" style="2" customWidth="1"/>
    <col min="15825" max="15825" width="28.25" style="2" customWidth="1"/>
    <col min="15826" max="15826" width="13.75" style="2" customWidth="1"/>
    <col min="15827" max="15827" width="5.625" style="2" customWidth="1"/>
    <col min="15828" max="15829" width="9.375" style="2" customWidth="1"/>
    <col min="15830" max="15830" width="13.125" style="2" customWidth="1"/>
    <col min="15831" max="16051" width="9" style="2"/>
    <col min="16052" max="16052" width="5" style="2" customWidth="1"/>
    <col min="16053" max="16053" width="15" style="2" customWidth="1"/>
    <col min="16054" max="16055" width="14.625" style="2" customWidth="1"/>
    <col min="16056" max="16056" width="6.25" style="2" customWidth="1"/>
    <col min="16057" max="16059" width="10.125" style="2" customWidth="1"/>
    <col min="16060" max="16060" width="10.5" style="2" customWidth="1"/>
    <col min="16061" max="16078" width="9" style="2"/>
    <col min="16079" max="16079" width="6.5" style="2" customWidth="1"/>
    <col min="16080" max="16080" width="12.25" style="2" customWidth="1"/>
    <col min="16081" max="16081" width="28.25" style="2" customWidth="1"/>
    <col min="16082" max="16082" width="13.75" style="2" customWidth="1"/>
    <col min="16083" max="16083" width="5.625" style="2" customWidth="1"/>
    <col min="16084" max="16085" width="9.375" style="2" customWidth="1"/>
    <col min="16086" max="16086" width="13.125" style="2" customWidth="1"/>
    <col min="16087" max="16307" width="9" style="2"/>
    <col min="16308" max="16308" width="5" style="2" customWidth="1"/>
    <col min="16309" max="16309" width="15" style="2" customWidth="1"/>
    <col min="16310" max="16311" width="14.625" style="2" customWidth="1"/>
    <col min="16312" max="16312" width="6.25" style="2" customWidth="1"/>
    <col min="16313" max="16315" width="10.125" style="2" customWidth="1"/>
    <col min="16316" max="16316" width="10.5" style="2" customWidth="1"/>
    <col min="16317" max="16319" width="9" style="2"/>
    <col min="16320" max="16383" width="9" style="2" customWidth="1"/>
    <col min="16384" max="16384" width="9" style="2"/>
  </cols>
  <sheetData>
    <row r="1" spans="1:21" x14ac:dyDescent="0.15">
      <c r="A1" s="8"/>
      <c r="B1" s="8"/>
      <c r="C1" s="9"/>
      <c r="D1" s="8"/>
      <c r="F1" s="11"/>
      <c r="G1" s="12"/>
      <c r="H1" s="12"/>
      <c r="I1" s="12"/>
      <c r="J1" s="12"/>
      <c r="K1" s="12"/>
      <c r="L1" s="12"/>
      <c r="M1" s="12"/>
      <c r="N1" s="12"/>
      <c r="O1" s="13"/>
      <c r="P1" s="13"/>
      <c r="Q1" s="14"/>
      <c r="R1" s="8"/>
      <c r="S1" s="8"/>
      <c r="T1" s="8"/>
      <c r="U1" s="8"/>
    </row>
    <row r="2" spans="1:21" ht="22.5" x14ac:dyDescent="0.15">
      <c r="A2" s="8"/>
      <c r="B2" s="51" t="s">
        <v>12</v>
      </c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15"/>
      <c r="Q2" s="14"/>
      <c r="R2" s="8"/>
      <c r="S2" s="8"/>
      <c r="T2" s="8"/>
      <c r="U2" s="8"/>
    </row>
    <row r="3" spans="1:21" ht="16.5" customHeight="1" x14ac:dyDescent="0.15">
      <c r="A3" s="8"/>
      <c r="B3" s="52" t="s">
        <v>138</v>
      </c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16"/>
      <c r="Q3" s="14"/>
      <c r="R3" s="8"/>
      <c r="S3" s="8"/>
      <c r="T3" s="8"/>
      <c r="U3" s="8"/>
    </row>
    <row r="4" spans="1:21" x14ac:dyDescent="0.15">
      <c r="A4" s="8"/>
      <c r="B4" s="49" t="s">
        <v>22</v>
      </c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17"/>
      <c r="Q4" s="14"/>
      <c r="R4" s="8"/>
      <c r="S4" s="8"/>
      <c r="T4" s="8"/>
      <c r="U4" s="8"/>
    </row>
    <row r="5" spans="1:21" ht="21" customHeight="1" x14ac:dyDescent="0.15">
      <c r="A5" s="8"/>
      <c r="B5" s="49" t="s">
        <v>134</v>
      </c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17"/>
      <c r="Q5" s="14"/>
      <c r="R5" s="8"/>
      <c r="S5" s="8"/>
      <c r="T5" s="8"/>
      <c r="U5" s="8"/>
    </row>
    <row r="6" spans="1:21" x14ac:dyDescent="0.15">
      <c r="A6" s="8"/>
      <c r="B6" s="53" t="s">
        <v>6</v>
      </c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32"/>
      <c r="Q6" s="14"/>
      <c r="R6" s="8"/>
      <c r="S6" s="8"/>
      <c r="T6" s="8"/>
      <c r="U6" s="8"/>
    </row>
    <row r="7" spans="1:21" x14ac:dyDescent="0.15">
      <c r="A7" s="8"/>
      <c r="B7" s="56" t="s">
        <v>8</v>
      </c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33"/>
      <c r="Q7" s="14"/>
      <c r="R7" s="8"/>
      <c r="S7" s="8"/>
      <c r="T7" s="8"/>
      <c r="U7" s="8"/>
    </row>
    <row r="8" spans="1:21" ht="60" customHeight="1" x14ac:dyDescent="0.15">
      <c r="A8" s="8"/>
      <c r="B8" s="59" t="s">
        <v>0</v>
      </c>
      <c r="C8" s="60" t="s">
        <v>1</v>
      </c>
      <c r="D8" s="61" t="s">
        <v>2</v>
      </c>
      <c r="E8" s="61" t="s">
        <v>3</v>
      </c>
      <c r="F8" s="62" t="s">
        <v>4</v>
      </c>
      <c r="G8" s="55" t="s">
        <v>25</v>
      </c>
      <c r="H8" s="55"/>
      <c r="I8" s="57" t="s">
        <v>26</v>
      </c>
      <c r="J8" s="57"/>
      <c r="K8" s="57"/>
      <c r="L8" s="34" t="s">
        <v>27</v>
      </c>
      <c r="M8" s="34" t="s">
        <v>28</v>
      </c>
      <c r="N8" s="34" t="s">
        <v>29</v>
      </c>
      <c r="O8" s="58" t="s">
        <v>5</v>
      </c>
      <c r="P8" s="18"/>
      <c r="Q8" s="14"/>
      <c r="R8" s="8"/>
      <c r="S8" s="8"/>
      <c r="T8" s="8"/>
      <c r="U8" s="8"/>
    </row>
    <row r="9" spans="1:21" ht="21.75" customHeight="1" x14ac:dyDescent="0.15">
      <c r="A9" s="8"/>
      <c r="B9" s="59"/>
      <c r="C9" s="60"/>
      <c r="D9" s="61"/>
      <c r="E9" s="61"/>
      <c r="F9" s="62"/>
      <c r="G9" s="34" t="s">
        <v>136</v>
      </c>
      <c r="H9" s="34" t="s">
        <v>30</v>
      </c>
      <c r="I9" s="35" t="s">
        <v>24</v>
      </c>
      <c r="J9" s="35" t="s">
        <v>31</v>
      </c>
      <c r="K9" s="35" t="s">
        <v>32</v>
      </c>
      <c r="L9" s="55" t="s">
        <v>30</v>
      </c>
      <c r="M9" s="55"/>
      <c r="N9" s="55"/>
      <c r="O9" s="58"/>
      <c r="P9" s="18"/>
      <c r="Q9" s="14"/>
      <c r="R9" s="8"/>
      <c r="S9" s="8"/>
      <c r="T9" s="8"/>
      <c r="U9" s="8"/>
    </row>
    <row r="10" spans="1:21" ht="17.25" customHeight="1" x14ac:dyDescent="0.15">
      <c r="A10" s="8"/>
      <c r="B10" s="41">
        <v>1</v>
      </c>
      <c r="C10" s="47" t="s">
        <v>36</v>
      </c>
      <c r="D10" s="40" t="s">
        <v>37</v>
      </c>
      <c r="E10" s="44"/>
      <c r="F10" s="39" t="s">
        <v>35</v>
      </c>
      <c r="G10" s="45">
        <v>0.35</v>
      </c>
      <c r="H10" s="45">
        <f>VLOOKUP(C10,[1]物料采购价格审批表!$B$5:$K$125,10,0)</f>
        <v>0.32499999999999996</v>
      </c>
      <c r="I10" s="63"/>
      <c r="J10" s="63"/>
      <c r="K10" s="64"/>
      <c r="L10" s="36">
        <f>H10</f>
        <v>0.32499999999999996</v>
      </c>
      <c r="M10" s="37">
        <f t="shared" ref="M10:M30" si="0">L10*0.13</f>
        <v>4.2249999999999996E-2</v>
      </c>
      <c r="N10" s="38">
        <f t="shared" ref="N10:N30" si="1">L10+M10</f>
        <v>0.36724999999999997</v>
      </c>
      <c r="O10" s="43" t="s">
        <v>101</v>
      </c>
      <c r="P10" s="18"/>
      <c r="Q10" s="14"/>
      <c r="R10" s="8"/>
      <c r="S10" s="8"/>
      <c r="T10" s="8"/>
      <c r="U10" s="8"/>
    </row>
    <row r="11" spans="1:21" ht="17.25" customHeight="1" x14ac:dyDescent="0.15">
      <c r="A11" s="8"/>
      <c r="B11" s="41">
        <v>2</v>
      </c>
      <c r="C11" s="47" t="s">
        <v>38</v>
      </c>
      <c r="D11" s="40" t="s">
        <v>39</v>
      </c>
      <c r="E11" s="44"/>
      <c r="F11" s="39" t="s">
        <v>35</v>
      </c>
      <c r="G11" s="45">
        <v>0.35</v>
      </c>
      <c r="H11" s="45">
        <f>VLOOKUP(C11,[1]物料采购价格审批表!$B$5:$K$125,10,0)</f>
        <v>0.32499999999999996</v>
      </c>
      <c r="I11" s="63"/>
      <c r="J11" s="63"/>
      <c r="K11" s="64"/>
      <c r="L11" s="36">
        <f t="shared" ref="L11:L42" si="2">H11</f>
        <v>0.32499999999999996</v>
      </c>
      <c r="M11" s="37">
        <f t="shared" si="0"/>
        <v>4.2249999999999996E-2</v>
      </c>
      <c r="N11" s="38">
        <f t="shared" si="1"/>
        <v>0.36724999999999997</v>
      </c>
      <c r="O11" s="43" t="s">
        <v>102</v>
      </c>
      <c r="P11" s="18"/>
      <c r="Q11" s="14"/>
      <c r="R11" s="8"/>
      <c r="S11" s="8"/>
      <c r="T11" s="8"/>
      <c r="U11" s="8"/>
    </row>
    <row r="12" spans="1:21" ht="17.25" customHeight="1" x14ac:dyDescent="0.15">
      <c r="A12" s="8"/>
      <c r="B12" s="41">
        <v>3</v>
      </c>
      <c r="C12" s="47" t="s">
        <v>40</v>
      </c>
      <c r="D12" s="40" t="s">
        <v>41</v>
      </c>
      <c r="E12" s="44"/>
      <c r="F12" s="39" t="s">
        <v>35</v>
      </c>
      <c r="G12" s="45">
        <v>0.25</v>
      </c>
      <c r="H12" s="45">
        <f>VLOOKUP(C12,[1]物料采购价格审批表!$B$5:$K$125,10,0)</f>
        <v>0.22500000000000001</v>
      </c>
      <c r="I12" s="63"/>
      <c r="J12" s="63"/>
      <c r="K12" s="64"/>
      <c r="L12" s="36">
        <f t="shared" si="2"/>
        <v>0.22500000000000001</v>
      </c>
      <c r="M12" s="37">
        <f t="shared" si="0"/>
        <v>2.9250000000000002E-2</v>
      </c>
      <c r="N12" s="38">
        <f t="shared" si="1"/>
        <v>0.25425000000000003</v>
      </c>
      <c r="O12" s="43" t="s">
        <v>103</v>
      </c>
      <c r="P12" s="18"/>
      <c r="Q12" s="14"/>
      <c r="R12" s="8"/>
      <c r="S12" s="8"/>
      <c r="T12" s="8"/>
      <c r="U12" s="8"/>
    </row>
    <row r="13" spans="1:21" ht="17.25" customHeight="1" x14ac:dyDescent="0.15">
      <c r="A13" s="8"/>
      <c r="B13" s="46">
        <v>4</v>
      </c>
      <c r="C13" s="47" t="s">
        <v>42</v>
      </c>
      <c r="D13" s="40" t="s">
        <v>43</v>
      </c>
      <c r="E13" s="44"/>
      <c r="F13" s="39" t="s">
        <v>35</v>
      </c>
      <c r="G13" s="45">
        <v>0.3</v>
      </c>
      <c r="H13" s="45">
        <f>VLOOKUP(C13,[1]物料采购价格审批表!$B$5:$K$125,10,0)</f>
        <v>0.27500000000000002</v>
      </c>
      <c r="I13" s="63"/>
      <c r="J13" s="63"/>
      <c r="K13" s="64"/>
      <c r="L13" s="36">
        <f t="shared" si="2"/>
        <v>0.27500000000000002</v>
      </c>
      <c r="M13" s="37">
        <f t="shared" si="0"/>
        <v>3.5750000000000004E-2</v>
      </c>
      <c r="N13" s="38">
        <f t="shared" si="1"/>
        <v>0.31075000000000003</v>
      </c>
      <c r="O13" s="43" t="s">
        <v>104</v>
      </c>
      <c r="P13" s="18"/>
      <c r="Q13" s="14"/>
      <c r="R13" s="8"/>
      <c r="S13" s="8"/>
      <c r="T13" s="8"/>
      <c r="U13" s="8"/>
    </row>
    <row r="14" spans="1:21" ht="17.25" customHeight="1" x14ac:dyDescent="0.15">
      <c r="A14" s="8"/>
      <c r="B14" s="46">
        <v>5</v>
      </c>
      <c r="C14" s="47" t="s">
        <v>44</v>
      </c>
      <c r="D14" s="40" t="s">
        <v>45</v>
      </c>
      <c r="E14" s="44"/>
      <c r="F14" s="39" t="s">
        <v>35</v>
      </c>
      <c r="G14" s="45">
        <v>0.3</v>
      </c>
      <c r="H14" s="45">
        <f>VLOOKUP(C14,[1]物料采购价格审批表!$B$5:$K$125,10,0)</f>
        <v>0.27500000000000002</v>
      </c>
      <c r="I14" s="63"/>
      <c r="J14" s="63"/>
      <c r="K14" s="64"/>
      <c r="L14" s="36">
        <f t="shared" si="2"/>
        <v>0.27500000000000002</v>
      </c>
      <c r="M14" s="37">
        <f t="shared" si="0"/>
        <v>3.5750000000000004E-2</v>
      </c>
      <c r="N14" s="38">
        <f t="shared" si="1"/>
        <v>0.31075000000000003</v>
      </c>
      <c r="O14" s="43" t="s">
        <v>105</v>
      </c>
      <c r="P14" s="18"/>
      <c r="Q14" s="14"/>
      <c r="R14" s="8"/>
      <c r="S14" s="8"/>
      <c r="T14" s="8"/>
      <c r="U14" s="8"/>
    </row>
    <row r="15" spans="1:21" ht="17.25" customHeight="1" x14ac:dyDescent="0.15">
      <c r="A15" s="8"/>
      <c r="B15" s="46">
        <v>6</v>
      </c>
      <c r="C15" s="47" t="s">
        <v>46</v>
      </c>
      <c r="D15" s="40" t="s">
        <v>47</v>
      </c>
      <c r="E15" s="44"/>
      <c r="F15" s="39" t="s">
        <v>35</v>
      </c>
      <c r="G15" s="45">
        <v>0.13</v>
      </c>
      <c r="H15" s="45">
        <f>VLOOKUP(C15,[1]物料采购价格审批表!$B$5:$K$125,10,0)</f>
        <v>0.115</v>
      </c>
      <c r="I15" s="63"/>
      <c r="J15" s="63"/>
      <c r="K15" s="64"/>
      <c r="L15" s="36">
        <f t="shared" si="2"/>
        <v>0.115</v>
      </c>
      <c r="M15" s="37">
        <f t="shared" si="0"/>
        <v>1.4950000000000001E-2</v>
      </c>
      <c r="N15" s="38">
        <f t="shared" si="1"/>
        <v>0.12995000000000001</v>
      </c>
      <c r="O15" s="43" t="s">
        <v>106</v>
      </c>
      <c r="P15" s="18"/>
      <c r="Q15" s="14"/>
      <c r="R15" s="8"/>
      <c r="S15" s="8"/>
      <c r="T15" s="8"/>
      <c r="U15" s="8"/>
    </row>
    <row r="16" spans="1:21" ht="17.25" customHeight="1" x14ac:dyDescent="0.15">
      <c r="A16" s="8"/>
      <c r="B16" s="46">
        <v>7</v>
      </c>
      <c r="C16" s="47" t="s">
        <v>48</v>
      </c>
      <c r="D16" s="40" t="s">
        <v>49</v>
      </c>
      <c r="E16" s="44"/>
      <c r="F16" s="39" t="s">
        <v>35</v>
      </c>
      <c r="G16" s="45">
        <v>0.48</v>
      </c>
      <c r="H16" s="45">
        <f>VLOOKUP(C16,[1]物料采购价格审批表!$B$5:$K$125,10,0)</f>
        <v>0.44</v>
      </c>
      <c r="I16" s="63"/>
      <c r="J16" s="63"/>
      <c r="K16" s="64"/>
      <c r="L16" s="36">
        <f t="shared" si="2"/>
        <v>0.44</v>
      </c>
      <c r="M16" s="37">
        <f t="shared" si="0"/>
        <v>5.7200000000000001E-2</v>
      </c>
      <c r="N16" s="38">
        <f t="shared" si="1"/>
        <v>0.49719999999999998</v>
      </c>
      <c r="O16" s="43" t="s">
        <v>107</v>
      </c>
      <c r="P16" s="18"/>
      <c r="Q16" s="14"/>
      <c r="R16" s="8"/>
      <c r="S16" s="8"/>
      <c r="T16" s="8"/>
      <c r="U16" s="8"/>
    </row>
    <row r="17" spans="1:21" ht="17.25" customHeight="1" x14ac:dyDescent="0.15">
      <c r="A17" s="8"/>
      <c r="B17" s="46">
        <v>8</v>
      </c>
      <c r="C17" s="47" t="s">
        <v>50</v>
      </c>
      <c r="D17" s="40" t="s">
        <v>51</v>
      </c>
      <c r="E17" s="44"/>
      <c r="F17" s="39" t="s">
        <v>35</v>
      </c>
      <c r="G17" s="45">
        <v>0.25</v>
      </c>
      <c r="H17" s="45">
        <f>VLOOKUP(C17,[1]物料采购价格审批表!$B$5:$K$125,10,0)</f>
        <v>0.22500000000000001</v>
      </c>
      <c r="I17" s="63"/>
      <c r="J17" s="63"/>
      <c r="K17" s="64"/>
      <c r="L17" s="36">
        <f t="shared" si="2"/>
        <v>0.22500000000000001</v>
      </c>
      <c r="M17" s="37">
        <f t="shared" si="0"/>
        <v>2.9250000000000002E-2</v>
      </c>
      <c r="N17" s="38">
        <f t="shared" si="1"/>
        <v>0.25425000000000003</v>
      </c>
      <c r="O17" s="43" t="s">
        <v>108</v>
      </c>
      <c r="P17" s="18"/>
      <c r="Q17" s="14"/>
      <c r="R17" s="8"/>
      <c r="S17" s="8"/>
      <c r="T17" s="8"/>
      <c r="U17" s="8"/>
    </row>
    <row r="18" spans="1:21" ht="17.25" customHeight="1" x14ac:dyDescent="0.15">
      <c r="A18" s="8"/>
      <c r="B18" s="46">
        <v>9</v>
      </c>
      <c r="C18" s="47" t="s">
        <v>52</v>
      </c>
      <c r="D18" s="40" t="s">
        <v>53</v>
      </c>
      <c r="E18" s="44"/>
      <c r="F18" s="39" t="s">
        <v>35</v>
      </c>
      <c r="G18" s="45">
        <v>2.4</v>
      </c>
      <c r="H18" s="45">
        <f>VLOOKUP(C18,[1]物料采购价格审批表!$B$5:$K$125,10,0)</f>
        <v>2</v>
      </c>
      <c r="I18" s="63"/>
      <c r="J18" s="63"/>
      <c r="K18" s="64"/>
      <c r="L18" s="36">
        <f t="shared" si="2"/>
        <v>2</v>
      </c>
      <c r="M18" s="37">
        <f t="shared" si="0"/>
        <v>0.26</v>
      </c>
      <c r="N18" s="38">
        <f t="shared" si="1"/>
        <v>2.2599999999999998</v>
      </c>
      <c r="O18" s="43" t="s">
        <v>109</v>
      </c>
      <c r="P18" s="18"/>
      <c r="Q18" s="14"/>
      <c r="R18" s="8"/>
      <c r="S18" s="8"/>
      <c r="T18" s="8"/>
      <c r="U18" s="8"/>
    </row>
    <row r="19" spans="1:21" ht="17.25" customHeight="1" x14ac:dyDescent="0.15">
      <c r="A19" s="8"/>
      <c r="B19" s="46">
        <v>10</v>
      </c>
      <c r="C19" s="47" t="s">
        <v>54</v>
      </c>
      <c r="D19" s="40" t="s">
        <v>55</v>
      </c>
      <c r="E19" s="44"/>
      <c r="F19" s="39" t="s">
        <v>35</v>
      </c>
      <c r="G19" s="45">
        <v>0.6</v>
      </c>
      <c r="H19" s="45">
        <f>VLOOKUP(C19,[1]物料采购价格审批表!$B$5:$K$125,10,0)</f>
        <v>0.42499999999999999</v>
      </c>
      <c r="I19" s="63"/>
      <c r="J19" s="63"/>
      <c r="K19" s="64"/>
      <c r="L19" s="36">
        <f t="shared" si="2"/>
        <v>0.42499999999999999</v>
      </c>
      <c r="M19" s="37">
        <f t="shared" si="0"/>
        <v>5.525E-2</v>
      </c>
      <c r="N19" s="38">
        <f t="shared" si="1"/>
        <v>0.48025000000000001</v>
      </c>
      <c r="O19" s="43" t="s">
        <v>110</v>
      </c>
      <c r="P19" s="18"/>
      <c r="Q19" s="14"/>
      <c r="R19" s="8"/>
      <c r="S19" s="8"/>
      <c r="T19" s="8"/>
      <c r="U19" s="8"/>
    </row>
    <row r="20" spans="1:21" ht="17.25" customHeight="1" x14ac:dyDescent="0.15">
      <c r="A20" s="8"/>
      <c r="B20" s="46">
        <v>11</v>
      </c>
      <c r="C20" s="47" t="s">
        <v>56</v>
      </c>
      <c r="D20" s="40" t="s">
        <v>57</v>
      </c>
      <c r="E20" s="44"/>
      <c r="F20" s="39" t="s">
        <v>35</v>
      </c>
      <c r="G20" s="45">
        <v>0.25</v>
      </c>
      <c r="H20" s="45">
        <f>VLOOKUP(C20,[1]物料采购价格审批表!$B$5:$K$125,10,0)</f>
        <v>0.22500000000000001</v>
      </c>
      <c r="I20" s="63"/>
      <c r="J20" s="63"/>
      <c r="K20" s="64"/>
      <c r="L20" s="36">
        <f t="shared" si="2"/>
        <v>0.22500000000000001</v>
      </c>
      <c r="M20" s="37">
        <f t="shared" si="0"/>
        <v>2.9250000000000002E-2</v>
      </c>
      <c r="N20" s="38">
        <f t="shared" si="1"/>
        <v>0.25425000000000003</v>
      </c>
      <c r="O20" s="43" t="s">
        <v>111</v>
      </c>
      <c r="P20" s="18"/>
      <c r="Q20" s="14"/>
      <c r="R20" s="8"/>
      <c r="S20" s="8"/>
      <c r="T20" s="8"/>
      <c r="U20" s="8"/>
    </row>
    <row r="21" spans="1:21" ht="17.25" customHeight="1" x14ac:dyDescent="0.15">
      <c r="A21" s="8"/>
      <c r="B21" s="46">
        <v>12</v>
      </c>
      <c r="C21" s="47" t="s">
        <v>58</v>
      </c>
      <c r="D21" s="40" t="s">
        <v>59</v>
      </c>
      <c r="E21" s="44"/>
      <c r="F21" s="39" t="s">
        <v>35</v>
      </c>
      <c r="G21" s="45">
        <v>0.3</v>
      </c>
      <c r="H21" s="45">
        <f>VLOOKUP(C21,[1]物料采购价格审批表!$B$5:$K$125,10,0)</f>
        <v>0.27500000000000002</v>
      </c>
      <c r="I21" s="63"/>
      <c r="J21" s="63"/>
      <c r="K21" s="64"/>
      <c r="L21" s="36">
        <f t="shared" si="2"/>
        <v>0.27500000000000002</v>
      </c>
      <c r="M21" s="37">
        <f t="shared" si="0"/>
        <v>3.5750000000000004E-2</v>
      </c>
      <c r="N21" s="38">
        <f t="shared" si="1"/>
        <v>0.31075000000000003</v>
      </c>
      <c r="O21" s="43" t="s">
        <v>112</v>
      </c>
      <c r="P21" s="18"/>
      <c r="Q21" s="14"/>
      <c r="R21" s="8"/>
      <c r="S21" s="8"/>
      <c r="T21" s="8"/>
      <c r="U21" s="8"/>
    </row>
    <row r="22" spans="1:21" ht="17.25" customHeight="1" x14ac:dyDescent="0.15">
      <c r="A22" s="8"/>
      <c r="B22" s="46">
        <v>13</v>
      </c>
      <c r="C22" s="47" t="s">
        <v>60</v>
      </c>
      <c r="D22" s="40" t="s">
        <v>61</v>
      </c>
      <c r="E22" s="44"/>
      <c r="F22" s="39" t="s">
        <v>35</v>
      </c>
      <c r="G22" s="45">
        <v>0.3</v>
      </c>
      <c r="H22" s="45">
        <f>VLOOKUP(C22,[1]物料采购价格审批表!$B$5:$K$125,10,0)</f>
        <v>0.27500000000000002</v>
      </c>
      <c r="I22" s="63"/>
      <c r="J22" s="63"/>
      <c r="K22" s="64"/>
      <c r="L22" s="36">
        <f t="shared" si="2"/>
        <v>0.27500000000000002</v>
      </c>
      <c r="M22" s="37">
        <f t="shared" si="0"/>
        <v>3.5750000000000004E-2</v>
      </c>
      <c r="N22" s="38">
        <f t="shared" si="1"/>
        <v>0.31075000000000003</v>
      </c>
      <c r="O22" s="43" t="s">
        <v>113</v>
      </c>
      <c r="P22" s="18"/>
      <c r="Q22" s="14"/>
      <c r="R22" s="8"/>
      <c r="S22" s="8"/>
      <c r="T22" s="8"/>
      <c r="U22" s="8"/>
    </row>
    <row r="23" spans="1:21" ht="17.25" customHeight="1" x14ac:dyDescent="0.15">
      <c r="A23" s="8"/>
      <c r="B23" s="46">
        <v>14</v>
      </c>
      <c r="C23" s="47" t="s">
        <v>62</v>
      </c>
      <c r="D23" s="40" t="s">
        <v>63</v>
      </c>
      <c r="E23" s="44"/>
      <c r="F23" s="39" t="s">
        <v>35</v>
      </c>
      <c r="G23" s="45">
        <v>0.28000000000000003</v>
      </c>
      <c r="H23" s="45">
        <f>VLOOKUP(C23,[1]物料采购价格审批表!$B$5:$K$125,10,0)</f>
        <v>0.26500000000000001</v>
      </c>
      <c r="I23" s="63"/>
      <c r="J23" s="63"/>
      <c r="K23" s="64"/>
      <c r="L23" s="36">
        <f t="shared" si="2"/>
        <v>0.26500000000000001</v>
      </c>
      <c r="M23" s="37">
        <f t="shared" si="0"/>
        <v>3.4450000000000001E-2</v>
      </c>
      <c r="N23" s="38">
        <f t="shared" si="1"/>
        <v>0.29944999999999999</v>
      </c>
      <c r="O23" s="43" t="s">
        <v>114</v>
      </c>
      <c r="P23" s="18"/>
      <c r="Q23" s="14"/>
      <c r="R23" s="8"/>
      <c r="S23" s="8"/>
      <c r="T23" s="8"/>
      <c r="U23" s="8"/>
    </row>
    <row r="24" spans="1:21" ht="17.25" customHeight="1" x14ac:dyDescent="0.15">
      <c r="A24" s="8"/>
      <c r="B24" s="46">
        <v>15</v>
      </c>
      <c r="C24" s="47" t="s">
        <v>64</v>
      </c>
      <c r="D24" s="40" t="s">
        <v>65</v>
      </c>
      <c r="E24" s="44"/>
      <c r="F24" s="39" t="s">
        <v>35</v>
      </c>
      <c r="G24" s="45">
        <v>0.28000000000000003</v>
      </c>
      <c r="H24" s="45">
        <f>VLOOKUP(C24,[1]物料采购价格审批表!$B$5:$K$125,10,0)</f>
        <v>0.26500000000000001</v>
      </c>
      <c r="I24" s="63"/>
      <c r="J24" s="63"/>
      <c r="K24" s="64"/>
      <c r="L24" s="36">
        <f t="shared" si="2"/>
        <v>0.26500000000000001</v>
      </c>
      <c r="M24" s="37">
        <f t="shared" si="0"/>
        <v>3.4450000000000001E-2</v>
      </c>
      <c r="N24" s="38">
        <f t="shared" si="1"/>
        <v>0.29944999999999999</v>
      </c>
      <c r="O24" s="43" t="s">
        <v>115</v>
      </c>
      <c r="P24" s="18"/>
      <c r="Q24" s="14"/>
      <c r="R24" s="8"/>
      <c r="S24" s="8"/>
      <c r="T24" s="8"/>
      <c r="U24" s="8"/>
    </row>
    <row r="25" spans="1:21" ht="17.25" customHeight="1" x14ac:dyDescent="0.15">
      <c r="A25" s="8"/>
      <c r="B25" s="46">
        <v>16</v>
      </c>
      <c r="C25" s="47" t="s">
        <v>135</v>
      </c>
      <c r="D25" s="40" t="s">
        <v>66</v>
      </c>
      <c r="E25" s="44"/>
      <c r="F25" s="39" t="s">
        <v>35</v>
      </c>
      <c r="G25" s="45">
        <v>0.3</v>
      </c>
      <c r="H25" s="45">
        <f>VLOOKUP(C25,[1]物料采购价格审批表!$B$5:$K$125,10,0)</f>
        <v>0.28000000000000003</v>
      </c>
      <c r="I25" s="63"/>
      <c r="J25" s="63"/>
      <c r="K25" s="64"/>
      <c r="L25" s="36">
        <f t="shared" si="2"/>
        <v>0.28000000000000003</v>
      </c>
      <c r="M25" s="37">
        <f t="shared" si="0"/>
        <v>3.6400000000000002E-2</v>
      </c>
      <c r="N25" s="38">
        <f t="shared" si="1"/>
        <v>0.31640000000000001</v>
      </c>
      <c r="O25" s="43" t="s">
        <v>116</v>
      </c>
      <c r="P25" s="18"/>
      <c r="Q25" s="14"/>
      <c r="R25" s="8"/>
      <c r="S25" s="8"/>
      <c r="T25" s="8"/>
      <c r="U25" s="8"/>
    </row>
    <row r="26" spans="1:21" ht="17.25" customHeight="1" x14ac:dyDescent="0.15">
      <c r="A26" s="8"/>
      <c r="B26" s="46">
        <v>17</v>
      </c>
      <c r="C26" s="47" t="s">
        <v>67</v>
      </c>
      <c r="D26" s="40" t="s">
        <v>68</v>
      </c>
      <c r="E26" s="44"/>
      <c r="F26" s="39" t="s">
        <v>35</v>
      </c>
      <c r="G26" s="45">
        <v>0.3</v>
      </c>
      <c r="H26" s="45">
        <f>VLOOKUP(C26,[1]物料采购价格审批表!$B$5:$K$125,10,0)</f>
        <v>0.28000000000000003</v>
      </c>
      <c r="I26" s="63"/>
      <c r="J26" s="63"/>
      <c r="K26" s="64"/>
      <c r="L26" s="36">
        <f t="shared" si="2"/>
        <v>0.28000000000000003</v>
      </c>
      <c r="M26" s="37">
        <f t="shared" si="0"/>
        <v>3.6400000000000002E-2</v>
      </c>
      <c r="N26" s="38">
        <f t="shared" si="1"/>
        <v>0.31640000000000001</v>
      </c>
      <c r="O26" s="43" t="s">
        <v>117</v>
      </c>
      <c r="P26" s="18"/>
      <c r="Q26" s="14"/>
      <c r="R26" s="8"/>
      <c r="S26" s="8"/>
      <c r="T26" s="8"/>
      <c r="U26" s="8"/>
    </row>
    <row r="27" spans="1:21" ht="17.25" customHeight="1" x14ac:dyDescent="0.15">
      <c r="A27" s="8"/>
      <c r="B27" s="46">
        <v>18</v>
      </c>
      <c r="C27" s="47" t="s">
        <v>69</v>
      </c>
      <c r="D27" s="40" t="s">
        <v>70</v>
      </c>
      <c r="E27" s="44"/>
      <c r="F27" s="39" t="s">
        <v>35</v>
      </c>
      <c r="G27" s="45">
        <v>0.35</v>
      </c>
      <c r="H27" s="45">
        <f>VLOOKUP(C27,[1]物料采购价格审批表!$B$5:$K$125,10,0)</f>
        <v>0.32999999999999996</v>
      </c>
      <c r="I27" s="63"/>
      <c r="J27" s="63"/>
      <c r="K27" s="64"/>
      <c r="L27" s="36">
        <f t="shared" si="2"/>
        <v>0.32999999999999996</v>
      </c>
      <c r="M27" s="37">
        <f t="shared" si="0"/>
        <v>4.2899999999999994E-2</v>
      </c>
      <c r="N27" s="38">
        <f t="shared" si="1"/>
        <v>0.37289999999999995</v>
      </c>
      <c r="O27" s="43" t="s">
        <v>118</v>
      </c>
      <c r="P27" s="18"/>
      <c r="Q27" s="14"/>
      <c r="R27" s="8"/>
      <c r="S27" s="8"/>
      <c r="T27" s="8"/>
      <c r="U27" s="8"/>
    </row>
    <row r="28" spans="1:21" ht="17.25" customHeight="1" x14ac:dyDescent="0.15">
      <c r="A28" s="8"/>
      <c r="B28" s="46">
        <v>19</v>
      </c>
      <c r="C28" s="47" t="s">
        <v>71</v>
      </c>
      <c r="D28" s="40" t="s">
        <v>72</v>
      </c>
      <c r="E28" s="44"/>
      <c r="F28" s="39" t="s">
        <v>35</v>
      </c>
      <c r="G28" s="45">
        <v>0.35</v>
      </c>
      <c r="H28" s="45">
        <f>VLOOKUP(C28,[1]物料采购价格审批表!$B$5:$K$125,10,0)</f>
        <v>0.32999999999999996</v>
      </c>
      <c r="I28" s="63"/>
      <c r="J28" s="63"/>
      <c r="K28" s="64"/>
      <c r="L28" s="36">
        <f t="shared" si="2"/>
        <v>0.32999999999999996</v>
      </c>
      <c r="M28" s="37">
        <f t="shared" si="0"/>
        <v>4.2899999999999994E-2</v>
      </c>
      <c r="N28" s="38">
        <f t="shared" si="1"/>
        <v>0.37289999999999995</v>
      </c>
      <c r="O28" s="43" t="s">
        <v>119</v>
      </c>
      <c r="P28" s="18"/>
      <c r="Q28" s="14"/>
      <c r="R28" s="8"/>
      <c r="S28" s="8"/>
      <c r="T28" s="8"/>
      <c r="U28" s="8"/>
    </row>
    <row r="29" spans="1:21" ht="17.25" customHeight="1" x14ac:dyDescent="0.15">
      <c r="A29" s="8"/>
      <c r="B29" s="46">
        <v>20</v>
      </c>
      <c r="C29" s="47" t="s">
        <v>73</v>
      </c>
      <c r="D29" s="40" t="s">
        <v>74</v>
      </c>
      <c r="E29" s="44"/>
      <c r="F29" s="39" t="s">
        <v>35</v>
      </c>
      <c r="G29" s="45">
        <v>0.55000000000000004</v>
      </c>
      <c r="H29" s="45">
        <f>VLOOKUP(C29,[1]物料采购价格审批表!$B$5:$K$125,10,0)</f>
        <v>0.53500000000000003</v>
      </c>
      <c r="I29" s="63"/>
      <c r="J29" s="63"/>
      <c r="K29" s="64"/>
      <c r="L29" s="36">
        <f t="shared" si="2"/>
        <v>0.53500000000000003</v>
      </c>
      <c r="M29" s="37">
        <f t="shared" si="0"/>
        <v>6.9550000000000001E-2</v>
      </c>
      <c r="N29" s="38">
        <f t="shared" si="1"/>
        <v>0.60455000000000003</v>
      </c>
      <c r="O29" s="43" t="s">
        <v>120</v>
      </c>
      <c r="P29" s="18"/>
      <c r="Q29" s="14"/>
      <c r="R29" s="8"/>
      <c r="S29" s="8"/>
      <c r="T29" s="8"/>
      <c r="U29" s="8"/>
    </row>
    <row r="30" spans="1:21" ht="17.25" customHeight="1" x14ac:dyDescent="0.15">
      <c r="A30" s="8"/>
      <c r="B30" s="46">
        <v>21</v>
      </c>
      <c r="C30" s="47" t="s">
        <v>75</v>
      </c>
      <c r="D30" s="40" t="s">
        <v>76</v>
      </c>
      <c r="E30" s="44"/>
      <c r="F30" s="39" t="s">
        <v>35</v>
      </c>
      <c r="G30" s="45">
        <v>0.55000000000000004</v>
      </c>
      <c r="H30" s="45">
        <f>VLOOKUP(C30,[1]物料采购价格审批表!$B$5:$K$125,10,0)</f>
        <v>0.53500000000000003</v>
      </c>
      <c r="I30" s="63"/>
      <c r="J30" s="63"/>
      <c r="K30" s="64"/>
      <c r="L30" s="36">
        <f t="shared" si="2"/>
        <v>0.53500000000000003</v>
      </c>
      <c r="M30" s="37">
        <f t="shared" si="0"/>
        <v>6.9550000000000001E-2</v>
      </c>
      <c r="N30" s="38">
        <f t="shared" si="1"/>
        <v>0.60455000000000003</v>
      </c>
      <c r="O30" s="43" t="s">
        <v>121</v>
      </c>
      <c r="P30" s="18"/>
      <c r="Q30" s="14"/>
      <c r="R30" s="8"/>
      <c r="S30" s="8"/>
      <c r="T30" s="8"/>
      <c r="U30" s="8"/>
    </row>
    <row r="31" spans="1:21" ht="17.25" customHeight="1" x14ac:dyDescent="0.15">
      <c r="A31" s="8"/>
      <c r="B31" s="46">
        <v>22</v>
      </c>
      <c r="C31" s="47" t="s">
        <v>77</v>
      </c>
      <c r="D31" s="40" t="s">
        <v>78</v>
      </c>
      <c r="E31" s="44"/>
      <c r="F31" s="39" t="s">
        <v>35</v>
      </c>
      <c r="G31" s="45">
        <v>0.5</v>
      </c>
      <c r="H31" s="45">
        <f>VLOOKUP(C31,[1]物料采购价格审批表!$B$5:$K$125,10,0)</f>
        <v>0.45</v>
      </c>
      <c r="I31" s="63"/>
      <c r="J31" s="63"/>
      <c r="K31" s="64"/>
      <c r="L31" s="36">
        <f t="shared" si="2"/>
        <v>0.45</v>
      </c>
      <c r="M31" s="37">
        <f t="shared" ref="M31:M42" si="3">L31*0.13</f>
        <v>5.8500000000000003E-2</v>
      </c>
      <c r="N31" s="38">
        <f t="shared" ref="N31:N42" si="4">L31+M31</f>
        <v>0.50850000000000006</v>
      </c>
      <c r="O31" s="43" t="s">
        <v>122</v>
      </c>
      <c r="P31" s="18"/>
      <c r="Q31" s="14"/>
      <c r="R31" s="8"/>
      <c r="S31" s="8"/>
      <c r="T31" s="8"/>
      <c r="U31" s="8"/>
    </row>
    <row r="32" spans="1:21" ht="17.25" customHeight="1" x14ac:dyDescent="0.15">
      <c r="A32" s="8"/>
      <c r="B32" s="46">
        <v>23</v>
      </c>
      <c r="C32" s="47" t="s">
        <v>79</v>
      </c>
      <c r="D32" s="40" t="s">
        <v>80</v>
      </c>
      <c r="E32" s="44"/>
      <c r="F32" s="39" t="s">
        <v>35</v>
      </c>
      <c r="G32" s="45">
        <v>0.55000000000000004</v>
      </c>
      <c r="H32" s="45">
        <f>VLOOKUP(C32,[1]物料采购价格审批表!$B$5:$K$125,10,0)</f>
        <v>0.47500000000000003</v>
      </c>
      <c r="I32" s="63"/>
      <c r="J32" s="63"/>
      <c r="K32" s="64"/>
      <c r="L32" s="36">
        <f t="shared" si="2"/>
        <v>0.47500000000000003</v>
      </c>
      <c r="M32" s="37">
        <f t="shared" si="3"/>
        <v>6.1750000000000006E-2</v>
      </c>
      <c r="N32" s="38">
        <f t="shared" si="4"/>
        <v>0.53675000000000006</v>
      </c>
      <c r="O32" s="43" t="s">
        <v>123</v>
      </c>
      <c r="P32" s="18"/>
      <c r="Q32" s="14"/>
      <c r="R32" s="8"/>
      <c r="S32" s="8"/>
      <c r="T32" s="8"/>
      <c r="U32" s="8"/>
    </row>
    <row r="33" spans="1:21" ht="17.25" customHeight="1" x14ac:dyDescent="0.15">
      <c r="A33" s="8"/>
      <c r="B33" s="46">
        <v>24</v>
      </c>
      <c r="C33" s="47" t="s">
        <v>81</v>
      </c>
      <c r="D33" s="40" t="s">
        <v>82</v>
      </c>
      <c r="E33" s="44"/>
      <c r="F33" s="39" t="s">
        <v>35</v>
      </c>
      <c r="G33" s="45">
        <v>0.2</v>
      </c>
      <c r="H33" s="45">
        <f>VLOOKUP(C33,[1]物料采购价格审批表!$B$5:$K$125,10,0)</f>
        <v>0.13500000000000001</v>
      </c>
      <c r="I33" s="63"/>
      <c r="J33" s="63"/>
      <c r="K33" s="64"/>
      <c r="L33" s="36">
        <f t="shared" si="2"/>
        <v>0.13500000000000001</v>
      </c>
      <c r="M33" s="37">
        <f t="shared" si="3"/>
        <v>1.7550000000000003E-2</v>
      </c>
      <c r="N33" s="38">
        <f t="shared" si="4"/>
        <v>0.15255000000000002</v>
      </c>
      <c r="O33" s="43" t="s">
        <v>124</v>
      </c>
      <c r="P33" s="18"/>
      <c r="Q33" s="14"/>
      <c r="R33" s="8"/>
      <c r="S33" s="8"/>
      <c r="T33" s="8"/>
      <c r="U33" s="8"/>
    </row>
    <row r="34" spans="1:21" ht="17.25" customHeight="1" x14ac:dyDescent="0.15">
      <c r="A34" s="8"/>
      <c r="B34" s="46">
        <v>25</v>
      </c>
      <c r="C34" s="47" t="s">
        <v>83</v>
      </c>
      <c r="D34" s="40" t="s">
        <v>84</v>
      </c>
      <c r="E34" s="44"/>
      <c r="F34" s="39" t="s">
        <v>35</v>
      </c>
      <c r="G34" s="45">
        <v>0.25</v>
      </c>
      <c r="H34" s="45">
        <f>VLOOKUP(C34,[1]物料采购价格审批表!$B$5:$K$125,10,0)</f>
        <v>0.22999999999999998</v>
      </c>
      <c r="I34" s="63"/>
      <c r="J34" s="63"/>
      <c r="K34" s="64"/>
      <c r="L34" s="36">
        <f t="shared" si="2"/>
        <v>0.22999999999999998</v>
      </c>
      <c r="M34" s="37">
        <f t="shared" si="3"/>
        <v>2.9899999999999999E-2</v>
      </c>
      <c r="N34" s="38">
        <f t="shared" si="4"/>
        <v>0.25989999999999996</v>
      </c>
      <c r="O34" s="43" t="s">
        <v>125</v>
      </c>
      <c r="P34" s="18"/>
      <c r="Q34" s="14"/>
      <c r="R34" s="8"/>
      <c r="S34" s="8"/>
      <c r="T34" s="8"/>
      <c r="U34" s="8"/>
    </row>
    <row r="35" spans="1:21" ht="17.25" customHeight="1" x14ac:dyDescent="0.15">
      <c r="A35" s="8"/>
      <c r="B35" s="46">
        <v>26</v>
      </c>
      <c r="C35" s="47" t="s">
        <v>85</v>
      </c>
      <c r="D35" s="40" t="s">
        <v>86</v>
      </c>
      <c r="E35" s="44"/>
      <c r="F35" s="39" t="s">
        <v>35</v>
      </c>
      <c r="G35" s="45">
        <v>0.25</v>
      </c>
      <c r="H35" s="45">
        <f>VLOOKUP(C35,[1]物料采购价格审批表!$B$5:$K$125,10,0)</f>
        <v>0.20500000000000002</v>
      </c>
      <c r="I35" s="63"/>
      <c r="J35" s="63"/>
      <c r="K35" s="64"/>
      <c r="L35" s="36">
        <f t="shared" si="2"/>
        <v>0.20500000000000002</v>
      </c>
      <c r="M35" s="37">
        <f t="shared" si="3"/>
        <v>2.6650000000000004E-2</v>
      </c>
      <c r="N35" s="38">
        <f t="shared" si="4"/>
        <v>0.23165000000000002</v>
      </c>
      <c r="O35" s="43" t="s">
        <v>126</v>
      </c>
      <c r="P35" s="18"/>
      <c r="Q35" s="14"/>
      <c r="R35" s="8"/>
      <c r="S35" s="8"/>
      <c r="T35" s="8"/>
      <c r="U35" s="8"/>
    </row>
    <row r="36" spans="1:21" ht="17.25" customHeight="1" x14ac:dyDescent="0.15">
      <c r="A36" s="8"/>
      <c r="B36" s="46">
        <v>27</v>
      </c>
      <c r="C36" s="47" t="s">
        <v>87</v>
      </c>
      <c r="D36" s="40" t="s">
        <v>88</v>
      </c>
      <c r="E36" s="44"/>
      <c r="F36" s="39" t="s">
        <v>35</v>
      </c>
      <c r="G36" s="45">
        <v>0.4</v>
      </c>
      <c r="H36" s="45">
        <f>VLOOKUP(C36,[1]物料采购价格审批表!$B$5:$K$125,10,0)</f>
        <v>0.35</v>
      </c>
      <c r="I36" s="63"/>
      <c r="J36" s="63"/>
      <c r="K36" s="64"/>
      <c r="L36" s="36">
        <f t="shared" si="2"/>
        <v>0.35</v>
      </c>
      <c r="M36" s="37">
        <f t="shared" si="3"/>
        <v>4.5499999999999999E-2</v>
      </c>
      <c r="N36" s="38">
        <f t="shared" si="4"/>
        <v>0.39549999999999996</v>
      </c>
      <c r="O36" s="43" t="s">
        <v>127</v>
      </c>
      <c r="P36" s="18"/>
      <c r="Q36" s="14"/>
      <c r="R36" s="8"/>
      <c r="S36" s="8"/>
      <c r="T36" s="8"/>
      <c r="U36" s="8"/>
    </row>
    <row r="37" spans="1:21" ht="17.25" customHeight="1" x14ac:dyDescent="0.15">
      <c r="A37" s="8"/>
      <c r="B37" s="46">
        <v>28</v>
      </c>
      <c r="C37" s="47" t="s">
        <v>89</v>
      </c>
      <c r="D37" s="40" t="s">
        <v>90</v>
      </c>
      <c r="E37" s="44"/>
      <c r="F37" s="39" t="s">
        <v>35</v>
      </c>
      <c r="G37" s="45">
        <v>0.4</v>
      </c>
      <c r="H37" s="45">
        <f>VLOOKUP(C37,[1]物料采购价格审批表!$B$5:$K$125,10,0)</f>
        <v>0.30000000000000004</v>
      </c>
      <c r="I37" s="63"/>
      <c r="J37" s="63"/>
      <c r="K37" s="64"/>
      <c r="L37" s="36">
        <f t="shared" si="2"/>
        <v>0.30000000000000004</v>
      </c>
      <c r="M37" s="37">
        <f t="shared" si="3"/>
        <v>3.9000000000000007E-2</v>
      </c>
      <c r="N37" s="38">
        <f t="shared" si="4"/>
        <v>0.33900000000000008</v>
      </c>
      <c r="O37" s="43" t="s">
        <v>128</v>
      </c>
      <c r="P37" s="18"/>
      <c r="Q37" s="14"/>
      <c r="R37" s="8"/>
      <c r="S37" s="8"/>
      <c r="T37" s="8"/>
      <c r="U37" s="8"/>
    </row>
    <row r="38" spans="1:21" ht="17.25" customHeight="1" x14ac:dyDescent="0.15">
      <c r="A38" s="8"/>
      <c r="B38" s="46">
        <v>29</v>
      </c>
      <c r="C38" s="47" t="s">
        <v>91</v>
      </c>
      <c r="D38" s="40" t="s">
        <v>92</v>
      </c>
      <c r="E38" s="44"/>
      <c r="F38" s="39" t="s">
        <v>35</v>
      </c>
      <c r="G38" s="45">
        <v>0.4</v>
      </c>
      <c r="H38" s="45">
        <f>VLOOKUP(C38,[1]物料采购价格审批表!$B$5:$K$125,10,0)</f>
        <v>0.32500000000000001</v>
      </c>
      <c r="I38" s="63"/>
      <c r="J38" s="63"/>
      <c r="K38" s="64"/>
      <c r="L38" s="36">
        <f t="shared" si="2"/>
        <v>0.32500000000000001</v>
      </c>
      <c r="M38" s="37">
        <f t="shared" si="3"/>
        <v>4.2250000000000003E-2</v>
      </c>
      <c r="N38" s="38">
        <f t="shared" si="4"/>
        <v>0.36725000000000002</v>
      </c>
      <c r="O38" s="43" t="s">
        <v>129</v>
      </c>
      <c r="P38" s="18"/>
      <c r="Q38" s="14"/>
      <c r="R38" s="8"/>
      <c r="S38" s="8"/>
      <c r="T38" s="8"/>
      <c r="U38" s="8"/>
    </row>
    <row r="39" spans="1:21" ht="17.25" customHeight="1" x14ac:dyDescent="0.15">
      <c r="A39" s="8"/>
      <c r="B39" s="46">
        <v>30</v>
      </c>
      <c r="C39" s="47" t="s">
        <v>93</v>
      </c>
      <c r="D39" s="40" t="s">
        <v>94</v>
      </c>
      <c r="E39" s="44"/>
      <c r="F39" s="39" t="s">
        <v>35</v>
      </c>
      <c r="G39" s="45">
        <v>0.5</v>
      </c>
      <c r="H39" s="45">
        <f>VLOOKUP(C39,[1]物料采购价格审批表!$B$5:$K$125,10,0)</f>
        <v>0.47499999999999998</v>
      </c>
      <c r="I39" s="63"/>
      <c r="J39" s="63"/>
      <c r="K39" s="64"/>
      <c r="L39" s="36">
        <f t="shared" si="2"/>
        <v>0.47499999999999998</v>
      </c>
      <c r="M39" s="37">
        <f t="shared" si="3"/>
        <v>6.1749999999999999E-2</v>
      </c>
      <c r="N39" s="38">
        <f t="shared" si="4"/>
        <v>0.53674999999999995</v>
      </c>
      <c r="O39" s="43" t="s">
        <v>130</v>
      </c>
      <c r="P39" s="18"/>
      <c r="Q39" s="14"/>
      <c r="R39" s="8"/>
      <c r="S39" s="8"/>
      <c r="T39" s="8"/>
      <c r="U39" s="8"/>
    </row>
    <row r="40" spans="1:21" ht="17.25" customHeight="1" x14ac:dyDescent="0.15">
      <c r="A40" s="8"/>
      <c r="B40" s="46">
        <v>31</v>
      </c>
      <c r="C40" s="47" t="s">
        <v>95</v>
      </c>
      <c r="D40" s="40" t="s">
        <v>96</v>
      </c>
      <c r="E40" s="44"/>
      <c r="F40" s="39" t="s">
        <v>35</v>
      </c>
      <c r="G40" s="45">
        <v>0.5</v>
      </c>
      <c r="H40" s="45">
        <f>VLOOKUP(C40,[1]物料采购价格审批表!$B$5:$K$125,10,0)</f>
        <v>0.45999999999999996</v>
      </c>
      <c r="I40" s="63"/>
      <c r="J40" s="63"/>
      <c r="K40" s="64"/>
      <c r="L40" s="36">
        <f t="shared" si="2"/>
        <v>0.45999999999999996</v>
      </c>
      <c r="M40" s="37">
        <f t="shared" si="3"/>
        <v>5.9799999999999999E-2</v>
      </c>
      <c r="N40" s="38">
        <f t="shared" si="4"/>
        <v>0.51979999999999993</v>
      </c>
      <c r="O40" s="43" t="s">
        <v>131</v>
      </c>
      <c r="P40" s="18"/>
      <c r="Q40" s="14"/>
      <c r="R40" s="8"/>
      <c r="S40" s="8"/>
      <c r="T40" s="8"/>
      <c r="U40" s="8"/>
    </row>
    <row r="41" spans="1:21" ht="17.25" customHeight="1" x14ac:dyDescent="0.15">
      <c r="A41" s="8"/>
      <c r="B41" s="46">
        <v>32</v>
      </c>
      <c r="C41" s="47" t="s">
        <v>97</v>
      </c>
      <c r="D41" s="40" t="s">
        <v>98</v>
      </c>
      <c r="E41" s="44"/>
      <c r="F41" s="39" t="s">
        <v>35</v>
      </c>
      <c r="G41" s="45">
        <v>0.5</v>
      </c>
      <c r="H41" s="45">
        <f>VLOOKUP(C41,[1]物料采购价格审批表!$B$5:$K$125,10,0)</f>
        <v>0.4</v>
      </c>
      <c r="I41" s="63"/>
      <c r="J41" s="63"/>
      <c r="K41" s="64"/>
      <c r="L41" s="36">
        <f t="shared" si="2"/>
        <v>0.4</v>
      </c>
      <c r="M41" s="37">
        <f t="shared" si="3"/>
        <v>5.2000000000000005E-2</v>
      </c>
      <c r="N41" s="38">
        <f t="shared" si="4"/>
        <v>0.45200000000000001</v>
      </c>
      <c r="O41" s="43" t="s">
        <v>132</v>
      </c>
      <c r="P41" s="18"/>
      <c r="Q41" s="14"/>
      <c r="R41" s="8"/>
      <c r="S41" s="8"/>
      <c r="T41" s="8"/>
      <c r="U41" s="8"/>
    </row>
    <row r="42" spans="1:21" ht="17.25" customHeight="1" x14ac:dyDescent="0.15">
      <c r="A42" s="8"/>
      <c r="B42" s="46">
        <v>33</v>
      </c>
      <c r="C42" s="47" t="s">
        <v>99</v>
      </c>
      <c r="D42" s="40" t="s">
        <v>100</v>
      </c>
      <c r="E42" s="44"/>
      <c r="F42" s="39" t="s">
        <v>35</v>
      </c>
      <c r="G42" s="45">
        <v>0.5</v>
      </c>
      <c r="H42" s="45">
        <f>VLOOKUP(C42,[1]物料采购价格审批表!$B$5:$K$125,10,0)</f>
        <v>0.375</v>
      </c>
      <c r="I42" s="63"/>
      <c r="J42" s="63"/>
      <c r="K42" s="64"/>
      <c r="L42" s="36">
        <f t="shared" si="2"/>
        <v>0.375</v>
      </c>
      <c r="M42" s="37">
        <f t="shared" si="3"/>
        <v>4.8750000000000002E-2</v>
      </c>
      <c r="N42" s="38">
        <f t="shared" si="4"/>
        <v>0.42375000000000002</v>
      </c>
      <c r="O42" s="43" t="s">
        <v>133</v>
      </c>
      <c r="P42" s="18"/>
      <c r="Q42" s="14"/>
      <c r="R42" s="8"/>
      <c r="S42" s="8"/>
      <c r="T42" s="8"/>
      <c r="U42" s="8"/>
    </row>
    <row r="43" spans="1:21" s="3" customFormat="1" x14ac:dyDescent="0.15">
      <c r="A43" s="19"/>
      <c r="B43" s="48" t="s">
        <v>9</v>
      </c>
      <c r="C43" s="48"/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18"/>
      <c r="Q43" s="21"/>
      <c r="R43" s="19"/>
      <c r="S43" s="19"/>
      <c r="T43" s="19"/>
      <c r="U43" s="19"/>
    </row>
    <row r="44" spans="1:21" s="3" customFormat="1" x14ac:dyDescent="0.15">
      <c r="A44" s="19"/>
      <c r="B44" s="54" t="s">
        <v>137</v>
      </c>
      <c r="C44" s="54"/>
      <c r="D44" s="54"/>
      <c r="E44" s="54"/>
      <c r="F44" s="54"/>
      <c r="G44" s="54"/>
      <c r="H44" s="54"/>
      <c r="I44" s="54"/>
      <c r="J44" s="54"/>
      <c r="K44" s="54"/>
      <c r="L44" s="54"/>
      <c r="M44" s="54"/>
      <c r="N44" s="54"/>
      <c r="O44" s="54"/>
      <c r="P44" s="18"/>
      <c r="Q44" s="21"/>
      <c r="R44" s="19"/>
      <c r="S44" s="19"/>
      <c r="T44" s="19"/>
      <c r="U44" s="19"/>
    </row>
    <row r="45" spans="1:21" s="3" customFormat="1" x14ac:dyDescent="0.15">
      <c r="A45" s="19"/>
      <c r="B45" s="48" t="s">
        <v>7</v>
      </c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18"/>
      <c r="Q45" s="21"/>
      <c r="R45" s="19"/>
      <c r="S45" s="19"/>
      <c r="T45" s="19"/>
      <c r="U45" s="19"/>
    </row>
    <row r="46" spans="1:21" s="3" customFormat="1" ht="12.75" customHeight="1" x14ac:dyDescent="0.15">
      <c r="A46" s="19"/>
      <c r="B46" s="48" t="s">
        <v>16</v>
      </c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18"/>
      <c r="Q46" s="21"/>
      <c r="R46" s="19"/>
      <c r="S46" s="19"/>
      <c r="T46" s="19"/>
      <c r="U46" s="19"/>
    </row>
    <row r="47" spans="1:21" s="3" customFormat="1" ht="14.25" customHeight="1" x14ac:dyDescent="0.15">
      <c r="A47" s="19"/>
      <c r="B47" s="48" t="s">
        <v>17</v>
      </c>
      <c r="C47" s="48"/>
      <c r="D47" s="48"/>
      <c r="E47" s="48"/>
      <c r="F47" s="48"/>
      <c r="G47" s="48"/>
      <c r="H47" s="48"/>
      <c r="I47" s="48"/>
      <c r="J47" s="48"/>
      <c r="K47" s="48"/>
      <c r="L47" s="48"/>
      <c r="M47" s="48"/>
      <c r="N47" s="48"/>
      <c r="O47" s="48"/>
      <c r="P47" s="18"/>
      <c r="Q47" s="21"/>
      <c r="R47" s="19"/>
      <c r="S47" s="19"/>
      <c r="T47" s="19"/>
      <c r="U47" s="19"/>
    </row>
    <row r="48" spans="1:21" s="3" customFormat="1" ht="12" customHeight="1" x14ac:dyDescent="0.15">
      <c r="A48" s="19"/>
      <c r="B48" s="48" t="s">
        <v>18</v>
      </c>
      <c r="C48" s="48"/>
      <c r="D48" s="48"/>
      <c r="E48" s="48"/>
      <c r="F48" s="48"/>
      <c r="G48" s="48"/>
      <c r="H48" s="48"/>
      <c r="I48" s="48"/>
      <c r="J48" s="48"/>
      <c r="K48" s="48"/>
      <c r="L48" s="48"/>
      <c r="M48" s="48"/>
      <c r="N48" s="48"/>
      <c r="O48" s="48"/>
      <c r="P48" s="18"/>
      <c r="Q48" s="21"/>
      <c r="R48" s="19"/>
      <c r="S48" s="19"/>
      <c r="T48" s="19"/>
      <c r="U48" s="19"/>
    </row>
    <row r="49" spans="1:21" s="3" customFormat="1" ht="14.25" customHeight="1" x14ac:dyDescent="0.15">
      <c r="A49" s="19"/>
      <c r="B49" s="48" t="s">
        <v>19</v>
      </c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  <c r="P49" s="18"/>
      <c r="Q49" s="21"/>
      <c r="R49" s="19"/>
      <c r="S49" s="19"/>
      <c r="T49" s="19"/>
      <c r="U49" s="19"/>
    </row>
    <row r="50" spans="1:21" s="3" customFormat="1" x14ac:dyDescent="0.15">
      <c r="A50" s="19"/>
      <c r="B50" s="48"/>
      <c r="C50" s="48"/>
      <c r="D50" s="48"/>
      <c r="E50" s="48"/>
      <c r="F50" s="48"/>
      <c r="G50" s="48"/>
      <c r="H50" s="48"/>
      <c r="I50" s="48"/>
      <c r="J50" s="48"/>
      <c r="K50" s="48"/>
      <c r="L50" s="48"/>
      <c r="M50" s="48"/>
      <c r="N50" s="48"/>
      <c r="O50" s="48"/>
      <c r="P50" s="19"/>
      <c r="Q50" s="19"/>
      <c r="R50" s="19"/>
      <c r="S50" s="19"/>
      <c r="T50" s="19"/>
      <c r="U50" s="19"/>
    </row>
    <row r="51" spans="1:21" s="3" customFormat="1" ht="14.25" customHeight="1" x14ac:dyDescent="0.15">
      <c r="A51" s="19"/>
      <c r="B51" s="22" t="s">
        <v>13</v>
      </c>
      <c r="C51" s="48" t="s">
        <v>23</v>
      </c>
      <c r="D51" s="48"/>
      <c r="E51" s="48"/>
      <c r="F51" s="48"/>
      <c r="G51" s="48"/>
      <c r="H51" s="23"/>
      <c r="I51" s="49" t="str">
        <f>B5</f>
        <v>乙方：北京宇喆科技有限公司</v>
      </c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</row>
    <row r="52" spans="1:21" s="3" customFormat="1" ht="14.25" customHeight="1" x14ac:dyDescent="0.15">
      <c r="A52" s="19"/>
      <c r="B52" s="24" t="s">
        <v>20</v>
      </c>
      <c r="C52" s="25"/>
      <c r="D52" s="24"/>
      <c r="E52" s="23"/>
      <c r="F52" s="23"/>
      <c r="G52" s="23"/>
      <c r="H52" s="23"/>
      <c r="I52" s="23" t="s">
        <v>10</v>
      </c>
      <c r="J52" s="24"/>
      <c r="K52" s="24"/>
      <c r="L52" s="20"/>
      <c r="M52" s="20"/>
      <c r="N52" s="20"/>
      <c r="O52" s="20"/>
      <c r="P52" s="26"/>
      <c r="Q52" s="21"/>
      <c r="R52" s="19"/>
      <c r="S52" s="19"/>
      <c r="T52" s="19"/>
      <c r="U52" s="19"/>
    </row>
    <row r="53" spans="1:21" s="3" customFormat="1" ht="14.25" customHeight="1" x14ac:dyDescent="0.15">
      <c r="A53" s="19"/>
      <c r="B53" s="24"/>
      <c r="C53" s="25"/>
      <c r="D53" s="24"/>
      <c r="E53" s="23"/>
      <c r="F53" s="23"/>
      <c r="G53" s="23"/>
      <c r="H53" s="23"/>
      <c r="I53" s="23"/>
      <c r="J53" s="24"/>
      <c r="K53" s="24"/>
      <c r="L53" s="20"/>
      <c r="M53" s="20"/>
      <c r="N53" s="20"/>
      <c r="O53" s="20"/>
      <c r="P53" s="26"/>
      <c r="Q53" s="21"/>
      <c r="R53" s="19"/>
      <c r="S53" s="19"/>
      <c r="T53" s="19"/>
      <c r="U53" s="19"/>
    </row>
    <row r="54" spans="1:21" s="3" customFormat="1" ht="14.25" customHeight="1" x14ac:dyDescent="0.15">
      <c r="A54" s="19"/>
      <c r="B54" s="22" t="s">
        <v>21</v>
      </c>
      <c r="C54" s="22"/>
      <c r="D54" s="27"/>
      <c r="E54" s="23"/>
      <c r="F54" s="23"/>
      <c r="G54" s="23"/>
      <c r="H54" s="23"/>
      <c r="I54" s="23" t="s">
        <v>11</v>
      </c>
      <c r="J54" s="22"/>
      <c r="K54" s="24"/>
      <c r="L54" s="20"/>
      <c r="M54" s="20"/>
      <c r="N54" s="20"/>
      <c r="O54" s="20"/>
      <c r="P54" s="26"/>
      <c r="Q54" s="21"/>
      <c r="R54" s="19"/>
      <c r="S54" s="19"/>
      <c r="T54" s="19"/>
      <c r="U54" s="19"/>
    </row>
    <row r="55" spans="1:21" s="3" customFormat="1" ht="14.25" customHeight="1" x14ac:dyDescent="0.15">
      <c r="A55" s="19"/>
      <c r="B55" s="28"/>
      <c r="C55" s="50" t="s">
        <v>34</v>
      </c>
      <c r="D55" s="50"/>
      <c r="E55" s="23"/>
      <c r="F55" s="23"/>
      <c r="G55" s="23"/>
      <c r="H55" s="23"/>
      <c r="I55" s="23"/>
      <c r="J55" s="50" t="s">
        <v>33</v>
      </c>
      <c r="K55" s="50"/>
      <c r="L55" s="20"/>
      <c r="M55" s="20"/>
      <c r="N55" s="20"/>
      <c r="O55" s="20"/>
      <c r="P55" s="26"/>
      <c r="Q55" s="21"/>
      <c r="R55" s="19"/>
      <c r="S55" s="19"/>
      <c r="T55" s="19"/>
      <c r="U55" s="19"/>
    </row>
    <row r="56" spans="1:21" s="3" customFormat="1" x14ac:dyDescent="0.15">
      <c r="A56" s="19"/>
      <c r="B56" s="20"/>
      <c r="C56" s="20"/>
      <c r="D56" s="20"/>
      <c r="E56" s="42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6"/>
      <c r="Q56" s="21"/>
      <c r="R56" s="19"/>
      <c r="S56" s="19"/>
      <c r="T56" s="19"/>
      <c r="U56" s="19"/>
    </row>
    <row r="57" spans="1:21" ht="14.25" customHeight="1" x14ac:dyDescent="0.15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29"/>
      <c r="Q57" s="14"/>
      <c r="R57" s="8"/>
      <c r="S57" s="8"/>
      <c r="T57" s="8"/>
      <c r="U57" s="8"/>
    </row>
    <row r="58" spans="1:21" x14ac:dyDescent="0.15">
      <c r="A58" s="8"/>
      <c r="B58" s="48"/>
      <c r="C58" s="48" t="s">
        <v>14</v>
      </c>
      <c r="D58" s="48"/>
      <c r="E58" s="48"/>
      <c r="F58" s="48"/>
      <c r="G58" s="48"/>
      <c r="H58" s="48"/>
      <c r="I58" s="48"/>
      <c r="J58" s="48" t="s">
        <v>15</v>
      </c>
      <c r="K58" s="48"/>
      <c r="L58" s="48"/>
      <c r="M58" s="48"/>
      <c r="N58" s="48"/>
      <c r="O58" s="48"/>
      <c r="P58" s="29"/>
      <c r="Q58" s="14"/>
      <c r="R58" s="8"/>
      <c r="S58" s="8"/>
      <c r="T58" s="8"/>
      <c r="U58" s="8"/>
    </row>
    <row r="59" spans="1:21" x14ac:dyDescent="0.15">
      <c r="A59" s="8"/>
      <c r="B59" s="48"/>
      <c r="C59" s="48"/>
      <c r="D59" s="48"/>
      <c r="E59" s="48"/>
      <c r="F59" s="48"/>
      <c r="G59" s="48"/>
      <c r="H59" s="48"/>
      <c r="I59" s="48"/>
      <c r="J59" s="48"/>
      <c r="K59" s="48"/>
      <c r="L59" s="48"/>
      <c r="M59" s="48"/>
      <c r="N59" s="48"/>
      <c r="O59" s="48"/>
      <c r="P59" s="29"/>
      <c r="Q59" s="14"/>
      <c r="R59" s="8"/>
      <c r="S59" s="8"/>
      <c r="T59" s="8"/>
      <c r="U59" s="8"/>
    </row>
    <row r="60" spans="1:21" x14ac:dyDescent="0.15">
      <c r="A60" s="8"/>
      <c r="B60" s="11"/>
      <c r="C60" s="11"/>
      <c r="D60" s="11"/>
      <c r="E60" s="30"/>
      <c r="F60" s="11"/>
      <c r="G60" s="31"/>
      <c r="H60" s="31"/>
      <c r="I60" s="31"/>
      <c r="J60" s="31"/>
      <c r="K60" s="31"/>
      <c r="L60" s="31"/>
      <c r="M60" s="31"/>
      <c r="N60" s="31"/>
      <c r="O60" s="29"/>
      <c r="P60" s="29"/>
      <c r="Q60" s="14"/>
      <c r="R60" s="8"/>
      <c r="S60" s="8"/>
      <c r="T60" s="8"/>
      <c r="U60" s="8"/>
    </row>
    <row r="61" spans="1:21" x14ac:dyDescent="0.15">
      <c r="A61" s="8"/>
      <c r="B61" s="8"/>
      <c r="C61" s="8"/>
      <c r="D61" s="8"/>
      <c r="F61" s="11"/>
      <c r="G61" s="12"/>
      <c r="H61" s="12"/>
      <c r="I61" s="12"/>
      <c r="J61" s="12"/>
      <c r="K61" s="12"/>
      <c r="L61" s="12"/>
      <c r="M61" s="12"/>
      <c r="N61" s="12"/>
      <c r="O61" s="13"/>
      <c r="P61" s="13"/>
      <c r="Q61" s="14"/>
      <c r="R61" s="8"/>
      <c r="S61" s="8"/>
      <c r="T61" s="8"/>
      <c r="U61" s="8"/>
    </row>
    <row r="62" spans="1:21" x14ac:dyDescent="0.15">
      <c r="A62" s="8"/>
      <c r="B62" s="8"/>
      <c r="C62" s="8"/>
      <c r="D62" s="8"/>
      <c r="F62" s="11"/>
      <c r="G62" s="12"/>
      <c r="H62" s="12"/>
      <c r="I62" s="12"/>
      <c r="J62" s="12"/>
      <c r="K62" s="12"/>
      <c r="L62" s="12"/>
      <c r="M62" s="12"/>
      <c r="N62" s="12"/>
      <c r="O62" s="13"/>
      <c r="P62" s="13"/>
      <c r="Q62" s="14"/>
      <c r="R62" s="8"/>
      <c r="S62" s="8"/>
      <c r="T62" s="8"/>
      <c r="U62" s="8"/>
    </row>
    <row r="63" spans="1:21" x14ac:dyDescent="0.15">
      <c r="A63" s="8"/>
      <c r="B63" s="8"/>
      <c r="C63" s="8"/>
      <c r="D63" s="8"/>
      <c r="F63" s="11"/>
      <c r="G63" s="12"/>
      <c r="H63" s="12"/>
      <c r="I63" s="12"/>
      <c r="J63" s="12"/>
      <c r="K63" s="12"/>
      <c r="L63" s="12"/>
      <c r="M63" s="12"/>
      <c r="N63" s="12"/>
      <c r="O63" s="13"/>
      <c r="P63" s="13"/>
      <c r="Q63" s="14"/>
      <c r="R63" s="8"/>
      <c r="S63" s="8"/>
      <c r="T63" s="8"/>
      <c r="U63" s="8"/>
    </row>
    <row r="64" spans="1:21" x14ac:dyDescent="0.15">
      <c r="A64" s="8"/>
      <c r="B64" s="8"/>
      <c r="C64" s="8"/>
      <c r="D64" s="8"/>
      <c r="F64" s="11"/>
      <c r="G64" s="12"/>
      <c r="H64" s="12"/>
      <c r="I64" s="12"/>
      <c r="J64" s="12"/>
      <c r="K64" s="12"/>
      <c r="L64" s="12"/>
      <c r="M64" s="12"/>
      <c r="N64" s="12"/>
      <c r="O64" s="13"/>
      <c r="P64" s="13"/>
      <c r="Q64" s="14"/>
      <c r="R64" s="8"/>
      <c r="S64" s="8"/>
      <c r="T64" s="8"/>
      <c r="U64" s="8"/>
    </row>
    <row r="65" spans="1:21" x14ac:dyDescent="0.15">
      <c r="A65" s="8"/>
      <c r="B65" s="8"/>
      <c r="C65" s="8"/>
      <c r="D65" s="8"/>
      <c r="F65" s="11"/>
      <c r="G65" s="12"/>
      <c r="H65" s="12"/>
      <c r="I65" s="12"/>
      <c r="J65" s="12"/>
      <c r="K65" s="12"/>
      <c r="L65" s="12"/>
      <c r="M65" s="12"/>
      <c r="N65" s="12"/>
      <c r="O65" s="13"/>
      <c r="P65" s="13"/>
      <c r="Q65" s="14"/>
      <c r="R65" s="8"/>
      <c r="S65" s="8"/>
      <c r="T65" s="8"/>
      <c r="U65" s="8"/>
    </row>
    <row r="66" spans="1:21" x14ac:dyDescent="0.15">
      <c r="A66" s="8"/>
      <c r="B66" s="8"/>
      <c r="C66" s="8"/>
      <c r="D66" s="8"/>
      <c r="F66" s="11"/>
      <c r="G66" s="12"/>
      <c r="H66" s="12"/>
      <c r="I66" s="12"/>
      <c r="J66" s="12"/>
      <c r="K66" s="12"/>
      <c r="L66" s="12"/>
      <c r="M66" s="12"/>
      <c r="N66" s="12"/>
      <c r="O66" s="13"/>
      <c r="P66" s="13"/>
      <c r="Q66" s="14"/>
      <c r="R66" s="8"/>
      <c r="S66" s="8"/>
      <c r="T66" s="8"/>
      <c r="U66" s="8"/>
    </row>
    <row r="67" spans="1:21" x14ac:dyDescent="0.15">
      <c r="A67" s="8"/>
      <c r="B67" s="8"/>
      <c r="C67" s="8"/>
      <c r="D67" s="8"/>
      <c r="F67" s="11"/>
      <c r="G67" s="12"/>
      <c r="H67" s="12"/>
      <c r="I67" s="12"/>
      <c r="J67" s="12"/>
      <c r="K67" s="12"/>
      <c r="L67" s="12"/>
      <c r="M67" s="12"/>
      <c r="N67" s="12"/>
      <c r="O67" s="13"/>
      <c r="P67" s="13"/>
      <c r="Q67" s="14"/>
      <c r="R67" s="8"/>
      <c r="S67" s="8"/>
      <c r="T67" s="8"/>
      <c r="U67" s="8"/>
    </row>
    <row r="68" spans="1:21" x14ac:dyDescent="0.15">
      <c r="C68" s="2"/>
    </row>
    <row r="69" spans="1:21" x14ac:dyDescent="0.15">
      <c r="C69" s="2"/>
    </row>
    <row r="70" spans="1:21" x14ac:dyDescent="0.15">
      <c r="C70" s="2"/>
    </row>
    <row r="71" spans="1:21" x14ac:dyDescent="0.15">
      <c r="C71" s="2"/>
    </row>
    <row r="72" spans="1:21" x14ac:dyDescent="0.15">
      <c r="C72" s="2"/>
    </row>
    <row r="73" spans="1:21" x14ac:dyDescent="0.15">
      <c r="C73" s="2"/>
    </row>
    <row r="74" spans="1:21" x14ac:dyDescent="0.15">
      <c r="C74" s="2"/>
    </row>
    <row r="75" spans="1:21" x14ac:dyDescent="0.15">
      <c r="C75" s="2"/>
    </row>
    <row r="76" spans="1:21" x14ac:dyDescent="0.15">
      <c r="C76" s="2"/>
    </row>
    <row r="77" spans="1:21" x14ac:dyDescent="0.15">
      <c r="C77" s="2"/>
    </row>
    <row r="78" spans="1:21" x14ac:dyDescent="0.15">
      <c r="C78" s="2"/>
    </row>
  </sheetData>
  <autoFilter ref="A8:U49">
    <filterColumn colId="6" showButton="0"/>
    <filterColumn colId="8" showButton="0"/>
    <filterColumn colId="9" showButton="0"/>
  </autoFilter>
  <mergeCells count="32">
    <mergeCell ref="D8:D9"/>
    <mergeCell ref="E8:E9"/>
    <mergeCell ref="F8:F9"/>
    <mergeCell ref="G8:H8"/>
    <mergeCell ref="B43:O43"/>
    <mergeCell ref="I10:I42"/>
    <mergeCell ref="J10:J42"/>
    <mergeCell ref="K10:K42"/>
    <mergeCell ref="B48:O48"/>
    <mergeCell ref="B2:O2"/>
    <mergeCell ref="B3:O3"/>
    <mergeCell ref="B4:O4"/>
    <mergeCell ref="B5:O5"/>
    <mergeCell ref="B6:O6"/>
    <mergeCell ref="B44:O44"/>
    <mergeCell ref="B46:O46"/>
    <mergeCell ref="B47:O47"/>
    <mergeCell ref="L9:N9"/>
    <mergeCell ref="B7:O7"/>
    <mergeCell ref="B45:O45"/>
    <mergeCell ref="I8:K8"/>
    <mergeCell ref="O8:O9"/>
    <mergeCell ref="B8:B9"/>
    <mergeCell ref="C8:C9"/>
    <mergeCell ref="B50:O50"/>
    <mergeCell ref="C51:G51"/>
    <mergeCell ref="B58:O58"/>
    <mergeCell ref="B59:O59"/>
    <mergeCell ref="B49:O49"/>
    <mergeCell ref="I51:U51"/>
    <mergeCell ref="C55:D55"/>
    <mergeCell ref="J55:K55"/>
  </mergeCells>
  <phoneticPr fontId="5" type="noConversion"/>
  <conditionalFormatting sqref="E60:E1048576 E2:E7 E43:E45">
    <cfRule type="duplicateValues" dxfId="5" priority="33"/>
  </conditionalFormatting>
  <conditionalFormatting sqref="E58:E59 E46:E50 E56">
    <cfRule type="duplicateValues" dxfId="4" priority="36"/>
  </conditionalFormatting>
  <conditionalFormatting sqref="J52:J54">
    <cfRule type="duplicateValues" dxfId="3" priority="23"/>
  </conditionalFormatting>
  <conditionalFormatting sqref="F51">
    <cfRule type="duplicateValues" dxfId="2" priority="22"/>
  </conditionalFormatting>
  <conditionalFormatting sqref="L51">
    <cfRule type="duplicateValues" dxfId="1" priority="21"/>
  </conditionalFormatting>
  <conditionalFormatting sqref="E8:E9">
    <cfRule type="duplicateValues" dxfId="0" priority="1"/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86" orientation="landscape" horizontalDpi="200" verticalDpi="200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钢丝</vt:lpstr>
      <vt:lpstr>钢丝!Print_Area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刘文政</cp:lastModifiedBy>
  <cp:lastPrinted>2023-04-04T06:41:39Z</cp:lastPrinted>
  <dcterms:created xsi:type="dcterms:W3CDTF">2006-09-13T11:21:00Z</dcterms:created>
  <dcterms:modified xsi:type="dcterms:W3CDTF">2023-06-06T09:12:02Z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