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6E38EE8-DAF0-412D-A2F8-EDB91DEAD9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其他低值易耗" sheetId="2" r:id="rId1"/>
    <sheet name="劳保办公" sheetId="5" r:id="rId2"/>
  </sheets>
  <definedNames>
    <definedName name="_xlnm._FilterDatabase" localSheetId="1" hidden="1">劳保办公!$A$4:$M$30</definedName>
    <definedName name="_xlnm._FilterDatabase" localSheetId="0" hidden="1">其他低值易耗!$A$4:$M$40</definedName>
  </definedNames>
  <calcPr calcId="191029"/>
</workbook>
</file>

<file path=xl/calcChain.xml><?xml version="1.0" encoding="utf-8"?>
<calcChain xmlns="http://schemas.openxmlformats.org/spreadsheetml/2006/main">
  <c r="I27" i="5" l="1"/>
  <c r="I26" i="5"/>
  <c r="I25" i="5"/>
  <c r="I24" i="5"/>
  <c r="I23" i="5"/>
  <c r="I22" i="5"/>
  <c r="I21" i="5"/>
  <c r="I20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D28" i="2"/>
  <c r="D27" i="2"/>
  <c r="D26" i="2"/>
  <c r="D25" i="2"/>
  <c r="H24" i="2"/>
  <c r="D24" i="2"/>
  <c r="I23" i="2"/>
  <c r="I22" i="2"/>
  <c r="I20" i="2"/>
  <c r="I18" i="2"/>
  <c r="I17" i="2"/>
  <c r="I16" i="2"/>
  <c r="I12" i="2"/>
  <c r="I10" i="2"/>
  <c r="I9" i="2"/>
  <c r="I8" i="2"/>
  <c r="I7" i="2"/>
  <c r="I6" i="2"/>
  <c r="I5" i="2"/>
  <c r="I11" i="2" l="1"/>
  <c r="D11" i="2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<sst xmlns="http://schemas.openxmlformats.org/spreadsheetml/2006/main" count="261" uniqueCount="127">
  <si>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</si>
  <si>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</si>
  <si>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</si>
  <si>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</si>
  <si>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</si>
  <si>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</si>
  <si>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申请日期：2023年3月24日 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</si>
  <si>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</si>
  <si>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</si>
  <si>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</si>
  <si>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</si>
  <si>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</si>
  <si>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</si>
  <si>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</si>
  <si>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</si>
  <si>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</si>
  <si>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</si>
  <si>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</si>
  <si>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</si>
  <si>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</si>
  <si>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透明胶</t>
  </si>
  <si>
    <t>卷</t>
  </si>
  <si>
    <t>生产运营科（生管）</t>
  </si>
  <si>
    <t>2023.4.20</t>
  </si>
  <si>
    <t>备件使用</t>
  </si>
  <si>
    <t>生产运营科（总装）</t>
  </si>
  <si>
    <t>技术质量科</t>
  </si>
  <si>
    <t>垃圾袋</t>
  </si>
  <si>
    <t>大号</t>
  </si>
  <si>
    <t>把</t>
  </si>
  <si>
    <t>装镜片合件双面胶纸使用</t>
  </si>
  <si>
    <t>综合管理科</t>
  </si>
  <si>
    <t>黄色地胶带</t>
  </si>
  <si>
    <t>黄色 50mm</t>
  </si>
  <si>
    <t>白色特种润滑脂（昆仑3号）BC316用</t>
  </si>
  <si>
    <t>800G</t>
  </si>
  <si>
    <t>瓶</t>
  </si>
  <si>
    <t>316/311面罩使用</t>
  </si>
  <si>
    <t>电批头</t>
  </si>
  <si>
    <t>十字批头</t>
  </si>
  <si>
    <t>根</t>
  </si>
  <si>
    <t>座椅使用</t>
  </si>
  <si>
    <t>平越毛毡</t>
  </si>
  <si>
    <t>黑色背胶1mm</t>
  </si>
  <si>
    <t>平</t>
  </si>
  <si>
    <t>保护工装使用</t>
  </si>
  <si>
    <t>内六角75*T20</t>
  </si>
  <si>
    <t>只</t>
  </si>
  <si>
    <t>后视镜使用</t>
  </si>
  <si>
    <t>异丙醇</t>
  </si>
  <si>
    <t>2.5L</t>
  </si>
  <si>
    <t>2023.4.21</t>
  </si>
  <si>
    <t>特大</t>
  </si>
  <si>
    <t>装气泡袋</t>
  </si>
  <si>
    <t>排拖</t>
  </si>
  <si>
    <t>70CM</t>
  </si>
  <si>
    <t>5S使用</t>
  </si>
  <si>
    <t>剪刀</t>
  </si>
  <si>
    <t>ASS91420</t>
  </si>
  <si>
    <t>大剪刀</t>
  </si>
  <si>
    <t>小号</t>
  </si>
  <si>
    <t>名牌台卡</t>
  </si>
  <si>
    <t>个</t>
  </si>
  <si>
    <t>缠绕膜</t>
  </si>
  <si>
    <t>50cm</t>
  </si>
  <si>
    <t>每月8卷</t>
  </si>
  <si>
    <t>三菱水性蜡笔</t>
  </si>
  <si>
    <t>7610（红色）</t>
  </si>
  <si>
    <t>盒</t>
  </si>
  <si>
    <t>羊毛球</t>
  </si>
  <si>
    <t>3M 85078</t>
  </si>
  <si>
    <t>抛光液</t>
  </si>
  <si>
    <t>3M 82377</t>
  </si>
  <si>
    <t>美工刀片</t>
  </si>
  <si>
    <t>18mm</t>
  </si>
  <si>
    <t>金字塔砂纸</t>
  </si>
  <si>
    <t xml:space="preserve">3M 466LA </t>
  </si>
  <si>
    <t>包</t>
  </si>
  <si>
    <t>多用途工业擦拭布</t>
  </si>
  <si>
    <t>JW-1/C 300张/盒</t>
  </si>
  <si>
    <t>照度计</t>
  </si>
  <si>
    <t>AS-823</t>
  </si>
  <si>
    <t>百格刀</t>
  </si>
  <si>
    <t>铅笔硬度计</t>
  </si>
  <si>
    <t>长条灯</t>
  </si>
  <si>
    <t>120*10  30W</t>
  </si>
  <si>
    <t>围裙</t>
  </si>
  <si>
    <t>鸡毛掸子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</si>
  <si>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</si>
  <si>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备注：按照需求数购买</t>
  </si>
  <si>
    <t>申请单位：财务管理科                                  申请日期：2023年3月24日                             编号：</t>
  </si>
  <si>
    <t>涂指手套</t>
  </si>
  <si>
    <t>M（小号）</t>
  </si>
  <si>
    <t>双</t>
  </si>
  <si>
    <t>生产操作使用</t>
  </si>
  <si>
    <t>A4纸</t>
  </si>
  <si>
    <t>500张</t>
  </si>
  <si>
    <t>点检表使用</t>
  </si>
  <si>
    <t>四联纸</t>
  </si>
  <si>
    <t>241mm*279mm*1000张</t>
  </si>
  <si>
    <t>出入库单据</t>
  </si>
  <si>
    <t>中性笔</t>
  </si>
  <si>
    <t>支</t>
  </si>
  <si>
    <t>硒鼓</t>
  </si>
  <si>
    <t>388A</t>
  </si>
  <si>
    <t>涂掌手套</t>
  </si>
  <si>
    <t>白色油漆笔</t>
  </si>
  <si>
    <t>产品打点使用</t>
  </si>
  <si>
    <t>黑色油漆笔</t>
  </si>
  <si>
    <t>外检打点确认使用</t>
  </si>
  <si>
    <t>线手套</t>
  </si>
  <si>
    <t>电工及座椅使用</t>
  </si>
  <si>
    <t>白板笔</t>
  </si>
  <si>
    <t>黑色</t>
  </si>
  <si>
    <t>两联打印纸</t>
  </si>
  <si>
    <t>存料卡</t>
  </si>
  <si>
    <t>色带</t>
  </si>
  <si>
    <t>得力DB618K</t>
  </si>
  <si>
    <t>礼仪手套</t>
  </si>
  <si>
    <t>M</t>
  </si>
  <si>
    <t>墨盒</t>
  </si>
  <si>
    <t>套</t>
  </si>
  <si>
    <t>计算器</t>
  </si>
  <si>
    <t>硬胶套</t>
    <phoneticPr fontId="8" type="noConversion"/>
  </si>
  <si>
    <t>A3</t>
    <phoneticPr fontId="8" type="noConversion"/>
  </si>
  <si>
    <t>个</t>
    <phoneticPr fontId="8" type="noConversion"/>
  </si>
  <si>
    <t>生产运营科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</si>
</sst>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0.00_ "/>
  </numFmts>
  <fonts count="9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77" fontId="0" fillId="0" borderId="8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2" fontId="6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178" fontId="6" fillId="0" borderId="4" xfId="1" applyNumberFormat="1" applyFont="1" applyBorder="1" applyAlignment="1">
      <alignment horizontal="center" vertical="center"/>
    </xf>
    <xf numFmtId="0" fontId="7" fillId="0" borderId="4" xfId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176" fontId="0" fillId="0" borderId="16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cellimag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37</xdr:row>
      <xdr:rowOff>184150</xdr:rowOff>
    </xdr:from>
    <xdr:to>
      <xdr:col>5</xdr:col>
      <xdr:colOff>557530</xdr:colOff>
      <xdr:row>37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621530" y="1299972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11</xdr:col>
      <xdr:colOff>149225</xdr:colOff>
      <xdr:row>27</xdr:row>
      <xdr:rowOff>371475</xdr:rowOff>
    </xdr:from>
    <xdr:to>
      <xdr:col>11</xdr:col>
      <xdr:colOff>459740</xdr:colOff>
      <xdr:row>28</xdr:row>
      <xdr:rowOff>292100</xdr:rowOff>
    </xdr:to>
    <xdr:pic>
      <xdr:nvPicPr>
        <xdr:cNvPr id="8" name="ID_1C1A7398EC6244A6A42F2B7934941C2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34040" y="9778365"/>
          <a:ext cx="310515" cy="314325"/>
        </a:xfrm>
        <a:prstGeom prst="rect">
          <a:avLst/>
        </a:prstGeom>
      </xdr:spPr>
    </xdr:pic>
    <xdr:clientData/>
  </xdr:twoCellAnchor>
  <xdr:twoCellAnchor editAs="oneCell">
    <xdr:from>
      <xdr:col>11</xdr:col>
      <xdr:colOff>327025</xdr:colOff>
      <xdr:row>29</xdr:row>
      <xdr:rowOff>28575</xdr:rowOff>
    </xdr:from>
    <xdr:to>
      <xdr:col>11</xdr:col>
      <xdr:colOff>548640</xdr:colOff>
      <xdr:row>30</xdr:row>
      <xdr:rowOff>0</xdr:rowOff>
    </xdr:to>
    <xdr:pic>
      <xdr:nvPicPr>
        <xdr:cNvPr id="9" name="ID_0917EEBC547842249A5BB9DA9347EF4D" descr="167953486956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11840" y="10178415"/>
          <a:ext cx="221615" cy="314325"/>
        </a:xfrm>
        <a:prstGeom prst="rect">
          <a:avLst/>
        </a:prstGeom>
      </xdr:spPr>
    </xdr:pic>
    <xdr:clientData/>
  </xdr:twoCellAnchor>
  <xdr:twoCellAnchor editAs="oneCell">
    <xdr:from>
      <xdr:col>11</xdr:col>
      <xdr:colOff>252730</xdr:colOff>
      <xdr:row>30</xdr:row>
      <xdr:rowOff>19050</xdr:rowOff>
    </xdr:from>
    <xdr:to>
      <xdr:col>11</xdr:col>
      <xdr:colOff>547370</xdr:colOff>
      <xdr:row>30</xdr:row>
      <xdr:rowOff>333375</xdr:rowOff>
    </xdr:to>
    <xdr:pic>
      <xdr:nvPicPr>
        <xdr:cNvPr id="11" name="ID_82F098303CD7493284F3427CC19FDAF9" descr="167953501805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37545" y="10511790"/>
          <a:ext cx="294640" cy="314325"/>
        </a:xfrm>
        <a:prstGeom prst="rect">
          <a:avLst/>
        </a:prstGeom>
      </xdr:spPr>
    </xdr:pic>
    <xdr:clientData/>
  </xdr:twoCellAnchor>
  <xdr:twoCellAnchor editAs="oneCell">
    <xdr:from>
      <xdr:col>11</xdr:col>
      <xdr:colOff>179070</xdr:colOff>
      <xdr:row>31</xdr:row>
      <xdr:rowOff>0</xdr:rowOff>
    </xdr:from>
    <xdr:to>
      <xdr:col>11</xdr:col>
      <xdr:colOff>829945</xdr:colOff>
      <xdr:row>31</xdr:row>
      <xdr:rowOff>314325</xdr:rowOff>
    </xdr:to>
    <xdr:pic>
      <xdr:nvPicPr>
        <xdr:cNvPr id="12" name="ID_C94AF1FBC1C4422697553FA0D0E1423B" descr="167953511970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63885" y="10835640"/>
          <a:ext cx="650875" cy="314325"/>
        </a:xfrm>
        <a:prstGeom prst="rect">
          <a:avLst/>
        </a:prstGeom>
      </xdr:spPr>
    </xdr:pic>
    <xdr:clientData/>
  </xdr:twoCellAnchor>
  <xdr:twoCellAnchor editAs="oneCell">
    <xdr:from>
      <xdr:col>11</xdr:col>
      <xdr:colOff>500380</xdr:colOff>
      <xdr:row>20</xdr:row>
      <xdr:rowOff>19050</xdr:rowOff>
    </xdr:from>
    <xdr:to>
      <xdr:col>11</xdr:col>
      <xdr:colOff>813435</xdr:colOff>
      <xdr:row>20</xdr:row>
      <xdr:rowOff>333375</xdr:rowOff>
    </xdr:to>
    <xdr:pic>
      <xdr:nvPicPr>
        <xdr:cNvPr id="14" name="ID_8A0043AA21C04A979F38336930648636" descr="6135dab17c2d8179d23eb7766234cf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085195" y="6924040"/>
          <a:ext cx="313055" cy="314325"/>
        </a:xfrm>
        <a:prstGeom prst="rect">
          <a:avLst/>
        </a:prstGeom>
      </xdr:spPr>
    </xdr:pic>
    <xdr:clientData/>
  </xdr:twoCellAnchor>
  <xdr:twoCellAnchor editAs="oneCell">
    <xdr:from>
      <xdr:col>11</xdr:col>
      <xdr:colOff>426085</xdr:colOff>
      <xdr:row>18</xdr:row>
      <xdr:rowOff>28575</xdr:rowOff>
    </xdr:from>
    <xdr:to>
      <xdr:col>11</xdr:col>
      <xdr:colOff>610870</xdr:colOff>
      <xdr:row>19</xdr:row>
      <xdr:rowOff>47625</xdr:rowOff>
    </xdr:to>
    <xdr:pic>
      <xdr:nvPicPr>
        <xdr:cNvPr id="15" name="ID_E66A714A2EB9453783EDA8DFA3BD8F23" descr="0ae5e13ff86a675f8cd245264a98d5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10900" y="6196965"/>
          <a:ext cx="18478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40005</xdr:colOff>
      <xdr:row>29</xdr:row>
      <xdr:rowOff>41275</xdr:rowOff>
    </xdr:from>
    <xdr:to>
      <xdr:col>6</xdr:col>
      <xdr:colOff>1905</xdr:colOff>
      <xdr:row>29</xdr:row>
      <xdr:rowOff>239395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741545" y="10095865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tabSelected="1" workbookViewId="0">
      <pane ySplit="4" topLeftCell="A25" activePane="bottomLeft" state="frozen"/>
      <selection pane="bottomLeft" activeCell="J25" sqref="J25"/>
    </sheetView>
  </sheetViews>
  <sheetFormatPr defaultColWidth="9" defaultRowHeight="14" x14ac:dyDescent="0.25"/>
  <cols>
    <col min="1" max="1" width="7" customWidth="1"/>
    <col min="2" max="2" width="22.36328125" style="1" customWidth="1"/>
    <col min="3" max="3" width="15.7265625" style="1" customWidth="1"/>
    <col min="4" max="4" width="7.7265625" style="1" customWidth="1"/>
    <col min="5" max="5" width="6.36328125" style="1" customWidth="1"/>
    <col min="6" max="6" width="9.81640625" style="1" customWidth="1"/>
    <col min="7" max="7" width="16.90625" style="1" customWidth="1"/>
    <col min="8" max="8" width="7.6328125" style="2" customWidth="1"/>
    <col min="9" max="9" width="7.90625" style="1" customWidth="1"/>
    <col min="10" max="10" width="14.08984375" style="1" customWidth="1"/>
    <col min="11" max="11" width="23.36328125" customWidth="1"/>
    <col min="12" max="12" width="17.08984375" customWidth="1"/>
    <col min="13" max="13" width="17.36328125" customWidth="1"/>
    <col min="14" max="14" width="12.6328125"/>
  </cols>
  <sheetData>
    <row r="1" spans="1:13" ht="25.9" customHeight="1" x14ac:dyDescent="0.25">
      <c r="A1" s="39" t="s">
        <v>0</v>
      </c>
      <c r="B1" s="39"/>
      <c r="C1" s="39"/>
      <c r="D1" s="39"/>
      <c r="E1" s="39"/>
      <c r="F1" s="39"/>
      <c r="G1" s="39"/>
      <c r="H1" s="40"/>
      <c r="I1" s="39"/>
      <c r="J1" s="38" t="s">
        <v>1</v>
      </c>
      <c r="K1" s="10" t="s">
        <v>2</v>
      </c>
      <c r="L1" s="10" t="s">
        <v>3</v>
      </c>
      <c r="M1" s="10" t="s">
        <v>4</v>
      </c>
    </row>
    <row r="2" spans="1:13" ht="25.9" customHeight="1" x14ac:dyDescent="0.25">
      <c r="A2" s="39"/>
      <c r="B2" s="39"/>
      <c r="C2" s="39"/>
      <c r="D2" s="39"/>
      <c r="E2" s="39"/>
      <c r="F2" s="39"/>
      <c r="G2" s="39"/>
      <c r="H2" s="40"/>
      <c r="I2" s="39"/>
      <c r="J2" s="38"/>
      <c r="K2" s="10" t="s">
        <v>5</v>
      </c>
      <c r="L2" s="11"/>
      <c r="M2" s="11"/>
    </row>
    <row r="3" spans="1:13" ht="18" customHeight="1" x14ac:dyDescent="0.25">
      <c r="A3" s="41" t="s">
        <v>6</v>
      </c>
      <c r="B3" s="42"/>
      <c r="C3" s="42"/>
      <c r="D3" s="42"/>
      <c r="E3" s="42"/>
      <c r="F3" s="42"/>
      <c r="G3" s="42"/>
      <c r="H3" s="43"/>
      <c r="I3" s="42"/>
      <c r="J3" s="42"/>
      <c r="K3" s="41"/>
      <c r="L3" s="41"/>
      <c r="M3" s="41"/>
    </row>
    <row r="4" spans="1:13" ht="25.9" customHeight="1" x14ac:dyDescent="0.25">
      <c r="A4" s="4" t="s">
        <v>7</v>
      </c>
      <c r="B4" s="4" t="s">
        <v>8</v>
      </c>
      <c r="C4" s="4" t="s">
        <v>9</v>
      </c>
      <c r="D4" s="3" t="s">
        <v>10</v>
      </c>
      <c r="E4" s="3" t="s">
        <v>11</v>
      </c>
      <c r="F4" s="4" t="s">
        <v>12</v>
      </c>
      <c r="G4" s="3" t="s">
        <v>13</v>
      </c>
      <c r="H4" s="14" t="s">
        <v>14</v>
      </c>
      <c r="I4" s="3" t="s">
        <v>15</v>
      </c>
      <c r="J4" s="33" t="s">
        <v>16</v>
      </c>
      <c r="K4" s="4" t="s">
        <v>17</v>
      </c>
      <c r="L4" s="4" t="s">
        <v>18</v>
      </c>
      <c r="M4" s="4" t="s">
        <v>19</v>
      </c>
    </row>
    <row r="5" spans="1:13" ht="27" customHeight="1" x14ac:dyDescent="0.25">
      <c r="A5" s="47">
        <v>1</v>
      </c>
      <c r="B5" s="50" t="s">
        <v>20</v>
      </c>
      <c r="C5" s="50"/>
      <c r="D5" s="15">
        <v>40</v>
      </c>
      <c r="E5" s="9" t="s">
        <v>21</v>
      </c>
      <c r="F5" s="47">
        <v>24</v>
      </c>
      <c r="G5" s="47">
        <v>61</v>
      </c>
      <c r="H5" s="6">
        <v>5</v>
      </c>
      <c r="I5" s="9">
        <f t="shared" ref="I5:I12" si="0">D5*H5</f>
        <v>200</v>
      </c>
      <c r="J5" s="9"/>
      <c r="K5" s="13"/>
      <c r="L5" s="13"/>
      <c r="M5" s="13" t="s">
        <v>22</v>
      </c>
    </row>
    <row r="6" spans="1:13" ht="27" customHeight="1" x14ac:dyDescent="0.25">
      <c r="A6" s="48"/>
      <c r="B6" s="50"/>
      <c r="C6" s="50"/>
      <c r="D6" s="16">
        <v>40</v>
      </c>
      <c r="E6" s="9" t="s">
        <v>21</v>
      </c>
      <c r="F6" s="48"/>
      <c r="G6" s="48"/>
      <c r="H6" s="6">
        <v>5</v>
      </c>
      <c r="I6" s="9">
        <f t="shared" si="0"/>
        <v>200</v>
      </c>
      <c r="J6" s="8" t="s">
        <v>23</v>
      </c>
      <c r="K6" s="9" t="s">
        <v>24</v>
      </c>
      <c r="L6" s="8"/>
      <c r="M6" s="9" t="s">
        <v>25</v>
      </c>
    </row>
    <row r="7" spans="1:13" ht="27" customHeight="1" x14ac:dyDescent="0.25">
      <c r="A7" s="49"/>
      <c r="B7" s="50"/>
      <c r="C7" s="50"/>
      <c r="D7" s="17">
        <v>5</v>
      </c>
      <c r="E7" s="9" t="s">
        <v>21</v>
      </c>
      <c r="F7" s="49"/>
      <c r="G7" s="49"/>
      <c r="H7" s="9">
        <v>5</v>
      </c>
      <c r="I7" s="9">
        <f t="shared" si="0"/>
        <v>25</v>
      </c>
      <c r="J7" s="8"/>
      <c r="K7" s="9"/>
      <c r="L7" s="9"/>
      <c r="M7" s="9" t="s">
        <v>26</v>
      </c>
    </row>
    <row r="8" spans="1:13" ht="31" customHeight="1" x14ac:dyDescent="0.25">
      <c r="A8" s="47">
        <v>2</v>
      </c>
      <c r="B8" s="51" t="s">
        <v>27</v>
      </c>
      <c r="C8" s="47" t="s">
        <v>28</v>
      </c>
      <c r="D8" s="8">
        <v>2</v>
      </c>
      <c r="E8" s="9" t="s">
        <v>29</v>
      </c>
      <c r="F8" s="51">
        <v>2</v>
      </c>
      <c r="G8" s="47">
        <v>6</v>
      </c>
      <c r="H8" s="8">
        <v>25</v>
      </c>
      <c r="I8" s="9">
        <f t="shared" si="0"/>
        <v>50</v>
      </c>
      <c r="J8" s="8" t="s">
        <v>23</v>
      </c>
      <c r="K8" s="9" t="s">
        <v>30</v>
      </c>
      <c r="L8" s="8"/>
      <c r="M8" s="9" t="s">
        <v>25</v>
      </c>
    </row>
    <row r="9" spans="1:13" ht="31" customHeight="1" x14ac:dyDescent="0.25">
      <c r="A9" s="49"/>
      <c r="B9" s="52"/>
      <c r="C9" s="49"/>
      <c r="D9" s="9">
        <v>5</v>
      </c>
      <c r="E9" s="9" t="s">
        <v>29</v>
      </c>
      <c r="F9" s="52"/>
      <c r="G9" s="49"/>
      <c r="H9" s="18">
        <v>25</v>
      </c>
      <c r="I9" s="9">
        <f t="shared" si="0"/>
        <v>125</v>
      </c>
      <c r="J9" s="13"/>
      <c r="K9" s="13"/>
      <c r="L9" s="9"/>
      <c r="M9" s="8" t="s">
        <v>31</v>
      </c>
    </row>
    <row r="10" spans="1:13" ht="27" customHeight="1" x14ac:dyDescent="0.25">
      <c r="A10" s="47">
        <v>3</v>
      </c>
      <c r="B10" s="47" t="s">
        <v>32</v>
      </c>
      <c r="C10" s="54" t="s">
        <v>33</v>
      </c>
      <c r="D10" s="9">
        <v>20</v>
      </c>
      <c r="E10" s="19" t="s">
        <v>21</v>
      </c>
      <c r="F10" s="47">
        <v>0</v>
      </c>
      <c r="G10" s="36">
        <v>22</v>
      </c>
      <c r="H10" s="9">
        <v>6.5</v>
      </c>
      <c r="I10" s="9">
        <f t="shared" si="0"/>
        <v>130</v>
      </c>
      <c r="J10" s="9"/>
      <c r="K10" s="13"/>
      <c r="L10" s="13"/>
      <c r="M10" s="13" t="s">
        <v>22</v>
      </c>
    </row>
    <row r="11" spans="1:13" ht="27" customHeight="1" x14ac:dyDescent="0.25">
      <c r="A11" s="49"/>
      <c r="B11" s="53"/>
      <c r="C11" s="55"/>
      <c r="D11" s="20">
        <f ca="1">I11/H11</f>
        <v>2.3076923076923102</v>
      </c>
      <c r="E11" s="21" t="s">
        <v>21</v>
      </c>
      <c r="F11" s="53"/>
      <c r="G11" s="37"/>
      <c r="H11" s="9">
        <v>6.5</v>
      </c>
      <c r="I11" s="9">
        <f t="shared" ca="1" si="0"/>
        <v>0</v>
      </c>
      <c r="J11" s="34"/>
      <c r="K11" s="22"/>
      <c r="L11" s="22"/>
      <c r="M11" s="9" t="s">
        <v>26</v>
      </c>
    </row>
    <row r="12" spans="1:13" ht="27" customHeight="1" x14ac:dyDescent="0.25">
      <c r="A12" s="9">
        <v>4</v>
      </c>
      <c r="B12" s="9" t="s">
        <v>34</v>
      </c>
      <c r="C12" s="9" t="s">
        <v>35</v>
      </c>
      <c r="D12" s="9">
        <v>30</v>
      </c>
      <c r="E12" s="9" t="s">
        <v>36</v>
      </c>
      <c r="F12" s="9">
        <v>0</v>
      </c>
      <c r="G12" s="9">
        <v>30</v>
      </c>
      <c r="H12" s="9">
        <v>38</v>
      </c>
      <c r="I12" s="9">
        <f t="shared" si="0"/>
        <v>1140</v>
      </c>
      <c r="J12" s="9" t="s">
        <v>23</v>
      </c>
      <c r="K12" s="9" t="s">
        <v>37</v>
      </c>
      <c r="L12" s="13"/>
      <c r="M12" s="13" t="s">
        <v>25</v>
      </c>
    </row>
    <row r="13" spans="1:13" ht="27" customHeight="1" x14ac:dyDescent="0.25">
      <c r="A13" s="9">
        <v>5</v>
      </c>
      <c r="B13" s="9" t="s">
        <v>38</v>
      </c>
      <c r="C13" s="9" t="s">
        <v>39</v>
      </c>
      <c r="D13" s="9">
        <v>80</v>
      </c>
      <c r="E13" s="9" t="s">
        <v>40</v>
      </c>
      <c r="F13" s="9">
        <v>0</v>
      </c>
      <c r="G13" s="9">
        <v>80</v>
      </c>
      <c r="H13" s="9"/>
      <c r="I13" s="9"/>
      <c r="J13" s="9" t="s">
        <v>23</v>
      </c>
      <c r="K13" s="9" t="s">
        <v>41</v>
      </c>
      <c r="L13" s="13"/>
      <c r="M13" s="13" t="s">
        <v>25</v>
      </c>
    </row>
    <row r="14" spans="1:13" ht="27" customHeight="1" x14ac:dyDescent="0.25">
      <c r="A14" s="9">
        <v>6</v>
      </c>
      <c r="B14" s="9" t="s">
        <v>42</v>
      </c>
      <c r="C14" s="9" t="s">
        <v>43</v>
      </c>
      <c r="D14" s="9">
        <v>2</v>
      </c>
      <c r="E14" s="9" t="s">
        <v>44</v>
      </c>
      <c r="F14" s="9">
        <v>0</v>
      </c>
      <c r="G14" s="9">
        <v>2</v>
      </c>
      <c r="H14" s="9"/>
      <c r="I14" s="9"/>
      <c r="J14" s="9" t="s">
        <v>23</v>
      </c>
      <c r="K14" s="9" t="s">
        <v>45</v>
      </c>
      <c r="L14" s="13"/>
      <c r="M14" s="13" t="s">
        <v>25</v>
      </c>
    </row>
    <row r="15" spans="1:13" ht="27" customHeight="1" x14ac:dyDescent="0.25">
      <c r="A15" s="9">
        <v>7</v>
      </c>
      <c r="B15" s="9" t="s">
        <v>38</v>
      </c>
      <c r="C15" s="9" t="s">
        <v>46</v>
      </c>
      <c r="D15" s="9">
        <v>20</v>
      </c>
      <c r="E15" s="9" t="s">
        <v>47</v>
      </c>
      <c r="F15" s="9">
        <v>0</v>
      </c>
      <c r="G15" s="9">
        <v>20</v>
      </c>
      <c r="H15" s="9"/>
      <c r="I15" s="9"/>
      <c r="J15" s="9" t="s">
        <v>23</v>
      </c>
      <c r="K15" s="9" t="s">
        <v>48</v>
      </c>
      <c r="L15" s="13"/>
      <c r="M15" s="13" t="s">
        <v>25</v>
      </c>
    </row>
    <row r="16" spans="1:13" ht="31" customHeight="1" x14ac:dyDescent="0.25">
      <c r="A16" s="9">
        <v>8</v>
      </c>
      <c r="B16" s="9" t="s">
        <v>49</v>
      </c>
      <c r="C16" s="9" t="s">
        <v>50</v>
      </c>
      <c r="D16" s="9">
        <v>6</v>
      </c>
      <c r="E16" s="9" t="s">
        <v>36</v>
      </c>
      <c r="F16" s="9">
        <v>0</v>
      </c>
      <c r="G16" s="9">
        <v>6</v>
      </c>
      <c r="H16" s="9">
        <v>55</v>
      </c>
      <c r="I16" s="9">
        <f>D16*H16</f>
        <v>330</v>
      </c>
      <c r="J16" s="9" t="s">
        <v>51</v>
      </c>
      <c r="K16" s="9" t="s">
        <v>48</v>
      </c>
      <c r="L16" s="13"/>
      <c r="M16" s="13" t="s">
        <v>25</v>
      </c>
    </row>
    <row r="17" spans="1:13" ht="27" customHeight="1" x14ac:dyDescent="0.25">
      <c r="A17" s="9">
        <v>9</v>
      </c>
      <c r="B17" s="8" t="s">
        <v>27</v>
      </c>
      <c r="C17" s="9" t="s">
        <v>52</v>
      </c>
      <c r="D17" s="8">
        <v>6</v>
      </c>
      <c r="E17" s="9" t="s">
        <v>29</v>
      </c>
      <c r="F17" s="22">
        <v>0</v>
      </c>
      <c r="G17" s="9">
        <v>6</v>
      </c>
      <c r="H17" s="8">
        <v>48</v>
      </c>
      <c r="I17" s="9">
        <f>D17*H17</f>
        <v>288</v>
      </c>
      <c r="J17" s="8" t="s">
        <v>23</v>
      </c>
      <c r="K17" s="9" t="s">
        <v>53</v>
      </c>
      <c r="L17" s="8"/>
      <c r="M17" s="9" t="s">
        <v>25</v>
      </c>
    </row>
    <row r="18" spans="1:13" ht="27" customHeight="1" x14ac:dyDescent="0.25">
      <c r="A18" s="9">
        <v>10</v>
      </c>
      <c r="B18" s="8" t="s">
        <v>54</v>
      </c>
      <c r="C18" s="9" t="s">
        <v>55</v>
      </c>
      <c r="D18" s="8">
        <v>2</v>
      </c>
      <c r="E18" s="9" t="s">
        <v>29</v>
      </c>
      <c r="F18" s="22">
        <v>0</v>
      </c>
      <c r="G18" s="9">
        <v>2</v>
      </c>
      <c r="H18" s="8">
        <v>40</v>
      </c>
      <c r="I18" s="9">
        <f>D18*H18</f>
        <v>80</v>
      </c>
      <c r="J18" s="8" t="s">
        <v>23</v>
      </c>
      <c r="K18" s="9" t="s">
        <v>56</v>
      </c>
      <c r="L18" s="8"/>
      <c r="M18" s="9" t="s">
        <v>25</v>
      </c>
    </row>
    <row r="19" spans="1:13" ht="27" customHeight="1" x14ac:dyDescent="0.25">
      <c r="A19" s="9">
        <v>11</v>
      </c>
      <c r="B19" s="8" t="s">
        <v>57</v>
      </c>
      <c r="C19" s="9" t="s">
        <v>58</v>
      </c>
      <c r="D19" s="8">
        <v>4</v>
      </c>
      <c r="E19" s="9" t="s">
        <v>29</v>
      </c>
      <c r="F19" s="8">
        <v>0</v>
      </c>
      <c r="G19" s="9">
        <v>4</v>
      </c>
      <c r="H19" s="8"/>
      <c r="I19" s="9"/>
      <c r="J19" s="8" t="s">
        <v>23</v>
      </c>
      <c r="K19" s="9"/>
      <c r="L19" s="8" t="s">
        <v>59</v>
      </c>
      <c r="M19" s="9" t="s">
        <v>25</v>
      </c>
    </row>
    <row r="20" spans="1:13" ht="31" customHeight="1" x14ac:dyDescent="0.25">
      <c r="A20" s="9">
        <v>12</v>
      </c>
      <c r="B20" s="9" t="s">
        <v>27</v>
      </c>
      <c r="C20" s="9" t="s">
        <v>60</v>
      </c>
      <c r="D20" s="9">
        <v>6</v>
      </c>
      <c r="E20" s="9" t="s">
        <v>29</v>
      </c>
      <c r="F20" s="9">
        <v>14</v>
      </c>
      <c r="G20" s="9">
        <v>0</v>
      </c>
      <c r="H20" s="9">
        <v>8</v>
      </c>
      <c r="I20" s="9">
        <f>D20*H20</f>
        <v>48</v>
      </c>
      <c r="J20" s="9"/>
      <c r="K20" s="13"/>
      <c r="L20" s="13"/>
      <c r="M20" s="13" t="s">
        <v>22</v>
      </c>
    </row>
    <row r="21" spans="1:13" ht="27" customHeight="1" x14ac:dyDescent="0.25">
      <c r="A21" s="9">
        <v>13</v>
      </c>
      <c r="B21" s="9" t="s">
        <v>61</v>
      </c>
      <c r="C21" s="9"/>
      <c r="D21" s="9">
        <v>70</v>
      </c>
      <c r="E21" s="9" t="s">
        <v>62</v>
      </c>
      <c r="F21" s="9">
        <v>1</v>
      </c>
      <c r="G21" s="9">
        <v>69</v>
      </c>
      <c r="H21" s="9"/>
      <c r="I21" s="9"/>
      <c r="J21" s="9"/>
      <c r="K21" s="13"/>
      <c r="L21" s="13"/>
      <c r="M21" s="13" t="s">
        <v>22</v>
      </c>
    </row>
    <row r="22" spans="1:13" ht="31" customHeight="1" x14ac:dyDescent="0.25">
      <c r="A22" s="9">
        <v>14</v>
      </c>
      <c r="B22" s="9" t="s">
        <v>63</v>
      </c>
      <c r="C22" s="9" t="s">
        <v>64</v>
      </c>
      <c r="D22" s="9">
        <v>24</v>
      </c>
      <c r="E22" s="9" t="s">
        <v>21</v>
      </c>
      <c r="F22" s="9">
        <v>0</v>
      </c>
      <c r="G22" s="9">
        <v>24</v>
      </c>
      <c r="H22" s="9">
        <v>65</v>
      </c>
      <c r="I22" s="9">
        <f>D22*H22</f>
        <v>1560</v>
      </c>
      <c r="J22" s="9" t="s">
        <v>65</v>
      </c>
      <c r="K22" s="13"/>
      <c r="L22" s="13"/>
      <c r="M22" s="13" t="s">
        <v>22</v>
      </c>
    </row>
    <row r="23" spans="1:13" ht="27" customHeight="1" x14ac:dyDescent="0.25">
      <c r="A23" s="9">
        <v>15</v>
      </c>
      <c r="B23" s="21" t="s">
        <v>66</v>
      </c>
      <c r="C23" s="9" t="s">
        <v>67</v>
      </c>
      <c r="D23" s="20">
        <v>1</v>
      </c>
      <c r="E23" s="9" t="s">
        <v>68</v>
      </c>
      <c r="F23" s="9">
        <v>0</v>
      </c>
      <c r="G23" s="9">
        <v>1</v>
      </c>
      <c r="H23" s="9"/>
      <c r="I23" s="9">
        <f>D23*H23</f>
        <v>0</v>
      </c>
      <c r="J23" s="8"/>
      <c r="K23" s="9"/>
      <c r="L23" s="9"/>
      <c r="M23" s="9" t="s">
        <v>26</v>
      </c>
    </row>
    <row r="24" spans="1:13" ht="27" customHeight="1" x14ac:dyDescent="0.25">
      <c r="A24" s="9">
        <v>16</v>
      </c>
      <c r="B24" s="22" t="s">
        <v>69</v>
      </c>
      <c r="C24" s="23" t="s">
        <v>70</v>
      </c>
      <c r="D24" s="20">
        <f>I24/H24</f>
        <v>19.960668633235009</v>
      </c>
      <c r="E24" s="22" t="s">
        <v>62</v>
      </c>
      <c r="F24" s="22">
        <v>0</v>
      </c>
      <c r="G24" s="22">
        <v>20</v>
      </c>
      <c r="H24" s="24">
        <f>18*1.13</f>
        <v>20.339999999999996</v>
      </c>
      <c r="I24" s="22">
        <v>406</v>
      </c>
      <c r="J24" s="34"/>
      <c r="K24" s="9"/>
      <c r="L24" s="9"/>
      <c r="M24" s="9" t="s">
        <v>26</v>
      </c>
    </row>
    <row r="25" spans="1:13" ht="27" customHeight="1" x14ac:dyDescent="0.25">
      <c r="A25" s="9">
        <v>17</v>
      </c>
      <c r="B25" s="22" t="s">
        <v>71</v>
      </c>
      <c r="C25" s="23" t="s">
        <v>72</v>
      </c>
      <c r="D25" s="20">
        <f>I25/H25</f>
        <v>2</v>
      </c>
      <c r="E25" s="22" t="s">
        <v>36</v>
      </c>
      <c r="F25" s="22">
        <v>0</v>
      </c>
      <c r="G25" s="22">
        <v>2</v>
      </c>
      <c r="H25" s="24">
        <v>120</v>
      </c>
      <c r="I25" s="22">
        <v>240</v>
      </c>
      <c r="J25" s="34"/>
      <c r="K25" s="9"/>
      <c r="L25" s="9"/>
      <c r="M25" s="9" t="s">
        <v>26</v>
      </c>
    </row>
    <row r="26" spans="1:13" ht="27" customHeight="1" x14ac:dyDescent="0.25">
      <c r="A26" s="9">
        <v>18</v>
      </c>
      <c r="B26" s="22" t="s">
        <v>73</v>
      </c>
      <c r="C26" s="23" t="s">
        <v>74</v>
      </c>
      <c r="D26" s="20">
        <f>I26/H26</f>
        <v>1</v>
      </c>
      <c r="E26" s="22" t="s">
        <v>68</v>
      </c>
      <c r="F26" s="22">
        <v>1</v>
      </c>
      <c r="G26" s="22">
        <v>1</v>
      </c>
      <c r="H26" s="24">
        <v>4</v>
      </c>
      <c r="I26" s="22">
        <v>4</v>
      </c>
      <c r="J26" s="34"/>
      <c r="K26" s="22"/>
      <c r="L26" s="22"/>
      <c r="M26" s="9" t="s">
        <v>26</v>
      </c>
    </row>
    <row r="27" spans="1:13" ht="31" customHeight="1" x14ac:dyDescent="0.25">
      <c r="A27" s="9">
        <v>19</v>
      </c>
      <c r="B27" s="22" t="s">
        <v>75</v>
      </c>
      <c r="C27" s="23" t="s">
        <v>76</v>
      </c>
      <c r="D27" s="20">
        <f>I27/H27</f>
        <v>3</v>
      </c>
      <c r="E27" s="22" t="s">
        <v>77</v>
      </c>
      <c r="F27" s="22">
        <v>2</v>
      </c>
      <c r="G27" s="22">
        <v>1</v>
      </c>
      <c r="H27" s="24">
        <v>500</v>
      </c>
      <c r="I27" s="22">
        <v>1500</v>
      </c>
      <c r="J27" s="34"/>
      <c r="K27" s="22"/>
      <c r="L27" s="22"/>
      <c r="M27" s="9" t="s">
        <v>26</v>
      </c>
    </row>
    <row r="28" spans="1:13" ht="31" customHeight="1" x14ac:dyDescent="0.25">
      <c r="A28" s="9">
        <v>20</v>
      </c>
      <c r="B28" s="22" t="s">
        <v>78</v>
      </c>
      <c r="C28" s="25" t="s">
        <v>79</v>
      </c>
      <c r="D28" s="20">
        <f>I28/H28</f>
        <v>1</v>
      </c>
      <c r="E28" s="22" t="s">
        <v>68</v>
      </c>
      <c r="F28" s="22">
        <v>2</v>
      </c>
      <c r="G28" s="22">
        <v>0</v>
      </c>
      <c r="H28" s="26">
        <v>195</v>
      </c>
      <c r="I28" s="22">
        <v>195</v>
      </c>
      <c r="J28" s="34"/>
      <c r="K28" s="22"/>
      <c r="L28" s="22"/>
      <c r="M28" s="9" t="s">
        <v>26</v>
      </c>
    </row>
    <row r="29" spans="1:13" ht="27.5" customHeight="1" x14ac:dyDescent="0.25">
      <c r="A29" s="9">
        <v>21</v>
      </c>
      <c r="B29" s="21" t="s">
        <v>80</v>
      </c>
      <c r="C29" s="27" t="s">
        <v>81</v>
      </c>
      <c r="D29" s="28">
        <v>1</v>
      </c>
      <c r="E29" s="22" t="s">
        <v>62</v>
      </c>
      <c r="F29" s="22">
        <v>0</v>
      </c>
      <c r="G29" s="22">
        <v>1</v>
      </c>
      <c r="H29" s="22">
        <v>200</v>
      </c>
      <c r="I29" s="22">
        <v>200</v>
      </c>
      <c r="J29" s="34"/>
      <c r="K29" s="22"/>
      <c r="L29" s="22"/>
      <c r="M29" s="9" t="s">
        <v>26</v>
      </c>
    </row>
    <row r="30" spans="1:13" ht="27" customHeight="1" x14ac:dyDescent="0.25">
      <c r="A30" s="9">
        <v>22</v>
      </c>
      <c r="B30" s="21" t="s">
        <v>82</v>
      </c>
      <c r="C30" s="27"/>
      <c r="D30" s="28">
        <v>1</v>
      </c>
      <c r="E30" s="22" t="s">
        <v>29</v>
      </c>
      <c r="F30" s="22">
        <v>0</v>
      </c>
      <c r="G30" s="22">
        <v>1</v>
      </c>
      <c r="H30" s="22"/>
      <c r="I30" s="22"/>
      <c r="J30" s="34"/>
      <c r="K30" s="22"/>
      <c r="L30" s="22"/>
      <c r="M30" s="9" t="s">
        <v>26</v>
      </c>
    </row>
    <row r="31" spans="1:13" ht="27" customHeight="1" x14ac:dyDescent="0.25">
      <c r="A31" s="9">
        <v>23</v>
      </c>
      <c r="B31" s="21" t="s">
        <v>83</v>
      </c>
      <c r="C31" s="27"/>
      <c r="D31" s="28">
        <v>1</v>
      </c>
      <c r="E31" s="22" t="s">
        <v>29</v>
      </c>
      <c r="F31" s="22">
        <v>0</v>
      </c>
      <c r="G31" s="22">
        <v>1</v>
      </c>
      <c r="H31" s="22"/>
      <c r="I31" s="22"/>
      <c r="J31" s="34"/>
      <c r="K31" s="22"/>
      <c r="L31" s="22"/>
      <c r="M31" s="9" t="s">
        <v>26</v>
      </c>
    </row>
    <row r="32" spans="1:13" ht="27" customHeight="1" x14ac:dyDescent="0.25">
      <c r="A32" s="9">
        <v>24</v>
      </c>
      <c r="B32" s="21" t="s">
        <v>84</v>
      </c>
      <c r="C32" s="27" t="s">
        <v>85</v>
      </c>
      <c r="D32" s="28">
        <v>2</v>
      </c>
      <c r="E32" s="22" t="s">
        <v>40</v>
      </c>
      <c r="F32" s="22">
        <v>0</v>
      </c>
      <c r="G32" s="22">
        <v>2</v>
      </c>
      <c r="H32" s="22"/>
      <c r="I32" s="22"/>
      <c r="J32" s="34"/>
      <c r="K32" s="22"/>
      <c r="L32" s="22"/>
      <c r="M32" s="9" t="s">
        <v>26</v>
      </c>
    </row>
    <row r="33" spans="1:13" ht="31" customHeight="1" x14ac:dyDescent="0.25">
      <c r="A33" s="9">
        <v>25</v>
      </c>
      <c r="B33" s="21" t="s">
        <v>86</v>
      </c>
      <c r="C33" s="27" t="s">
        <v>60</v>
      </c>
      <c r="D33" s="28">
        <v>2</v>
      </c>
      <c r="E33" s="22" t="s">
        <v>62</v>
      </c>
      <c r="F33" s="22">
        <v>0</v>
      </c>
      <c r="G33" s="22">
        <v>2</v>
      </c>
      <c r="H33" s="22"/>
      <c r="I33" s="22"/>
      <c r="J33" s="34"/>
      <c r="K33" s="22"/>
      <c r="L33" s="22"/>
      <c r="M33" s="9" t="s">
        <v>26</v>
      </c>
    </row>
    <row r="34" spans="1:13" ht="27" customHeight="1" x14ac:dyDescent="0.25">
      <c r="A34" s="9">
        <v>26</v>
      </c>
      <c r="B34" s="8" t="s">
        <v>87</v>
      </c>
      <c r="C34" s="9"/>
      <c r="D34" s="9">
        <v>1</v>
      </c>
      <c r="E34" s="9" t="s">
        <v>62</v>
      </c>
      <c r="F34" s="22">
        <v>0</v>
      </c>
      <c r="G34" s="9">
        <v>1</v>
      </c>
      <c r="H34" s="18"/>
      <c r="I34" s="18"/>
      <c r="J34" s="13"/>
      <c r="K34" s="13"/>
      <c r="L34" s="9"/>
      <c r="M34" s="8" t="s">
        <v>31</v>
      </c>
    </row>
    <row r="35" spans="1:13" ht="27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13"/>
      <c r="L35" s="13"/>
      <c r="M35" s="9"/>
    </row>
    <row r="36" spans="1:13" ht="27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13"/>
      <c r="L36" s="13"/>
      <c r="M36" s="9"/>
    </row>
    <row r="37" spans="1:13" ht="16.899999999999999" customHeight="1" x14ac:dyDescent="0.25">
      <c r="A37" s="29"/>
      <c r="B37" s="30"/>
      <c r="C37" s="30"/>
      <c r="D37" s="30"/>
      <c r="E37" s="30"/>
      <c r="F37" s="30"/>
      <c r="G37" s="30"/>
      <c r="H37" s="31"/>
      <c r="I37" s="30"/>
      <c r="J37" s="30"/>
      <c r="K37" s="29"/>
      <c r="L37" s="35"/>
      <c r="M37" s="29"/>
    </row>
    <row r="38" spans="1:13" ht="55.9" customHeight="1" x14ac:dyDescent="0.25">
      <c r="A38" s="44" t="s">
        <v>88</v>
      </c>
      <c r="B38" s="45"/>
      <c r="C38" s="45"/>
      <c r="D38" s="45"/>
      <c r="E38" s="45"/>
      <c r="F38" s="45"/>
      <c r="G38" s="45"/>
      <c r="H38" s="46"/>
      <c r="I38" s="45"/>
      <c r="J38" s="45"/>
      <c r="K38" s="44"/>
      <c r="L38" s="44"/>
      <c r="M38" s="44"/>
    </row>
    <row r="40" spans="1:13" x14ac:dyDescent="0.25">
      <c r="B40" s="32" t="s">
        <v>89</v>
      </c>
    </row>
  </sheetData>
  <autoFilter ref="A4:M40" xr:uid="{00000000-0009-0000-0000-000000000000}"/>
  <mergeCells count="19">
    <mergeCell ref="F10:F11"/>
    <mergeCell ref="G5:G7"/>
    <mergeCell ref="G8:G9"/>
    <mergeCell ref="G10:G11"/>
    <mergeCell ref="J1:J2"/>
    <mergeCell ref="A1:I2"/>
    <mergeCell ref="A3:M3"/>
    <mergeCell ref="A38:M38"/>
    <mergeCell ref="A5:A7"/>
    <mergeCell ref="A8:A9"/>
    <mergeCell ref="A10:A11"/>
    <mergeCell ref="B5:B7"/>
    <mergeCell ref="B8:B9"/>
    <mergeCell ref="B10:B11"/>
    <mergeCell ref="C5:C7"/>
    <mergeCell ref="C8:C9"/>
    <mergeCell ref="C10:C11"/>
    <mergeCell ref="F5:F7"/>
    <mergeCell ref="F8:F9"/>
  </mergeCells>
  <phoneticPr fontId="8" type="noConversion"/>
  <conditionalFormatting sqref="B19">
    <cfRule type="duplicateValues" dxfId="2" priority="1"/>
  </conditionalFormatting>
  <conditionalFormatting sqref="B40">
    <cfRule type="duplicateValues" dxfId="1" priority="2"/>
  </conditionalFormatting>
  <pageMargins left="0.75" right="0.75" top="1" bottom="1" header="0.5" footer="0.5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0"/>
  <sheetViews>
    <sheetView topLeftCell="C1" workbookViewId="0">
      <pane ySplit="4" topLeftCell="A26" activePane="bottomLeft" state="frozen"/>
      <selection pane="bottomLeft" activeCell="M30" sqref="M30"/>
    </sheetView>
  </sheetViews>
  <sheetFormatPr defaultColWidth="9" defaultRowHeight="14" x14ac:dyDescent="0.25"/>
  <cols>
    <col min="1" max="1" width="7" customWidth="1"/>
    <col min="2" max="2" width="21.26953125" style="1" customWidth="1"/>
    <col min="3" max="3" width="17.453125" style="1" customWidth="1"/>
    <col min="4" max="4" width="8.36328125" style="1" customWidth="1"/>
    <col min="5" max="5" width="7.6328125" style="1" customWidth="1"/>
    <col min="6" max="6" width="7" style="1" customWidth="1"/>
    <col min="7" max="7" width="10.08984375" style="1" customWidth="1"/>
    <col min="8" max="9" width="9.453125" style="2" customWidth="1"/>
    <col min="10" max="10" width="14.08984375" style="1" customWidth="1"/>
    <col min="11" max="11" width="22" customWidth="1"/>
    <col min="12" max="12" width="24" style="1" customWidth="1"/>
    <col min="13" max="13" width="18.36328125" customWidth="1"/>
  </cols>
  <sheetData>
    <row r="1" spans="1:13" ht="25.9" customHeight="1" x14ac:dyDescent="0.25">
      <c r="A1" s="39" t="s">
        <v>0</v>
      </c>
      <c r="B1" s="39"/>
      <c r="C1" s="39"/>
      <c r="D1" s="39"/>
      <c r="E1" s="39"/>
      <c r="F1" s="39"/>
      <c r="G1" s="39"/>
      <c r="H1" s="40"/>
      <c r="I1" s="40"/>
      <c r="J1" s="38" t="s">
        <v>1</v>
      </c>
      <c r="K1" s="10" t="s">
        <v>2</v>
      </c>
      <c r="L1" s="10" t="s">
        <v>3</v>
      </c>
      <c r="M1" s="10" t="s">
        <v>4</v>
      </c>
    </row>
    <row r="2" spans="1:13" ht="25.9" customHeight="1" x14ac:dyDescent="0.25">
      <c r="A2" s="39"/>
      <c r="B2" s="39"/>
      <c r="C2" s="39"/>
      <c r="D2" s="39"/>
      <c r="E2" s="39"/>
      <c r="F2" s="39"/>
      <c r="G2" s="39"/>
      <c r="H2" s="40"/>
      <c r="I2" s="40"/>
      <c r="J2" s="38"/>
      <c r="K2" s="10" t="s">
        <v>5</v>
      </c>
      <c r="L2" s="10"/>
      <c r="M2" s="11"/>
    </row>
    <row r="3" spans="1:13" ht="18" customHeight="1" x14ac:dyDescent="0.25">
      <c r="A3" s="41" t="s">
        <v>90</v>
      </c>
      <c r="B3" s="42"/>
      <c r="C3" s="42"/>
      <c r="D3" s="42"/>
      <c r="E3" s="42"/>
      <c r="F3" s="42"/>
      <c r="G3" s="42"/>
      <c r="H3" s="43"/>
      <c r="I3" s="43"/>
      <c r="J3" s="42"/>
      <c r="K3" s="41"/>
      <c r="L3" s="42"/>
      <c r="M3" s="41"/>
    </row>
    <row r="4" spans="1:13" ht="25.9" customHeight="1" x14ac:dyDescent="0.25">
      <c r="A4" s="3" t="s">
        <v>7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5" t="s">
        <v>14</v>
      </c>
      <c r="I4" s="5" t="s">
        <v>15</v>
      </c>
      <c r="J4" s="12" t="s">
        <v>16</v>
      </c>
      <c r="K4" s="4" t="s">
        <v>17</v>
      </c>
      <c r="L4" s="4" t="s">
        <v>18</v>
      </c>
      <c r="M4" s="4" t="s">
        <v>19</v>
      </c>
    </row>
    <row r="5" spans="1:13" ht="27" customHeight="1" x14ac:dyDescent="0.25">
      <c r="A5" s="47">
        <v>1</v>
      </c>
      <c r="B5" s="51" t="s">
        <v>91</v>
      </c>
      <c r="C5" s="47" t="s">
        <v>92</v>
      </c>
      <c r="D5" s="8">
        <v>440</v>
      </c>
      <c r="E5" s="9" t="s">
        <v>93</v>
      </c>
      <c r="F5" s="51">
        <v>27</v>
      </c>
      <c r="G5" s="47">
        <v>588</v>
      </c>
      <c r="H5" s="9">
        <v>1.5</v>
      </c>
      <c r="I5" s="9">
        <f t="shared" ref="I5:I17" si="0">D5*H5</f>
        <v>660</v>
      </c>
      <c r="J5" s="8" t="s">
        <v>23</v>
      </c>
      <c r="K5" s="9" t="s">
        <v>94</v>
      </c>
      <c r="L5" s="8"/>
      <c r="M5" s="9" t="s">
        <v>25</v>
      </c>
    </row>
    <row r="6" spans="1:13" ht="27" customHeight="1" x14ac:dyDescent="0.25">
      <c r="A6" s="48"/>
      <c r="B6" s="56"/>
      <c r="C6" s="48"/>
      <c r="D6" s="8">
        <v>24</v>
      </c>
      <c r="E6" s="9" t="s">
        <v>93</v>
      </c>
      <c r="F6" s="56"/>
      <c r="G6" s="48"/>
      <c r="H6" s="9">
        <v>1.5</v>
      </c>
      <c r="I6" s="9">
        <f t="shared" si="0"/>
        <v>36</v>
      </c>
      <c r="J6" s="8"/>
      <c r="K6" s="9"/>
      <c r="L6" s="8"/>
      <c r="M6" s="9" t="s">
        <v>26</v>
      </c>
    </row>
    <row r="7" spans="1:13" ht="31" customHeight="1" x14ac:dyDescent="0.25">
      <c r="A7" s="49"/>
      <c r="B7" s="52"/>
      <c r="C7" s="49"/>
      <c r="D7" s="9">
        <v>144</v>
      </c>
      <c r="E7" s="9" t="s">
        <v>93</v>
      </c>
      <c r="F7" s="52"/>
      <c r="G7" s="49"/>
      <c r="H7" s="9">
        <v>1.5</v>
      </c>
      <c r="I7" s="9">
        <f t="shared" si="0"/>
        <v>216</v>
      </c>
      <c r="J7" s="9"/>
      <c r="K7" s="13"/>
      <c r="L7" s="13"/>
      <c r="M7" s="13" t="s">
        <v>22</v>
      </c>
    </row>
    <row r="8" spans="1:13" ht="31" customHeight="1" x14ac:dyDescent="0.25">
      <c r="A8" s="47">
        <v>2</v>
      </c>
      <c r="B8" s="51" t="s">
        <v>95</v>
      </c>
      <c r="C8" s="47" t="s">
        <v>96</v>
      </c>
      <c r="D8" s="8">
        <v>1</v>
      </c>
      <c r="E8" s="9" t="s">
        <v>77</v>
      </c>
      <c r="F8" s="51">
        <v>2</v>
      </c>
      <c r="G8" s="47">
        <v>17</v>
      </c>
      <c r="H8" s="9">
        <v>21.25</v>
      </c>
      <c r="I8" s="9">
        <f t="shared" si="0"/>
        <v>21.25</v>
      </c>
      <c r="J8" s="8" t="s">
        <v>23</v>
      </c>
      <c r="K8" s="9" t="s">
        <v>97</v>
      </c>
      <c r="L8" s="8"/>
      <c r="M8" s="9" t="s">
        <v>25</v>
      </c>
    </row>
    <row r="9" spans="1:13" ht="31" customHeight="1" x14ac:dyDescent="0.25">
      <c r="A9" s="48"/>
      <c r="B9" s="56"/>
      <c r="C9" s="48"/>
      <c r="D9" s="9">
        <v>10</v>
      </c>
      <c r="E9" s="9" t="s">
        <v>77</v>
      </c>
      <c r="F9" s="56"/>
      <c r="G9" s="48"/>
      <c r="H9" s="9">
        <v>21.25</v>
      </c>
      <c r="I9" s="9">
        <f t="shared" si="0"/>
        <v>212.5</v>
      </c>
      <c r="J9" s="9"/>
      <c r="K9" s="13"/>
      <c r="L9" s="13"/>
      <c r="M9" s="13" t="s">
        <v>22</v>
      </c>
    </row>
    <row r="10" spans="1:13" ht="31" customHeight="1" x14ac:dyDescent="0.25">
      <c r="A10" s="48"/>
      <c r="B10" s="56"/>
      <c r="C10" s="48"/>
      <c r="D10" s="8">
        <v>6</v>
      </c>
      <c r="E10" s="9" t="s">
        <v>77</v>
      </c>
      <c r="F10" s="56"/>
      <c r="G10" s="48"/>
      <c r="H10" s="9">
        <v>21.25</v>
      </c>
      <c r="I10" s="9">
        <f t="shared" si="0"/>
        <v>127.5</v>
      </c>
      <c r="J10" s="8"/>
      <c r="K10" s="9"/>
      <c r="L10" s="8"/>
      <c r="M10" s="8" t="s">
        <v>31</v>
      </c>
    </row>
    <row r="11" spans="1:13" ht="27" customHeight="1" x14ac:dyDescent="0.25">
      <c r="A11" s="49"/>
      <c r="B11" s="52"/>
      <c r="C11" s="49"/>
      <c r="D11" s="9">
        <v>2</v>
      </c>
      <c r="E11" s="9" t="s">
        <v>77</v>
      </c>
      <c r="F11" s="52"/>
      <c r="G11" s="49"/>
      <c r="H11" s="9">
        <v>21.25</v>
      </c>
      <c r="I11" s="9">
        <f t="shared" si="0"/>
        <v>42.5</v>
      </c>
      <c r="J11" s="9"/>
      <c r="K11" s="13"/>
      <c r="L11" s="13"/>
      <c r="M11" s="9" t="s">
        <v>26</v>
      </c>
    </row>
    <row r="12" spans="1:13" ht="27" customHeight="1" x14ac:dyDescent="0.25">
      <c r="A12" s="47">
        <v>3</v>
      </c>
      <c r="B12" s="51" t="s">
        <v>98</v>
      </c>
      <c r="C12" s="47" t="s">
        <v>99</v>
      </c>
      <c r="D12" s="8">
        <v>1</v>
      </c>
      <c r="E12" s="9" t="s">
        <v>77</v>
      </c>
      <c r="F12" s="51">
        <v>2</v>
      </c>
      <c r="G12" s="47">
        <v>0</v>
      </c>
      <c r="H12" s="9">
        <v>75</v>
      </c>
      <c r="I12" s="9">
        <f t="shared" si="0"/>
        <v>75</v>
      </c>
      <c r="J12" s="8" t="s">
        <v>23</v>
      </c>
      <c r="K12" s="9" t="s">
        <v>100</v>
      </c>
      <c r="L12" s="8"/>
      <c r="M12" s="9" t="s">
        <v>25</v>
      </c>
    </row>
    <row r="13" spans="1:13" ht="31" customHeight="1" x14ac:dyDescent="0.25">
      <c r="A13" s="49"/>
      <c r="B13" s="52"/>
      <c r="C13" s="49"/>
      <c r="D13" s="9">
        <v>1</v>
      </c>
      <c r="E13" s="9" t="s">
        <v>77</v>
      </c>
      <c r="F13" s="52"/>
      <c r="G13" s="49"/>
      <c r="H13" s="9">
        <v>75</v>
      </c>
      <c r="I13" s="9">
        <f t="shared" si="0"/>
        <v>75</v>
      </c>
      <c r="J13" s="9"/>
      <c r="K13" s="13"/>
      <c r="L13" s="13"/>
      <c r="M13" s="13" t="s">
        <v>22</v>
      </c>
    </row>
    <row r="14" spans="1:13" ht="27" customHeight="1" x14ac:dyDescent="0.25">
      <c r="A14" s="47">
        <v>4</v>
      </c>
      <c r="B14" s="47" t="s">
        <v>101</v>
      </c>
      <c r="C14" s="47"/>
      <c r="D14" s="9">
        <v>30</v>
      </c>
      <c r="E14" s="9" t="s">
        <v>102</v>
      </c>
      <c r="F14" s="47">
        <v>27</v>
      </c>
      <c r="G14" s="47">
        <v>12</v>
      </c>
      <c r="H14" s="9">
        <v>1</v>
      </c>
      <c r="I14" s="9">
        <f t="shared" si="0"/>
        <v>30</v>
      </c>
      <c r="J14" s="9"/>
      <c r="K14" s="13"/>
      <c r="L14" s="13"/>
      <c r="M14" s="13" t="s">
        <v>22</v>
      </c>
    </row>
    <row r="15" spans="1:13" ht="31" customHeight="1" x14ac:dyDescent="0.25">
      <c r="A15" s="49"/>
      <c r="B15" s="49"/>
      <c r="C15" s="49"/>
      <c r="D15" s="9">
        <v>12</v>
      </c>
      <c r="E15" s="9" t="s">
        <v>102</v>
      </c>
      <c r="F15" s="49"/>
      <c r="G15" s="49"/>
      <c r="H15" s="9">
        <v>1</v>
      </c>
      <c r="I15" s="9">
        <f t="shared" si="0"/>
        <v>12</v>
      </c>
      <c r="J15" s="9"/>
      <c r="K15" s="13"/>
      <c r="L15" s="13"/>
      <c r="M15" s="9" t="s">
        <v>26</v>
      </c>
    </row>
    <row r="16" spans="1:13" ht="27" customHeight="1" x14ac:dyDescent="0.25">
      <c r="A16" s="47">
        <v>5</v>
      </c>
      <c r="B16" s="47" t="s">
        <v>103</v>
      </c>
      <c r="C16" s="47" t="s">
        <v>104</v>
      </c>
      <c r="D16" s="9">
        <v>9</v>
      </c>
      <c r="E16" s="9" t="s">
        <v>102</v>
      </c>
      <c r="F16" s="47">
        <v>4</v>
      </c>
      <c r="G16" s="47">
        <v>7</v>
      </c>
      <c r="H16" s="9">
        <v>85</v>
      </c>
      <c r="I16" s="9">
        <f t="shared" si="0"/>
        <v>765</v>
      </c>
      <c r="J16" s="9"/>
      <c r="K16" s="13"/>
      <c r="L16" s="13"/>
      <c r="M16" s="13" t="s">
        <v>22</v>
      </c>
    </row>
    <row r="17" spans="1:13" ht="31" customHeight="1" x14ac:dyDescent="0.25">
      <c r="A17" s="49"/>
      <c r="B17" s="49"/>
      <c r="C17" s="49"/>
      <c r="D17" s="9">
        <v>1</v>
      </c>
      <c r="E17" s="9" t="s">
        <v>102</v>
      </c>
      <c r="F17" s="49"/>
      <c r="G17" s="49"/>
      <c r="H17" s="9">
        <v>85</v>
      </c>
      <c r="I17" s="9">
        <f t="shared" si="0"/>
        <v>85</v>
      </c>
      <c r="J17" s="9"/>
      <c r="K17" s="13"/>
      <c r="L17" s="13"/>
      <c r="M17" s="9" t="s">
        <v>26</v>
      </c>
    </row>
    <row r="18" spans="1:13" ht="27" customHeight="1" x14ac:dyDescent="0.25">
      <c r="A18" s="6">
        <v>6</v>
      </c>
      <c r="B18" s="7" t="s">
        <v>105</v>
      </c>
      <c r="C18" s="6" t="s">
        <v>92</v>
      </c>
      <c r="D18" s="8">
        <v>60</v>
      </c>
      <c r="E18" s="9" t="s">
        <v>93</v>
      </c>
      <c r="F18" s="8">
        <v>0</v>
      </c>
      <c r="G18" s="9">
        <v>60</v>
      </c>
      <c r="H18" s="8"/>
      <c r="I18" s="9"/>
      <c r="J18" s="8" t="s">
        <v>23</v>
      </c>
      <c r="K18" s="9" t="s">
        <v>94</v>
      </c>
      <c r="L18" s="8"/>
      <c r="M18" s="9" t="s">
        <v>25</v>
      </c>
    </row>
    <row r="19" spans="1:13" ht="31" customHeight="1" x14ac:dyDescent="0.25">
      <c r="A19" s="6">
        <v>7</v>
      </c>
      <c r="B19" s="8" t="s">
        <v>106</v>
      </c>
      <c r="C19" s="9"/>
      <c r="D19" s="8">
        <v>2</v>
      </c>
      <c r="E19" s="9" t="s">
        <v>68</v>
      </c>
      <c r="F19" s="8">
        <v>0</v>
      </c>
      <c r="G19" s="9">
        <v>2</v>
      </c>
      <c r="H19" s="8"/>
      <c r="I19" s="9"/>
      <c r="J19" s="8" t="s">
        <v>23</v>
      </c>
      <c r="K19" s="9" t="s">
        <v>107</v>
      </c>
      <c r="L19" s="8"/>
      <c r="M19" s="9" t="s">
        <v>25</v>
      </c>
    </row>
    <row r="20" spans="1:13" ht="31" customHeight="1" x14ac:dyDescent="0.25">
      <c r="A20" s="6">
        <v>8</v>
      </c>
      <c r="B20" s="8" t="s">
        <v>108</v>
      </c>
      <c r="C20" s="9"/>
      <c r="D20" s="8">
        <v>2</v>
      </c>
      <c r="E20" s="9" t="s">
        <v>68</v>
      </c>
      <c r="F20" s="8">
        <v>3</v>
      </c>
      <c r="G20" s="9">
        <v>0</v>
      </c>
      <c r="H20" s="8">
        <v>40</v>
      </c>
      <c r="I20" s="9">
        <f t="shared" ref="I20:I27" si="1">D20*H20</f>
        <v>80</v>
      </c>
      <c r="J20" s="8" t="s">
        <v>23</v>
      </c>
      <c r="K20" s="9" t="s">
        <v>109</v>
      </c>
      <c r="L20" s="8"/>
      <c r="M20" s="9" t="s">
        <v>25</v>
      </c>
    </row>
    <row r="21" spans="1:13" ht="27" customHeight="1" x14ac:dyDescent="0.25">
      <c r="A21" s="6">
        <v>9</v>
      </c>
      <c r="B21" s="8" t="s">
        <v>110</v>
      </c>
      <c r="C21" s="9"/>
      <c r="D21" s="8">
        <v>80</v>
      </c>
      <c r="E21" s="9" t="s">
        <v>93</v>
      </c>
      <c r="F21" s="8">
        <v>0</v>
      </c>
      <c r="G21" s="9">
        <v>80</v>
      </c>
      <c r="H21" s="8">
        <v>1</v>
      </c>
      <c r="I21" s="9">
        <f t="shared" si="1"/>
        <v>80</v>
      </c>
      <c r="J21" s="8" t="s">
        <v>23</v>
      </c>
      <c r="K21" s="9" t="s">
        <v>111</v>
      </c>
      <c r="L21" s="8"/>
      <c r="M21" s="9" t="s">
        <v>25</v>
      </c>
    </row>
    <row r="22" spans="1:13" ht="27" customHeight="1" x14ac:dyDescent="0.25">
      <c r="A22" s="6">
        <v>10</v>
      </c>
      <c r="B22" s="9" t="s">
        <v>112</v>
      </c>
      <c r="C22" s="9" t="s">
        <v>113</v>
      </c>
      <c r="D22" s="9">
        <v>10</v>
      </c>
      <c r="E22" s="9" t="s">
        <v>102</v>
      </c>
      <c r="F22" s="9">
        <v>24</v>
      </c>
      <c r="G22" s="9">
        <v>0</v>
      </c>
      <c r="H22" s="9">
        <v>2</v>
      </c>
      <c r="I22" s="9">
        <f t="shared" si="1"/>
        <v>20</v>
      </c>
      <c r="J22" s="9"/>
      <c r="K22" s="13"/>
      <c r="L22" s="13"/>
      <c r="M22" s="13" t="s">
        <v>22</v>
      </c>
    </row>
    <row r="23" spans="1:13" ht="27" customHeight="1" x14ac:dyDescent="0.25">
      <c r="A23" s="6">
        <v>11</v>
      </c>
      <c r="B23" s="9" t="s">
        <v>114</v>
      </c>
      <c r="C23" s="9"/>
      <c r="D23" s="9">
        <v>2</v>
      </c>
      <c r="E23" s="9" t="s">
        <v>77</v>
      </c>
      <c r="F23" s="9">
        <v>3</v>
      </c>
      <c r="G23" s="9">
        <v>0</v>
      </c>
      <c r="H23" s="9">
        <v>55</v>
      </c>
      <c r="I23" s="9">
        <f t="shared" si="1"/>
        <v>110</v>
      </c>
      <c r="J23" s="9"/>
      <c r="K23" s="13"/>
      <c r="L23" s="13"/>
      <c r="M23" s="13" t="s">
        <v>22</v>
      </c>
    </row>
    <row r="24" spans="1:13" ht="31" customHeight="1" x14ac:dyDescent="0.25">
      <c r="A24" s="6">
        <v>12</v>
      </c>
      <c r="B24" s="9" t="s">
        <v>115</v>
      </c>
      <c r="C24" s="9"/>
      <c r="D24" s="9">
        <v>2</v>
      </c>
      <c r="E24" s="9" t="s">
        <v>77</v>
      </c>
      <c r="F24" s="9">
        <v>0</v>
      </c>
      <c r="G24" s="9">
        <v>2</v>
      </c>
      <c r="H24" s="9">
        <v>20</v>
      </c>
      <c r="I24" s="9">
        <f t="shared" si="1"/>
        <v>40</v>
      </c>
      <c r="J24" s="9"/>
      <c r="K24" s="13"/>
      <c r="L24" s="13"/>
      <c r="M24" s="13" t="s">
        <v>22</v>
      </c>
    </row>
    <row r="25" spans="1:13" ht="27" customHeight="1" x14ac:dyDescent="0.25">
      <c r="A25" s="6">
        <v>13</v>
      </c>
      <c r="B25" s="9" t="s">
        <v>116</v>
      </c>
      <c r="C25" s="9" t="s">
        <v>117</v>
      </c>
      <c r="D25" s="9">
        <v>2</v>
      </c>
      <c r="E25" s="9" t="s">
        <v>62</v>
      </c>
      <c r="F25" s="9">
        <v>4</v>
      </c>
      <c r="G25" s="9">
        <v>0</v>
      </c>
      <c r="H25" s="9">
        <v>30</v>
      </c>
      <c r="I25" s="9">
        <f t="shared" si="1"/>
        <v>60</v>
      </c>
      <c r="J25" s="9"/>
      <c r="K25" s="13"/>
      <c r="L25" s="13"/>
      <c r="M25" s="13" t="s">
        <v>22</v>
      </c>
    </row>
    <row r="26" spans="1:13" ht="27" customHeight="1" x14ac:dyDescent="0.25">
      <c r="A26" s="6">
        <v>14</v>
      </c>
      <c r="B26" s="8" t="s">
        <v>118</v>
      </c>
      <c r="C26" s="9" t="s">
        <v>119</v>
      </c>
      <c r="D26" s="8">
        <v>144</v>
      </c>
      <c r="E26" s="9" t="s">
        <v>93</v>
      </c>
      <c r="F26" s="8">
        <v>12</v>
      </c>
      <c r="G26" s="9">
        <v>144</v>
      </c>
      <c r="H26" s="8">
        <v>1.5</v>
      </c>
      <c r="I26" s="9">
        <f t="shared" si="1"/>
        <v>216</v>
      </c>
      <c r="J26" s="8"/>
      <c r="K26" s="9"/>
      <c r="L26" s="8"/>
      <c r="M26" s="9" t="s">
        <v>26</v>
      </c>
    </row>
    <row r="27" spans="1:13" ht="31" customHeight="1" x14ac:dyDescent="0.25">
      <c r="A27" s="6">
        <v>15</v>
      </c>
      <c r="B27" s="8" t="s">
        <v>120</v>
      </c>
      <c r="C27" s="9"/>
      <c r="D27" s="8">
        <v>1</v>
      </c>
      <c r="E27" s="9" t="s">
        <v>121</v>
      </c>
      <c r="F27" s="8">
        <v>0</v>
      </c>
      <c r="G27" s="9">
        <v>1</v>
      </c>
      <c r="H27" s="8">
        <v>498</v>
      </c>
      <c r="I27" s="9">
        <f t="shared" si="1"/>
        <v>498</v>
      </c>
      <c r="J27" s="8"/>
      <c r="K27" s="9"/>
      <c r="L27" s="8"/>
      <c r="M27" s="8" t="s">
        <v>31</v>
      </c>
    </row>
    <row r="28" spans="1:13" ht="31" customHeight="1" x14ac:dyDescent="0.25">
      <c r="A28" s="6">
        <v>16</v>
      </c>
      <c r="B28" s="9" t="s">
        <v>122</v>
      </c>
      <c r="C28" s="9"/>
      <c r="D28" s="8">
        <v>1</v>
      </c>
      <c r="E28" s="9" t="s">
        <v>62</v>
      </c>
      <c r="F28" s="8">
        <v>0</v>
      </c>
      <c r="G28" s="9">
        <v>1</v>
      </c>
      <c r="H28" s="8"/>
      <c r="I28" s="9"/>
      <c r="J28" s="8"/>
      <c r="K28" s="9"/>
      <c r="L28" s="8"/>
      <c r="M28" s="8" t="s">
        <v>31</v>
      </c>
    </row>
    <row r="29" spans="1:13" ht="31" customHeight="1" x14ac:dyDescent="0.25">
      <c r="A29" s="9">
        <v>17</v>
      </c>
      <c r="B29" s="57" t="s">
        <v>123</v>
      </c>
      <c r="C29" s="57" t="s">
        <v>124</v>
      </c>
      <c r="D29" s="8">
        <v>20</v>
      </c>
      <c r="E29" s="57" t="s">
        <v>125</v>
      </c>
      <c r="F29" s="8">
        <v>0</v>
      </c>
      <c r="G29" s="9">
        <v>20</v>
      </c>
      <c r="H29" s="8">
        <v>5</v>
      </c>
      <c r="I29" s="9">
        <v>100</v>
      </c>
      <c r="J29" s="8"/>
      <c r="K29" s="9"/>
      <c r="L29" s="8"/>
      <c r="M29" s="58" t="s">
        <v>126</v>
      </c>
    </row>
    <row r="30" spans="1:13" ht="21" customHeight="1" x14ac:dyDescent="0.25">
      <c r="B30" s="1" t="s">
        <v>89</v>
      </c>
    </row>
  </sheetData>
  <autoFilter ref="A4:M30" xr:uid="{00000000-0009-0000-0000-000001000000}"/>
  <mergeCells count="28">
    <mergeCell ref="G5:G7"/>
    <mergeCell ref="G8:G11"/>
    <mergeCell ref="G12:G13"/>
    <mergeCell ref="G14:G15"/>
    <mergeCell ref="A5:A7"/>
    <mergeCell ref="A8:A11"/>
    <mergeCell ref="A12:A13"/>
    <mergeCell ref="A14:A15"/>
    <mergeCell ref="C5:C7"/>
    <mergeCell ref="C8:C11"/>
    <mergeCell ref="C12:C13"/>
    <mergeCell ref="C14:C15"/>
    <mergeCell ref="G16:G17"/>
    <mergeCell ref="J1:J2"/>
    <mergeCell ref="A1:I2"/>
    <mergeCell ref="C16:C17"/>
    <mergeCell ref="F5:F7"/>
    <mergeCell ref="F8:F11"/>
    <mergeCell ref="F12:F13"/>
    <mergeCell ref="F14:F15"/>
    <mergeCell ref="F16:F17"/>
    <mergeCell ref="A16:A17"/>
    <mergeCell ref="B5:B7"/>
    <mergeCell ref="B8:B11"/>
    <mergeCell ref="B12:B13"/>
    <mergeCell ref="B14:B15"/>
    <mergeCell ref="B16:B17"/>
    <mergeCell ref="A3:M3"/>
  </mergeCells>
  <phoneticPr fontId="8" type="noConversion"/>
  <conditionalFormatting sqref="B1:B6 B18:B1048576 B14 B12 B8 B16">
    <cfRule type="duplicateValues" dxfId="0" priority="1"/>
  </conditionalFormatting>
  <pageMargins left="0.75" right="0.75" top="1" bottom="1" header="0.5" footer="0.5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DELL</cp:lastModifiedBy>
  <cp:lastPrinted>2023-06-08T07:57:49Z</cp:lastPrinted>
  <dcterms:created xsi:type="dcterms:W3CDTF">2021-03-24T03:31:00Z</dcterms:created>
  <dcterms:modified xsi:type="dcterms:W3CDTF">2023-06-08T07:57:59Z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2052-11.1.0.13012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