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3年文件夹\营销工作2023年\越野车\B41V后视镜招标\B41后视镜合同签署-ECN后6.8\"/>
    </mc:Choice>
  </mc:AlternateContent>
  <xr:revisionPtr revIDLastSave="0" documentId="13_ncr:1_{3760481F-737C-42B7-95A8-3FF28BCF68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Sheet1!$A$1:$J$41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I17" i="1" l="1"/>
  <c r="I16" i="1"/>
  <c r="J16" i="1" s="1"/>
  <c r="I15" i="1"/>
  <c r="J15" i="1" s="1"/>
  <c r="I14" i="1"/>
  <c r="J13" i="1"/>
  <c r="J12" i="1"/>
  <c r="I11" i="1"/>
  <c r="I10" i="1"/>
  <c r="J10" i="1" s="1"/>
  <c r="I9" i="1"/>
  <c r="J9" i="1" s="1"/>
  <c r="I8" i="1"/>
  <c r="J8" i="1"/>
  <c r="J11" i="1"/>
  <c r="J14" i="1"/>
  <c r="E12" i="1"/>
  <c r="J17" i="1"/>
</calcChain>
</file>

<file path=xl/sharedStrings.xml><?xml version="1.0" encoding="utf-8"?>
<sst xmlns="http://schemas.openxmlformats.org/spreadsheetml/2006/main" count="74" uniqueCount="54">
  <si>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</si>
  <si>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</si>
  <si>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</si>
  <si>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</si>
  <si>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</si>
  <si>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</si>
  <si>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</si>
  <si>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</si>
  <si>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</si>
  <si>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</si>
  <si>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</si>
  <si>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</si>
  <si>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</si>
  <si>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family val="3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family val="3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</si>
  <si>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</si>
  <si>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family val="3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</si>
  <si>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family val="3"/>
        <charset val="134"/>
      </rPr>
      <t>、本价格包括备件运送到甲方指定地点的全部费用。</t>
    </r>
  </si>
  <si>
    <r>
      <rPr>
        <b/>
        <sz val="14"/>
        <rFont val="宋体"/>
        <family val="3"/>
        <charset val="134"/>
      </rPr>
      <t>三、付款方式</t>
    </r>
    <r>
      <rPr>
        <sz val="14"/>
        <rFont val="宋体"/>
        <family val="3"/>
        <charset val="134"/>
      </rPr>
      <t>：</t>
    </r>
  </si>
  <si>
    <r>
      <rPr>
        <sz val="14"/>
        <rFont val="宋体"/>
        <family val="3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family val="3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</si>
  <si>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</si>
  <si>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</si>
  <si>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</si>
  <si>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</si>
  <si>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2</t>
    </r>
    <r>
      <rPr>
        <sz val="10.5"/>
        <rFont val="宋体"/>
        <family val="3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family val="3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family val="3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</si>
  <si>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</si>
  <si>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</si>
  <si>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</si>
  <si>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</si>
  <si>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</si>
  <si>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</si>
  <si>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</si>
  <si>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</si>
  <si>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</si>
  <si>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5" type="noConversion"/>
  </si>
  <si>
    <t>供应商代码：A010X00277</t>
    <phoneticPr fontId="15" type="noConversion"/>
  </si>
  <si>
    <r>
      <t>根据甲乙双方签署的编号为</t>
    </r>
    <r>
      <rPr>
        <u/>
        <sz val="14"/>
        <rFont val="宋体"/>
        <family val="3"/>
        <charset val="134"/>
      </rPr>
      <t xml:space="preserve"> </t>
    </r>
    <r>
      <rPr>
        <u/>
        <sz val="14"/>
        <rFont val="宋体"/>
        <family val="3"/>
        <charset val="134"/>
      </rPr>
      <t>SL22B41V00277I051</t>
    </r>
    <r>
      <rPr>
        <u/>
        <sz val="14"/>
        <rFont val="宋体"/>
        <family val="3"/>
        <charset val="134"/>
      </rPr>
      <t xml:space="preserve"> </t>
    </r>
    <r>
      <rPr>
        <sz val="14"/>
        <rFont val="宋体"/>
        <family val="3"/>
        <charset val="134"/>
      </rPr>
      <t>的《货源确认书》、编号为</t>
    </r>
    <r>
      <rPr>
        <u/>
        <sz val="14"/>
        <rFont val="宋体"/>
        <family val="3"/>
        <charset val="134"/>
      </rPr>
      <t xml:space="preserve">  </t>
    </r>
    <r>
      <rPr>
        <u/>
        <sz val="14"/>
        <rFont val="宋体"/>
        <family val="3"/>
        <charset val="134"/>
      </rPr>
      <t>GR1500277</t>
    </r>
    <r>
      <rPr>
        <u/>
        <sz val="14"/>
        <rFont val="宋体"/>
        <family val="3"/>
        <charset val="134"/>
      </rPr>
      <t xml:space="preserve"> </t>
    </r>
    <r>
      <rPr>
        <sz val="14"/>
        <rFont val="宋体"/>
        <family val="3"/>
        <charset val="134"/>
      </rPr>
      <t>的《汽车零部件和原材料采购通则》（以下简称《采购通则》），双方就下列零部件售后备件事宜，经协商一致，特签署本协议。</t>
    </r>
    <phoneticPr fontId="15" type="noConversion"/>
  </si>
  <si>
    <t>左外后视镜总成</t>
  </si>
  <si>
    <t>B41V</t>
  </si>
  <si>
    <t>右外后视镜总成</t>
  </si>
  <si>
    <t>B00034690</t>
  </si>
  <si>
    <t>B00034696</t>
  </si>
  <si>
    <t>乙方：北京光华荣昌汽车部件有限公司</t>
    <phoneticPr fontId="15" type="noConversion"/>
  </si>
  <si>
    <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family val="3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</t>
    </r>
    <phoneticPr fontId="15" type="noConversion"/>
  </si>
  <si>
    <t>乙方（盖章）：北京光华荣昌汽车部件有限公司</t>
    <phoneticPr fontId="15" type="noConversion"/>
  </si>
  <si>
    <t>B00042918</t>
    <phoneticPr fontId="15" type="noConversion"/>
  </si>
  <si>
    <t>B00042921</t>
    <phoneticPr fontId="15" type="noConversion"/>
  </si>
  <si>
    <t>B00042919</t>
    <phoneticPr fontId="15" type="noConversion"/>
  </si>
  <si>
    <t>B00042922</t>
    <phoneticPr fontId="15" type="noConversion"/>
  </si>
  <si>
    <t>B00034694</t>
    <phoneticPr fontId="15" type="noConversion"/>
  </si>
  <si>
    <t>B00034700</t>
    <phoneticPr fontId="15" type="noConversion"/>
  </si>
  <si>
    <t>B00042920</t>
    <phoneticPr fontId="15" type="noConversion"/>
  </si>
  <si>
    <t>B00042923</t>
    <phoneticPr fontId="15" type="noConversion"/>
  </si>
  <si>
    <r>
      <t>协议编号</t>
    </r>
    <r>
      <rPr>
        <b/>
        <sz val="14"/>
        <rFont val="Arial"/>
        <family val="2"/>
      </rPr>
      <t>:SA23B41V00277I112</t>
    </r>
    <phoneticPr fontId="15" type="noConversion"/>
  </si>
  <si>
    <r>
      <t>1</t>
    </r>
    <r>
      <rPr>
        <sz val="14"/>
        <rFont val="宋体"/>
        <family val="3"/>
        <charset val="134"/>
      </rPr>
      <t>、本价格有效期为自</t>
    </r>
    <r>
      <rPr>
        <sz val="14"/>
        <rFont val="Arial"/>
        <family val="2"/>
      </rPr>
      <t>_2023_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_5_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_15_</t>
    </r>
    <r>
      <rPr>
        <sz val="14"/>
        <rFont val="宋体"/>
        <family val="3"/>
        <charset val="134"/>
      </rPr>
      <t>日起的一个日历年。在合同履行期间，如遇国家税率调整，则不含税价格保持不变，根据新的税率调整合同标的额（价税合计金额）。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</si>
</sst>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 x14ac:knownFonts="1"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  <scheme val="minor"/>
    </font>
    <font>
      <u/>
      <sz val="14"/>
      <name val="宋体"/>
      <family val="3"/>
      <charset val="134"/>
    </font>
    <font>
      <u/>
      <sz val="14"/>
      <name val="Arial"/>
      <family val="2"/>
    </font>
    <font>
      <sz val="10.5"/>
      <name val="宋体"/>
      <family val="3"/>
      <charset val="134"/>
    </font>
    <font>
      <sz val="14"/>
      <name val="Calibri"/>
      <family val="2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sz val="14"/>
      <name val="宋体"/>
      <family val="3"/>
      <charset val="134"/>
    </font>
    <font>
      <sz val="9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9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view="pageBreakPreview" topLeftCell="A3" zoomScale="70" zoomScaleNormal="90" zoomScaleSheetLayoutView="70" workbookViewId="0">
      <selection activeCell="A30" sqref="A30:J30"/>
    </sheetView>
  </sheetViews>
  <sheetFormatPr defaultColWidth="9" defaultRowHeight="15.5" x14ac:dyDescent="0.25"/>
  <cols>
    <col min="1" max="6" width="18.6640625" style="1" customWidth="1"/>
    <col min="7" max="7" width="15.9140625" style="1" customWidth="1"/>
    <col min="8" max="9" width="11.25" style="1" bestFit="1" customWidth="1"/>
    <col min="10" max="10" width="9.1640625" style="30" bestFit="1" customWidth="1"/>
    <col min="11" max="16384" width="9" style="1"/>
  </cols>
  <sheetData>
    <row r="1" spans="1:10" ht="14.25" customHeight="1" x14ac:dyDescent="0.25">
      <c r="A1" s="40" t="s">
        <v>52</v>
      </c>
      <c r="B1" s="39"/>
      <c r="C1" s="7"/>
      <c r="G1" s="46" t="s">
        <v>34</v>
      </c>
      <c r="H1" s="46"/>
      <c r="I1" s="46"/>
      <c r="J1" s="46"/>
    </row>
    <row r="2" spans="1:10" ht="25.5" customHeight="1" thickBot="1" x14ac:dyDescent="0.3">
      <c r="A2" s="50"/>
      <c r="B2" s="50"/>
      <c r="C2" s="8"/>
      <c r="D2" s="9"/>
      <c r="E2" s="9"/>
      <c r="F2" s="9"/>
      <c r="G2" s="47"/>
      <c r="H2" s="47"/>
      <c r="I2" s="47"/>
      <c r="J2" s="47"/>
    </row>
    <row r="3" spans="1:10" ht="26.25" customHeight="1" x14ac:dyDescent="0.25">
      <c r="A3" s="34" t="s">
        <v>33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7.5" customHeight="1" x14ac:dyDescent="0.25">
      <c r="A4" s="36" t="s">
        <v>0</v>
      </c>
      <c r="B4" s="36"/>
      <c r="C4" s="36"/>
      <c r="D4" s="10"/>
      <c r="F4" s="11"/>
      <c r="G4" s="41" t="s">
        <v>41</v>
      </c>
      <c r="H4" s="41"/>
      <c r="I4" s="41"/>
      <c r="J4" s="41"/>
    </row>
    <row r="5" spans="1:10" ht="35" customHeight="1" x14ac:dyDescent="0.25">
      <c r="A5" s="37" t="s">
        <v>35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27" customHeight="1" x14ac:dyDescent="0.25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2" customFormat="1" ht="25" customHeight="1" x14ac:dyDescent="0.25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25" t="s">
        <v>9</v>
      </c>
      <c r="J7" s="31" t="s">
        <v>10</v>
      </c>
    </row>
    <row r="8" spans="1:10" s="2" customFormat="1" ht="24.5" customHeight="1" x14ac:dyDescent="0.25">
      <c r="A8" s="33" t="s">
        <v>44</v>
      </c>
      <c r="B8" s="33" t="s">
        <v>36</v>
      </c>
      <c r="C8" s="27" t="s">
        <v>37</v>
      </c>
      <c r="D8" s="28">
        <v>1</v>
      </c>
      <c r="E8" s="27">
        <v>270.48</v>
      </c>
      <c r="F8" s="29">
        <v>3</v>
      </c>
      <c r="G8" s="29">
        <v>2.4700000000000002</v>
      </c>
      <c r="H8" s="12">
        <v>4</v>
      </c>
      <c r="I8" s="27">
        <f>E8+F8+G8</f>
        <v>275.95000000000005</v>
      </c>
      <c r="J8" s="31">
        <f>I8*1.13</f>
        <v>311.82350000000002</v>
      </c>
    </row>
    <row r="9" spans="1:10" s="2" customFormat="1" ht="24.5" customHeight="1" x14ac:dyDescent="0.25">
      <c r="A9" s="33" t="s">
        <v>45</v>
      </c>
      <c r="B9" s="33" t="s">
        <v>38</v>
      </c>
      <c r="C9" s="27" t="s">
        <v>37</v>
      </c>
      <c r="D9" s="28">
        <v>1</v>
      </c>
      <c r="E9" s="27">
        <v>270.48</v>
      </c>
      <c r="F9" s="29">
        <v>3</v>
      </c>
      <c r="G9" s="29">
        <v>2.4700000000000002</v>
      </c>
      <c r="H9" s="12">
        <v>4</v>
      </c>
      <c r="I9" s="27">
        <f>E9+F9+G9</f>
        <v>275.95000000000005</v>
      </c>
      <c r="J9" s="31">
        <f t="shared" ref="J9:J17" si="0">I9*1.13</f>
        <v>311.82350000000002</v>
      </c>
    </row>
    <row r="10" spans="1:10" s="2" customFormat="1" ht="24.5" customHeight="1" x14ac:dyDescent="0.25">
      <c r="A10" s="33" t="s">
        <v>46</v>
      </c>
      <c r="B10" s="33" t="s">
        <v>36</v>
      </c>
      <c r="C10" s="27" t="s">
        <v>37</v>
      </c>
      <c r="D10" s="28">
        <v>1</v>
      </c>
      <c r="E10" s="27">
        <v>343.48</v>
      </c>
      <c r="F10" s="29">
        <v>3</v>
      </c>
      <c r="G10" s="29">
        <v>2.4700000000000002</v>
      </c>
      <c r="H10" s="12">
        <v>4</v>
      </c>
      <c r="I10" s="27">
        <f>E10+F10+G10</f>
        <v>348.95000000000005</v>
      </c>
      <c r="J10" s="31">
        <f t="shared" si="0"/>
        <v>394.31350000000003</v>
      </c>
    </row>
    <row r="11" spans="1:10" s="2" customFormat="1" ht="24.5" customHeight="1" x14ac:dyDescent="0.25">
      <c r="A11" s="33" t="s">
        <v>47</v>
      </c>
      <c r="B11" s="33" t="s">
        <v>38</v>
      </c>
      <c r="C11" s="27" t="s">
        <v>37</v>
      </c>
      <c r="D11" s="28">
        <v>1</v>
      </c>
      <c r="E11" s="27">
        <v>343.48</v>
      </c>
      <c r="F11" s="29">
        <v>3</v>
      </c>
      <c r="G11" s="29">
        <v>2.4700000000000002</v>
      </c>
      <c r="H11" s="12">
        <v>4</v>
      </c>
      <c r="I11" s="27">
        <f>E11+F11+G11</f>
        <v>348.95000000000005</v>
      </c>
      <c r="J11" s="31">
        <f t="shared" si="0"/>
        <v>394.31350000000003</v>
      </c>
    </row>
    <row r="12" spans="1:10" s="2" customFormat="1" ht="24.5" customHeight="1" x14ac:dyDescent="0.25">
      <c r="A12" s="33" t="s">
        <v>39</v>
      </c>
      <c r="B12" s="33" t="s">
        <v>36</v>
      </c>
      <c r="C12" s="27" t="s">
        <v>37</v>
      </c>
      <c r="D12" s="28">
        <v>1</v>
      </c>
      <c r="E12" s="27">
        <f>I12-G12-F12</f>
        <v>246.23</v>
      </c>
      <c r="F12" s="29">
        <v>3</v>
      </c>
      <c r="G12" s="29">
        <v>2.4700000000000002</v>
      </c>
      <c r="H12" s="12">
        <v>4</v>
      </c>
      <c r="I12" s="27">
        <v>251.7</v>
      </c>
      <c r="J12" s="31">
        <f>I12*1.13</f>
        <v>284.42099999999994</v>
      </c>
    </row>
    <row r="13" spans="1:10" s="2" customFormat="1" ht="24.5" customHeight="1" x14ac:dyDescent="0.25">
      <c r="A13" s="33" t="s">
        <v>40</v>
      </c>
      <c r="B13" s="33" t="s">
        <v>38</v>
      </c>
      <c r="C13" s="27" t="s">
        <v>37</v>
      </c>
      <c r="D13" s="28">
        <v>1</v>
      </c>
      <c r="E13" s="27">
        <v>246.23</v>
      </c>
      <c r="F13" s="29">
        <v>3</v>
      </c>
      <c r="G13" s="29">
        <v>2.4700000000000002</v>
      </c>
      <c r="H13" s="12">
        <v>4</v>
      </c>
      <c r="I13" s="27">
        <v>251.7</v>
      </c>
      <c r="J13" s="31">
        <f>I13*1.13</f>
        <v>284.42099999999994</v>
      </c>
    </row>
    <row r="14" spans="1:10" s="2" customFormat="1" ht="24.5" customHeight="1" x14ac:dyDescent="0.25">
      <c r="A14" s="33" t="s">
        <v>48</v>
      </c>
      <c r="B14" s="33" t="s">
        <v>38</v>
      </c>
      <c r="C14" s="27" t="s">
        <v>37</v>
      </c>
      <c r="D14" s="28">
        <v>1</v>
      </c>
      <c r="E14" s="27">
        <v>271.23</v>
      </c>
      <c r="F14" s="29">
        <v>3</v>
      </c>
      <c r="G14" s="29">
        <v>2.4700000000000002</v>
      </c>
      <c r="H14" s="12">
        <v>4</v>
      </c>
      <c r="I14" s="27">
        <f>E14+F14+G14</f>
        <v>276.70000000000005</v>
      </c>
      <c r="J14" s="31">
        <f t="shared" si="0"/>
        <v>312.67100000000005</v>
      </c>
    </row>
    <row r="15" spans="1:10" s="3" customFormat="1" ht="24.5" customHeight="1" x14ac:dyDescent="0.25">
      <c r="A15" s="33" t="s">
        <v>49</v>
      </c>
      <c r="B15" s="33" t="s">
        <v>36</v>
      </c>
      <c r="C15" s="27" t="s">
        <v>37</v>
      </c>
      <c r="D15" s="28">
        <v>1</v>
      </c>
      <c r="E15" s="27">
        <v>271.23</v>
      </c>
      <c r="F15" s="29">
        <v>3</v>
      </c>
      <c r="G15" s="29">
        <v>2.4700000000000002</v>
      </c>
      <c r="H15" s="12">
        <v>4</v>
      </c>
      <c r="I15" s="27">
        <f>E15+F15+G15</f>
        <v>276.70000000000005</v>
      </c>
      <c r="J15" s="31">
        <f t="shared" si="0"/>
        <v>312.67100000000005</v>
      </c>
    </row>
    <row r="16" spans="1:10" s="4" customFormat="1" ht="24.5" customHeight="1" x14ac:dyDescent="0.25">
      <c r="A16" s="33" t="s">
        <v>50</v>
      </c>
      <c r="B16" s="33" t="s">
        <v>38</v>
      </c>
      <c r="C16" s="27" t="s">
        <v>37</v>
      </c>
      <c r="D16" s="28">
        <v>1</v>
      </c>
      <c r="E16" s="27">
        <v>315.73</v>
      </c>
      <c r="F16" s="29">
        <v>3</v>
      </c>
      <c r="G16" s="29">
        <v>2.4700000000000002</v>
      </c>
      <c r="H16" s="12">
        <v>4</v>
      </c>
      <c r="I16" s="27">
        <f>E16+F16+G16</f>
        <v>321.20000000000005</v>
      </c>
      <c r="J16" s="31">
        <f t="shared" si="0"/>
        <v>362.95600000000002</v>
      </c>
    </row>
    <row r="17" spans="1:10" s="4" customFormat="1" ht="24.5" customHeight="1" x14ac:dyDescent="0.25">
      <c r="A17" s="33" t="s">
        <v>51</v>
      </c>
      <c r="B17" s="33" t="s">
        <v>36</v>
      </c>
      <c r="C17" s="27" t="s">
        <v>37</v>
      </c>
      <c r="D17" s="28">
        <v>1</v>
      </c>
      <c r="E17" s="27">
        <v>315.73</v>
      </c>
      <c r="F17" s="12">
        <v>3</v>
      </c>
      <c r="G17" s="12">
        <v>2.4700000000000002</v>
      </c>
      <c r="H17" s="12">
        <v>4</v>
      </c>
      <c r="I17" s="27">
        <f>E17+F17+G17</f>
        <v>321.20000000000005</v>
      </c>
      <c r="J17" s="31">
        <f t="shared" si="0"/>
        <v>362.95600000000002</v>
      </c>
    </row>
    <row r="18" spans="1:10" ht="23.5" customHeight="1" x14ac:dyDescent="0.25">
      <c r="A18" s="43" t="s">
        <v>11</v>
      </c>
      <c r="B18" s="44"/>
      <c r="C18" s="44"/>
      <c r="D18" s="44"/>
      <c r="E18" s="44"/>
      <c r="F18" s="44"/>
      <c r="G18" s="44"/>
      <c r="H18" s="44"/>
      <c r="I18" s="44"/>
      <c r="J18" s="44"/>
    </row>
    <row r="19" spans="1:10" ht="25" customHeight="1" x14ac:dyDescent="0.25">
      <c r="A19" s="45" t="s">
        <v>12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ht="33.5" customHeight="1" x14ac:dyDescent="0.25">
      <c r="A20" s="45" t="s">
        <v>13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25" customHeight="1" x14ac:dyDescent="0.25">
      <c r="A21" s="45" t="s">
        <v>14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44" customHeight="1" x14ac:dyDescent="0.25">
      <c r="A22" s="45" t="s">
        <v>15</v>
      </c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5" customHeight="1" x14ac:dyDescent="0.25">
      <c r="A23" s="45" t="s">
        <v>16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ht="20" customHeight="1" x14ac:dyDescent="0.25">
      <c r="A24" s="43" t="s">
        <v>17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37.5" customHeight="1" x14ac:dyDescent="0.25">
      <c r="A25" s="38" t="s">
        <v>18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4" customHeight="1" x14ac:dyDescent="0.25">
      <c r="A26" s="43" t="s">
        <v>19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0" s="5" customFormat="1" ht="20.5" customHeight="1" x14ac:dyDescent="0.25">
      <c r="A27" s="42" t="s">
        <v>20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s="5" customFormat="1" ht="21" customHeight="1" x14ac:dyDescent="0.25">
      <c r="A28" s="42" t="s">
        <v>21</v>
      </c>
      <c r="B28" s="42"/>
      <c r="C28" s="42"/>
      <c r="D28" s="42"/>
      <c r="E28" s="42"/>
      <c r="F28" s="42"/>
      <c r="G28" s="42"/>
      <c r="H28" s="42"/>
      <c r="I28" s="42"/>
      <c r="J28" s="42"/>
    </row>
    <row r="29" spans="1:10" ht="21.5" customHeight="1" x14ac:dyDescent="0.25">
      <c r="A29" s="43" t="s">
        <v>22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ht="38" customHeight="1" x14ac:dyDescent="0.25">
      <c r="A30" s="45" t="s">
        <v>53</v>
      </c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9.5" customHeight="1" x14ac:dyDescent="0.35">
      <c r="A31" s="51" t="s">
        <v>23</v>
      </c>
      <c r="B31" s="51"/>
      <c r="C31" s="51"/>
      <c r="D31" s="51"/>
      <c r="E31" s="51"/>
      <c r="F31" s="51"/>
      <c r="G31" s="51"/>
      <c r="H31" s="51"/>
      <c r="I31" s="51"/>
      <c r="J31" s="51"/>
    </row>
    <row r="32" spans="1:10" ht="19.5" customHeight="1" x14ac:dyDescent="0.25">
      <c r="A32" s="43" t="s">
        <v>24</v>
      </c>
      <c r="B32" s="52"/>
      <c r="C32" s="52"/>
      <c r="D32" s="52"/>
      <c r="E32" s="52"/>
      <c r="F32" s="52"/>
      <c r="G32" s="52"/>
      <c r="H32" s="52"/>
      <c r="I32" s="52"/>
      <c r="J32" s="52"/>
    </row>
    <row r="33" spans="1:10" s="5" customFormat="1" ht="19.5" customHeight="1" x14ac:dyDescent="0.25">
      <c r="A33" s="42" t="s">
        <v>25</v>
      </c>
      <c r="B33" s="42"/>
      <c r="C33" s="42"/>
      <c r="D33" s="42"/>
      <c r="E33" s="42"/>
      <c r="F33" s="42"/>
      <c r="G33" s="42"/>
      <c r="H33" s="42"/>
      <c r="I33" s="42"/>
      <c r="J33" s="42"/>
    </row>
    <row r="34" spans="1:10" s="5" customFormat="1" ht="54" customHeight="1" x14ac:dyDescent="0.25">
      <c r="A34" s="38" t="s">
        <v>26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s="5" customFormat="1" ht="34.5" customHeight="1" x14ac:dyDescent="0.25">
      <c r="A35" s="38" t="s">
        <v>27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s="6" customFormat="1" ht="25.5" customHeight="1" x14ac:dyDescent="0.25">
      <c r="A36" s="13" t="s">
        <v>28</v>
      </c>
      <c r="B36" s="13" t="s">
        <v>29</v>
      </c>
      <c r="C36" s="14"/>
      <c r="D36" s="14"/>
      <c r="E36"/>
      <c r="F36" s="48" t="s">
        <v>43</v>
      </c>
      <c r="G36" s="48"/>
      <c r="H36" s="48"/>
      <c r="I36" s="48"/>
      <c r="J36" s="48"/>
    </row>
    <row r="37" spans="1:10" ht="9" customHeight="1" x14ac:dyDescent="0.25">
      <c r="A37" s="6"/>
      <c r="B37" s="16"/>
      <c r="C37" s="6"/>
      <c r="D37" s="6"/>
      <c r="E37" s="6"/>
      <c r="G37" s="6"/>
      <c r="H37" s="6"/>
      <c r="I37" s="16"/>
    </row>
    <row r="38" spans="1:10" ht="18" x14ac:dyDescent="0.25">
      <c r="A38" s="17" t="s">
        <v>30</v>
      </c>
      <c r="B38" s="16"/>
      <c r="C38" s="18"/>
      <c r="D38" s="11"/>
      <c r="F38" s="32" t="s">
        <v>30</v>
      </c>
      <c r="H38" s="18"/>
    </row>
    <row r="39" spans="1:10" ht="20" customHeight="1" thickBot="1" x14ac:dyDescent="0.3">
      <c r="A39" s="13" t="s">
        <v>31</v>
      </c>
      <c r="B39" s="19"/>
      <c r="C39" s="20"/>
      <c r="D39" s="21"/>
      <c r="E39" s="15"/>
      <c r="F39" s="49" t="s">
        <v>31</v>
      </c>
      <c r="G39" s="49"/>
      <c r="H39" s="22"/>
      <c r="I39" s="26"/>
    </row>
    <row r="40" spans="1:10" ht="24" customHeight="1" thickBot="1" x14ac:dyDescent="0.3">
      <c r="A40" s="13" t="s">
        <v>32</v>
      </c>
      <c r="B40" s="19"/>
      <c r="C40" s="23"/>
      <c r="F40" s="32" t="s">
        <v>32</v>
      </c>
      <c r="H40" s="19"/>
      <c r="I40" s="26"/>
    </row>
    <row r="41" spans="1:10" ht="18" x14ac:dyDescent="0.25">
      <c r="A41" s="24"/>
      <c r="B41" s="13"/>
      <c r="C41" s="21"/>
      <c r="D41" s="21"/>
      <c r="E41" s="21"/>
      <c r="F41" s="24"/>
    </row>
  </sheetData>
  <mergeCells count="27">
    <mergeCell ref="G1:J2"/>
    <mergeCell ref="F36:J36"/>
    <mergeCell ref="F39:G39"/>
    <mergeCell ref="A33:J33"/>
    <mergeCell ref="A34:J34"/>
    <mergeCell ref="A35:J35"/>
    <mergeCell ref="A1:B2"/>
    <mergeCell ref="A28:J28"/>
    <mergeCell ref="A29:J29"/>
    <mergeCell ref="A30:J30"/>
    <mergeCell ref="A31:J31"/>
    <mergeCell ref="A32:J32"/>
    <mergeCell ref="A23:J23"/>
    <mergeCell ref="A24:J24"/>
    <mergeCell ref="A25:J25"/>
    <mergeCell ref="A26:J26"/>
    <mergeCell ref="A27:J27"/>
    <mergeCell ref="A18:J18"/>
    <mergeCell ref="A19:J19"/>
    <mergeCell ref="A20:J20"/>
    <mergeCell ref="A21:J21"/>
    <mergeCell ref="A22:J22"/>
    <mergeCell ref="A3:J3"/>
    <mergeCell ref="A4:C4"/>
    <mergeCell ref="A5:J5"/>
    <mergeCell ref="A6:J6"/>
    <mergeCell ref="G4:J4"/>
  </mergeCells>
  <phoneticPr fontId="15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2011-11-28T03:07:00Z</cp:lastPrinted>
  <dcterms:created xsi:type="dcterms:W3CDTF">2007-09-13T06:57:00Z</dcterms:created>
  <dcterms:modified xsi:type="dcterms:W3CDTF">2023-06-09T06:51:54Z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