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26"/>
  </bookViews>
  <sheets>
    <sheet name="建议" sheetId="9" r:id="rId1"/>
  </sheets>
  <definedNames>
    <definedName name="_xlnm._FilterDatabase" localSheetId="0" hidden="1">建议!$A$8:$GW$36</definedName>
    <definedName name="_xlnm.Print_Area" localSheetId="0">建议!$A$1:$N$36</definedName>
  </definedNames>
  <calcPr calcId="144525"/>
</workbook>
</file>

<file path=xl/sharedStrings.xml><?xml version="1.0" encoding="utf-8"?>
<sst xmlns="http://schemas.openxmlformats.org/spreadsheetml/2006/main" count="74" uniqueCount="61">
  <si>
    <t>零部件采购价格协议</t>
  </si>
  <si>
    <t xml:space="preserve">                                                协议编号：</t>
  </si>
  <si>
    <t>甲方：潍坊光华荣昌汽车技术有限公司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</si>
  <si>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</si>
  <si>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</si>
  <si>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</si>
  <si>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</si>
  <si>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</si>
  <si>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</si>
  <si>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</si>
  <si>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</si>
  <si>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</si>
  <si>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</si>
  <si>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</si>
  <si>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</si>
  <si>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</si>
  <si>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</si>
  <si>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2023年目前</t>
  </si>
  <si>
    <t>2023年</t>
  </si>
  <si>
    <t>模检具总价</t>
  </si>
  <si>
    <t>摊销费</t>
  </si>
  <si>
    <t>摊销方式</t>
  </si>
  <si>
    <t>SLT0000400</t>
  </si>
  <si>
    <t>K1座椅左装饰罩</t>
  </si>
  <si>
    <t>件</t>
  </si>
  <si>
    <t>SLT0000411</t>
  </si>
  <si>
    <t>K1座椅右装饰罩</t>
  </si>
  <si>
    <t>SLT0000499</t>
  </si>
  <si>
    <t>K1侧翻座骨架罩壳（左）</t>
  </si>
  <si>
    <t>SLT0000526</t>
  </si>
  <si>
    <t>K1侧翻座骨架罩壳（右）</t>
  </si>
  <si>
    <t>SLT0000587</t>
  </si>
  <si>
    <t>k1窄车 侧翻骨架罩壳左</t>
  </si>
  <si>
    <t>SLT0000598</t>
  </si>
  <si>
    <t>k1窄车 侧翻骨架罩壳右</t>
  </si>
  <si>
    <t>SBS0010062</t>
  </si>
  <si>
    <t>K1侧翻座骨架罩壳左火山黑</t>
  </si>
  <si>
    <t>SBS0010058</t>
  </si>
  <si>
    <t>K1侧翻座骨架罩壳右火山黑</t>
  </si>
  <si>
    <t>SBS0010071</t>
  </si>
  <si>
    <t>K1安全带出口罩壳火山黑</t>
  </si>
  <si>
    <t>SBS0010075</t>
  </si>
  <si>
    <t>K1座椅左装饰罩火山黑</t>
  </si>
  <si>
    <t>SBS0010076</t>
  </si>
  <si>
    <t>K1座椅右装饰罩火山黑</t>
  </si>
  <si>
    <t>SLT0000500</t>
  </si>
  <si>
    <t>蒙派克安全带出口罩壳（大）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</si>
  <si>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</si>
  <si>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6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</si>
  <si>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</si>
  <si>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</si>
  <si>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</si>
  <si>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</si>
  <si>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</si>
  <si>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潍坊光华荣昌汽车技术有限公司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</si>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</sst>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176" fontId="0" fillId="0" borderId="0"/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/>
    <xf numFmtId="0" fontId="12" fillId="31" borderId="0" applyNumberFormat="0" applyBorder="0" applyAlignment="0" applyProtection="0">
      <alignment vertical="center"/>
    </xf>
    <xf numFmtId="0" fontId="32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34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8" fontId="0" fillId="0" borderId="1" xfId="0" applyNumberFormat="1" applyFill="1" applyBorder="1">
      <alignment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1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1" fillId="0" borderId="0" xfId="56" applyFont="1" applyFill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41 4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8"/>
  <sheetViews>
    <sheetView tabSelected="1" zoomScaleSheetLayoutView="70" topLeftCell="A12" workbookViewId="0">
      <selection activeCell="G9" sqref="G9:G21"/>
    </sheetView>
  </sheetViews>
  <sheetFormatPr defaultColWidth="9" defaultRowHeight="14.25"/>
  <cols>
    <col min="1" max="1" width="6.5" style="1" customWidth="1"/>
    <col min="2" max="2" width="12.25" style="3" customWidth="1"/>
    <col min="3" max="3" width="26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37" t="s">
        <v>16</v>
      </c>
      <c r="O7" s="38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37"/>
      <c r="O8" s="38"/>
    </row>
    <row r="9" s="1" customFormat="1" ht="34" customHeight="1" spans="1:205">
      <c r="A9" s="24">
        <v>1</v>
      </c>
      <c r="B9" s="25" t="s">
        <v>22</v>
      </c>
      <c r="C9" s="25" t="s">
        <v>23</v>
      </c>
      <c r="D9" s="24"/>
      <c r="E9" s="24" t="s">
        <v>24</v>
      </c>
      <c r="F9" s="26">
        <v>5.515074</v>
      </c>
      <c r="G9" s="26">
        <v>6.635347498</v>
      </c>
      <c r="H9" s="24">
        <v>0</v>
      </c>
      <c r="I9" s="24">
        <v>0</v>
      </c>
      <c r="J9" s="24">
        <v>0</v>
      </c>
      <c r="K9" s="39">
        <f t="shared" ref="K9:K14" si="0">G9+I9</f>
        <v>6.635347498</v>
      </c>
      <c r="L9" s="39">
        <f t="shared" ref="L9:L14" si="1">K9*0.13</f>
        <v>0.86259517474</v>
      </c>
      <c r="M9" s="39">
        <f t="shared" ref="M9:M14" si="2">K9+L9</f>
        <v>7.49794267274</v>
      </c>
      <c r="N9" s="24"/>
      <c r="O9" s="40"/>
      <c r="P9" s="41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</row>
    <row r="10" s="1" customFormat="1" ht="34" customHeight="1" spans="1:205">
      <c r="A10" s="24">
        <v>2</v>
      </c>
      <c r="B10" s="25" t="s">
        <v>25</v>
      </c>
      <c r="C10" s="25" t="s">
        <v>26</v>
      </c>
      <c r="D10" s="24"/>
      <c r="E10" s="24" t="s">
        <v>24</v>
      </c>
      <c r="F10" s="26">
        <v>5.49585771428572</v>
      </c>
      <c r="G10" s="26">
        <v>6.620416444</v>
      </c>
      <c r="H10" s="24">
        <v>0</v>
      </c>
      <c r="I10" s="24">
        <v>0</v>
      </c>
      <c r="J10" s="24">
        <v>0</v>
      </c>
      <c r="K10" s="39">
        <f t="shared" si="0"/>
        <v>6.620416444</v>
      </c>
      <c r="L10" s="39">
        <f t="shared" si="1"/>
        <v>0.86065413772</v>
      </c>
      <c r="M10" s="39">
        <f t="shared" si="2"/>
        <v>7.48107058172</v>
      </c>
      <c r="N10" s="24"/>
      <c r="O10" s="40"/>
      <c r="P10" s="41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</row>
    <row r="11" s="1" customFormat="1" ht="34" customHeight="1" spans="1:205">
      <c r="A11" s="24">
        <v>3</v>
      </c>
      <c r="B11" s="25" t="s">
        <v>27</v>
      </c>
      <c r="C11" s="25" t="s">
        <v>28</v>
      </c>
      <c r="D11" s="24"/>
      <c r="E11" s="24" t="s">
        <v>24</v>
      </c>
      <c r="F11" s="26">
        <v>17.7654561428571</v>
      </c>
      <c r="G11" s="26">
        <v>22.4621573396667</v>
      </c>
      <c r="H11" s="24">
        <v>0</v>
      </c>
      <c r="I11" s="24">
        <v>0</v>
      </c>
      <c r="J11" s="24">
        <v>0</v>
      </c>
      <c r="K11" s="39">
        <f t="shared" si="0"/>
        <v>22.4621573396667</v>
      </c>
      <c r="L11" s="39">
        <f t="shared" si="1"/>
        <v>2.92008045415667</v>
      </c>
      <c r="M11" s="39">
        <f t="shared" si="2"/>
        <v>25.3822377938233</v>
      </c>
      <c r="N11" s="24"/>
      <c r="O11" s="40"/>
      <c r="P11" s="41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</row>
    <row r="12" s="1" customFormat="1" ht="34" customHeight="1" spans="1:205">
      <c r="A12" s="24">
        <v>4</v>
      </c>
      <c r="B12" s="25" t="s">
        <v>29</v>
      </c>
      <c r="C12" s="25" t="s">
        <v>30</v>
      </c>
      <c r="D12" s="24"/>
      <c r="E12" s="24" t="s">
        <v>24</v>
      </c>
      <c r="F12" s="26">
        <v>17.8999701428571</v>
      </c>
      <c r="G12" s="26">
        <v>22.5666747176667</v>
      </c>
      <c r="H12" s="24">
        <v>0</v>
      </c>
      <c r="I12" s="24">
        <v>0</v>
      </c>
      <c r="J12" s="24">
        <v>0</v>
      </c>
      <c r="K12" s="39">
        <f t="shared" si="0"/>
        <v>22.5666747176667</v>
      </c>
      <c r="L12" s="39">
        <f t="shared" si="1"/>
        <v>2.93366771329667</v>
      </c>
      <c r="M12" s="39">
        <f t="shared" si="2"/>
        <v>25.5003424309633</v>
      </c>
      <c r="N12" s="24"/>
      <c r="O12" s="40"/>
      <c r="P12" s="41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</row>
    <row r="13" s="1" customFormat="1" ht="34" customHeight="1" spans="1:205">
      <c r="A13" s="24">
        <v>5</v>
      </c>
      <c r="B13" s="25" t="s">
        <v>31</v>
      </c>
      <c r="C13" s="25" t="s">
        <v>32</v>
      </c>
      <c r="D13" s="24"/>
      <c r="E13" s="24" t="s">
        <v>24</v>
      </c>
      <c r="F13" s="26">
        <v>9.079695</v>
      </c>
      <c r="G13" s="26">
        <v>15.7133209316667</v>
      </c>
      <c r="H13" s="24">
        <v>0</v>
      </c>
      <c r="I13" s="24">
        <v>0</v>
      </c>
      <c r="J13" s="24">
        <v>0</v>
      </c>
      <c r="K13" s="39">
        <f t="shared" si="0"/>
        <v>15.7133209316667</v>
      </c>
      <c r="L13" s="39">
        <f t="shared" si="1"/>
        <v>2.04273172111667</v>
      </c>
      <c r="M13" s="39">
        <f t="shared" si="2"/>
        <v>17.7560526527833</v>
      </c>
      <c r="N13" s="24"/>
      <c r="O13" s="40"/>
      <c r="P13" s="41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</row>
    <row r="14" s="1" customFormat="1" ht="34" customHeight="1" spans="1:205">
      <c r="A14" s="24">
        <v>6</v>
      </c>
      <c r="B14" s="25" t="s">
        <v>33</v>
      </c>
      <c r="C14" s="25" t="s">
        <v>34</v>
      </c>
      <c r="D14" s="24"/>
      <c r="E14" s="24" t="s">
        <v>24</v>
      </c>
      <c r="F14" s="26">
        <v>9.079695</v>
      </c>
      <c r="G14" s="26">
        <v>15.7133209316667</v>
      </c>
      <c r="H14" s="24">
        <v>0</v>
      </c>
      <c r="I14" s="24">
        <v>0</v>
      </c>
      <c r="J14" s="24">
        <v>0</v>
      </c>
      <c r="K14" s="39">
        <f t="shared" si="0"/>
        <v>15.7133209316667</v>
      </c>
      <c r="L14" s="39">
        <f t="shared" si="1"/>
        <v>2.04273172111667</v>
      </c>
      <c r="M14" s="39">
        <f t="shared" si="2"/>
        <v>17.7560526527833</v>
      </c>
      <c r="N14" s="24"/>
      <c r="O14" s="40"/>
      <c r="P14" s="41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</row>
    <row r="15" s="1" customFormat="1" ht="34" customHeight="1" spans="1:205">
      <c r="A15" s="24">
        <v>7</v>
      </c>
      <c r="B15" s="25" t="s">
        <v>35</v>
      </c>
      <c r="C15" s="25" t="s">
        <v>36</v>
      </c>
      <c r="D15" s="24"/>
      <c r="E15" s="24" t="s">
        <v>24</v>
      </c>
      <c r="F15" s="26">
        <v>17.7654561428571</v>
      </c>
      <c r="G15" s="26">
        <v>22.4621573396667</v>
      </c>
      <c r="H15" s="24">
        <v>0</v>
      </c>
      <c r="I15" s="24">
        <v>0</v>
      </c>
      <c r="J15" s="24">
        <v>0</v>
      </c>
      <c r="K15" s="39">
        <f t="shared" ref="K15:K24" si="3">G15+I15</f>
        <v>22.4621573396667</v>
      </c>
      <c r="L15" s="39">
        <f t="shared" ref="L15:L24" si="4">K15*0.13</f>
        <v>2.92008045415667</v>
      </c>
      <c r="M15" s="39">
        <f t="shared" ref="M15:M24" si="5">K15+L15</f>
        <v>25.3822377938233</v>
      </c>
      <c r="N15" s="24"/>
      <c r="O15" s="40"/>
      <c r="P15" s="41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</row>
    <row r="16" s="1" customFormat="1" ht="34" customHeight="1" spans="1:205">
      <c r="A16" s="24">
        <v>8</v>
      </c>
      <c r="B16" s="25" t="s">
        <v>37</v>
      </c>
      <c r="C16" s="25" t="s">
        <v>38</v>
      </c>
      <c r="D16" s="24"/>
      <c r="E16" s="24" t="s">
        <v>24</v>
      </c>
      <c r="F16" s="26">
        <v>17.8999701428571</v>
      </c>
      <c r="G16" s="26">
        <v>22.5666747176667</v>
      </c>
      <c r="H16" s="24">
        <v>0</v>
      </c>
      <c r="I16" s="24">
        <v>0</v>
      </c>
      <c r="J16" s="24">
        <v>0</v>
      </c>
      <c r="K16" s="39">
        <f t="shared" si="3"/>
        <v>22.5666747176667</v>
      </c>
      <c r="L16" s="39">
        <f t="shared" si="4"/>
        <v>2.93366771329667</v>
      </c>
      <c r="M16" s="39">
        <f t="shared" si="5"/>
        <v>25.5003424309633</v>
      </c>
      <c r="N16" s="24"/>
      <c r="O16" s="40"/>
      <c r="P16" s="41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</row>
    <row r="17" s="1" customFormat="1" ht="34" customHeight="1" spans="1:205">
      <c r="A17" s="24">
        <v>9</v>
      </c>
      <c r="B17" s="25" t="s">
        <v>39</v>
      </c>
      <c r="C17" s="25" t="s">
        <v>40</v>
      </c>
      <c r="D17" s="24"/>
      <c r="E17" s="24" t="s">
        <v>24</v>
      </c>
      <c r="F17" s="26">
        <v>0.144122142857143</v>
      </c>
      <c r="G17" s="26">
        <v>0.4111613425</v>
      </c>
      <c r="H17" s="24">
        <v>0</v>
      </c>
      <c r="I17" s="24">
        <v>0</v>
      </c>
      <c r="J17" s="24">
        <v>0</v>
      </c>
      <c r="K17" s="39">
        <f t="shared" si="3"/>
        <v>0.4111613425</v>
      </c>
      <c r="L17" s="39">
        <f t="shared" si="4"/>
        <v>0.053450974525</v>
      </c>
      <c r="M17" s="39">
        <f t="shared" si="5"/>
        <v>0.464612317025</v>
      </c>
      <c r="N17" s="24"/>
      <c r="O17" s="40"/>
      <c r="P17" s="41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</row>
    <row r="18" s="1" customFormat="1" ht="34" customHeight="1" spans="1:205">
      <c r="A18" s="24">
        <v>10</v>
      </c>
      <c r="B18" s="25" t="s">
        <v>41</v>
      </c>
      <c r="C18" s="25" t="s">
        <v>42</v>
      </c>
      <c r="D18" s="24"/>
      <c r="E18" s="24" t="s">
        <v>24</v>
      </c>
      <c r="F18" s="26">
        <v>5.515074</v>
      </c>
      <c r="G18" s="26">
        <v>6.635347498</v>
      </c>
      <c r="H18" s="24">
        <v>0</v>
      </c>
      <c r="I18" s="24">
        <v>0</v>
      </c>
      <c r="J18" s="24">
        <v>0</v>
      </c>
      <c r="K18" s="39">
        <f t="shared" si="3"/>
        <v>6.635347498</v>
      </c>
      <c r="L18" s="39">
        <f t="shared" si="4"/>
        <v>0.86259517474</v>
      </c>
      <c r="M18" s="39">
        <f t="shared" si="5"/>
        <v>7.49794267274</v>
      </c>
      <c r="N18" s="24"/>
      <c r="O18" s="40"/>
      <c r="P18" s="41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</row>
    <row r="19" s="1" customFormat="1" ht="34" customHeight="1" spans="1:205">
      <c r="A19" s="24">
        <v>11</v>
      </c>
      <c r="B19" s="25" t="s">
        <v>43</v>
      </c>
      <c r="C19" s="25" t="s">
        <v>44</v>
      </c>
      <c r="D19" s="24"/>
      <c r="E19" s="24" t="s">
        <v>24</v>
      </c>
      <c r="F19" s="26">
        <v>5.49585771428572</v>
      </c>
      <c r="G19" s="26">
        <v>6.620416444</v>
      </c>
      <c r="H19" s="24">
        <v>0</v>
      </c>
      <c r="I19" s="24">
        <v>0</v>
      </c>
      <c r="J19" s="24">
        <v>0</v>
      </c>
      <c r="K19" s="39">
        <f t="shared" si="3"/>
        <v>6.620416444</v>
      </c>
      <c r="L19" s="39">
        <f t="shared" si="4"/>
        <v>0.86065413772</v>
      </c>
      <c r="M19" s="39">
        <f t="shared" si="5"/>
        <v>7.48107058172</v>
      </c>
      <c r="N19" s="24"/>
      <c r="O19" s="40"/>
      <c r="P19" s="41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</row>
    <row r="20" s="1" customFormat="1" ht="34" customHeight="1" spans="1:205">
      <c r="A20" s="24">
        <v>12</v>
      </c>
      <c r="B20" s="25" t="s">
        <v>45</v>
      </c>
      <c r="C20" s="25" t="s">
        <v>46</v>
      </c>
      <c r="D20" s="24"/>
      <c r="E20" s="24" t="s">
        <v>24</v>
      </c>
      <c r="F20" s="26">
        <v>0.193425</v>
      </c>
      <c r="G20" s="26">
        <v>0.4494696625</v>
      </c>
      <c r="H20" s="24">
        <v>0</v>
      </c>
      <c r="I20" s="24">
        <v>0</v>
      </c>
      <c r="J20" s="24">
        <v>0</v>
      </c>
      <c r="K20" s="39">
        <f t="shared" si="3"/>
        <v>0.4494696625</v>
      </c>
      <c r="L20" s="39">
        <f t="shared" si="4"/>
        <v>0.058431056125</v>
      </c>
      <c r="M20" s="39">
        <f t="shared" si="5"/>
        <v>0.507900718625</v>
      </c>
      <c r="N20" s="24"/>
      <c r="O20" s="40"/>
      <c r="P20" s="41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</row>
    <row r="21" s="1" customFormat="1" ht="34" customHeight="1" spans="1:205">
      <c r="A21" s="24">
        <v>13</v>
      </c>
      <c r="B21" s="25"/>
      <c r="C21" s="25"/>
      <c r="D21" s="24"/>
      <c r="E21" s="24"/>
      <c r="F21" s="26"/>
      <c r="G21" s="26"/>
      <c r="H21" s="24"/>
      <c r="I21" s="24"/>
      <c r="J21" s="24"/>
      <c r="K21" s="39"/>
      <c r="L21" s="39"/>
      <c r="M21" s="39"/>
      <c r="N21" s="24"/>
      <c r="O21" s="40"/>
      <c r="P21" s="41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</row>
    <row r="22" s="1" customFormat="1" ht="34" customHeight="1" spans="1:205">
      <c r="A22" s="24">
        <v>14</v>
      </c>
      <c r="B22" s="25"/>
      <c r="C22" s="25"/>
      <c r="D22" s="24"/>
      <c r="E22" s="24"/>
      <c r="F22" s="26"/>
      <c r="G22" s="26"/>
      <c r="H22" s="24"/>
      <c r="I22" s="24"/>
      <c r="J22" s="24"/>
      <c r="K22" s="39"/>
      <c r="L22" s="39"/>
      <c r="M22" s="39"/>
      <c r="N22" s="24"/>
      <c r="O22" s="40"/>
      <c r="P22" s="41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</row>
    <row r="23" s="1" customFormat="1" ht="34" customHeight="1" spans="1:205">
      <c r="A23" s="24">
        <v>15</v>
      </c>
      <c r="B23" s="25"/>
      <c r="C23" s="25"/>
      <c r="D23" s="24"/>
      <c r="E23" s="24"/>
      <c r="F23" s="26"/>
      <c r="G23" s="26"/>
      <c r="H23" s="24"/>
      <c r="I23" s="24"/>
      <c r="J23" s="24"/>
      <c r="K23" s="39"/>
      <c r="L23" s="39"/>
      <c r="M23" s="39"/>
      <c r="N23" s="24"/>
      <c r="O23" s="40"/>
      <c r="P23" s="41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</row>
    <row r="24" s="2" customFormat="1" spans="1:16">
      <c r="A24" s="27" t="s">
        <v>47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42"/>
      <c r="P24" s="43"/>
    </row>
    <row r="25" s="2" customFormat="1" spans="1:16">
      <c r="A25" s="28" t="s">
        <v>48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43"/>
    </row>
    <row r="26" s="2" customFormat="1" spans="1:16">
      <c r="A26" s="27" t="s">
        <v>49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8"/>
      <c r="P26" s="43"/>
    </row>
    <row r="27" s="2" customFormat="1" spans="1:16">
      <c r="A27" s="28" t="s">
        <v>50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43"/>
    </row>
    <row r="28" s="2" customFormat="1" spans="1:16">
      <c r="A28" s="28" t="s">
        <v>51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43"/>
    </row>
    <row r="29" s="2" customFormat="1" spans="1:16">
      <c r="A29" s="28" t="s">
        <v>52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43"/>
    </row>
    <row r="30" s="2" customFormat="1" spans="1:16">
      <c r="A30" s="29" t="s">
        <v>53</v>
      </c>
      <c r="B30" s="29"/>
      <c r="C30" s="27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43"/>
    </row>
    <row r="31" s="2" customFormat="1" ht="23.25" customHeight="1" spans="1:16">
      <c r="A31" s="29"/>
      <c r="B31" s="29"/>
      <c r="C31" s="27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43"/>
    </row>
    <row r="32" s="2" customFormat="1" spans="1:16">
      <c r="A32" s="30" t="s">
        <v>54</v>
      </c>
      <c r="B32" s="31"/>
      <c r="C32" s="32"/>
      <c r="H32" s="2" t="s">
        <v>55</v>
      </c>
      <c r="I32" s="44"/>
      <c r="J32" s="33"/>
      <c r="K32" s="35"/>
      <c r="L32" s="35"/>
      <c r="M32" s="35"/>
      <c r="N32" s="45"/>
      <c r="O32" s="46"/>
      <c r="P32" s="43"/>
    </row>
    <row r="33" s="2" customFormat="1" spans="1:16">
      <c r="A33" s="33" t="s">
        <v>56</v>
      </c>
      <c r="B33" s="31"/>
      <c r="C33" s="32"/>
      <c r="H33" s="2" t="s">
        <v>57</v>
      </c>
      <c r="I33" s="33"/>
      <c r="J33" s="33"/>
      <c r="K33" s="35"/>
      <c r="L33" s="33"/>
      <c r="M33" s="33"/>
      <c r="N33" s="47"/>
      <c r="O33" s="48"/>
      <c r="P33" s="43"/>
    </row>
    <row r="34" s="2" customFormat="1" spans="1:16">
      <c r="A34" s="33"/>
      <c r="B34" s="31"/>
      <c r="C34" s="32"/>
      <c r="I34" s="33"/>
      <c r="J34" s="33"/>
      <c r="K34" s="35"/>
      <c r="L34" s="33"/>
      <c r="M34" s="33"/>
      <c r="N34" s="47"/>
      <c r="O34" s="48"/>
      <c r="P34" s="43"/>
    </row>
    <row r="35" s="2" customFormat="1" spans="1:16">
      <c r="A35" s="30" t="s">
        <v>58</v>
      </c>
      <c r="B35" s="30"/>
      <c r="C35" s="34"/>
      <c r="H35" s="2" t="s">
        <v>59</v>
      </c>
      <c r="I35" s="30"/>
      <c r="J35" s="49"/>
      <c r="K35" s="35"/>
      <c r="L35" s="35"/>
      <c r="M35" s="35"/>
      <c r="N35" s="47"/>
      <c r="O35" s="48"/>
      <c r="P35" s="43"/>
    </row>
    <row r="36" s="2" customFormat="1" customHeight="1" spans="1:16">
      <c r="A36" s="35"/>
      <c r="B36" s="36" t="s">
        <v>60</v>
      </c>
      <c r="C36" s="36"/>
      <c r="I36" s="35" t="s">
        <v>60</v>
      </c>
      <c r="J36" s="35"/>
      <c r="K36" s="35"/>
      <c r="L36" s="35"/>
      <c r="M36" s="35"/>
      <c r="N36" s="47"/>
      <c r="O36" s="48"/>
      <c r="P36" s="43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4:N24"/>
    <mergeCell ref="A25:N25"/>
    <mergeCell ref="A26:N26"/>
    <mergeCell ref="A27:N27"/>
    <mergeCell ref="A28:N28"/>
    <mergeCell ref="A29:N29"/>
    <mergeCell ref="A30:N30"/>
    <mergeCell ref="A7:A8"/>
    <mergeCell ref="B7:B8"/>
    <mergeCell ref="C7:C8"/>
    <mergeCell ref="D7:D8"/>
    <mergeCell ref="E7:E8"/>
    <mergeCell ref="N7:N8"/>
  </mergeCells>
  <conditionalFormatting sqref="D1:D8 I32:I36 D24:D31 D37:D1048576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2023-06-21T07:43:03Z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773100A3126640CAAB01E920F5D556B5</vt:lpwstr>
  </property>
</Properties>
</file>