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建议!$A$8:$GW$41</definedName>
    <definedName name="_xlnm.Print_Area" localSheetId="0">建议!$A$1:$N$41</definedName>
  </definedNames>
  <calcPr calcId="144525"/>
</workbook>
</file>

<file path=xl/sharedStrings.xml><?xml version="1.0" encoding="utf-8"?>
<sst xmlns="http://schemas.openxmlformats.org/spreadsheetml/2006/main" count="86" uniqueCount="69">
  <si>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</si>
  <si>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</si>
  <si>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</si>
  <si>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</si>
  <si>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</si>
  <si>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</si>
  <si>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</si>
  <si>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</si>
  <si>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</si>
  <si>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</si>
  <si>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</si>
  <si>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</si>
  <si>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</si>
  <si>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</si>
  <si>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</si>
  <si>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</si>
  <si>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</si>
  <si>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</si>
  <si>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</si>
  <si>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</si>
  <si>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</si>
  <si>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</si>
  <si>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SHT0013891</t>
  </si>
  <si>
    <t>H5调角器罩壳右黑色</t>
  </si>
  <si>
    <t>件</t>
  </si>
  <si>
    <t>SHT0014360</t>
  </si>
  <si>
    <t>x5000调角器左罩壳</t>
  </si>
  <si>
    <t>SHT0014361</t>
  </si>
  <si>
    <t>x5000调角器右罩壳</t>
  </si>
  <si>
    <t>REM0003405</t>
  </si>
  <si>
    <t>3GD卡框</t>
  </si>
  <si>
    <t>RIM0000003</t>
  </si>
  <si>
    <t>3GD镜壳</t>
  </si>
  <si>
    <t>RIM0000008</t>
  </si>
  <si>
    <t>3GD球座</t>
  </si>
  <si>
    <t>RIM0000013</t>
  </si>
  <si>
    <t>18D镜壳</t>
  </si>
  <si>
    <t>REM0003404</t>
  </si>
  <si>
    <t>18D卡框</t>
  </si>
  <si>
    <t>RIM0000007</t>
  </si>
  <si>
    <t>3GD手柄</t>
  </si>
  <si>
    <t>RIM0000016</t>
  </si>
  <si>
    <t>18D手柄</t>
  </si>
  <si>
    <t>RIM0000015</t>
  </si>
  <si>
    <t>18D球座</t>
  </si>
  <si>
    <t>REM0000098</t>
  </si>
  <si>
    <t>BC311防啸垫-左</t>
  </si>
  <si>
    <t>REM0000126</t>
  </si>
  <si>
    <t>BC311防啸垫-右</t>
  </si>
  <si>
    <t>REM0000024</t>
  </si>
  <si>
    <t>BC316防啸垫-左</t>
  </si>
  <si>
    <t>REM0000053</t>
  </si>
  <si>
    <t>BC316防啸垫-右</t>
  </si>
  <si>
    <t>SHT0014610</t>
  </si>
  <si>
    <t>J6L前部罩壳双孔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</si>
  <si>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</si>
  <si>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6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</si>
  <si>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</si>
  <si>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</si>
  <si>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</si>
  <si>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</si>
  <si>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</si>
  <si>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成都光华智能汽车部件有限公司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</si>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</sst>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176" fontId="0" fillId="0" borderId="0"/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8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8" fillId="0" borderId="1" xfId="56" applyFont="1" applyFill="1" applyBorder="1" applyAlignment="1">
      <alignment horizontal="center" vertical="center" wrapText="1"/>
    </xf>
    <xf numFmtId="179" fontId="8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1" fillId="0" borderId="0" xfId="56" applyFont="1" applyFill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3"/>
  <sheetViews>
    <sheetView tabSelected="1" zoomScaleSheetLayoutView="70" topLeftCell="A12" workbookViewId="0">
      <selection activeCell="I26" sqref="I26"/>
    </sheetView>
  </sheetViews>
  <sheetFormatPr defaultColWidth="9" defaultRowHeight="14.25"/>
  <cols>
    <col min="1" max="1" width="6.5" style="1" customWidth="1"/>
    <col min="2" max="2" width="12.25" style="3" customWidth="1"/>
    <col min="3" max="3" width="26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0" t="s">
        <v>16</v>
      </c>
      <c r="O7" s="41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0"/>
      <c r="O8" s="41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>
        <v>2.9</v>
      </c>
      <c r="G9" s="26">
        <v>5.61919472409627</v>
      </c>
      <c r="H9" s="24">
        <v>0</v>
      </c>
      <c r="I9" s="24">
        <v>0</v>
      </c>
      <c r="J9" s="24">
        <v>0</v>
      </c>
      <c r="K9" s="29">
        <f t="shared" ref="K9:K14" si="0">G9+I9</f>
        <v>5.61919472409627</v>
      </c>
      <c r="L9" s="29">
        <f t="shared" ref="L9:L14" si="1">K9*0.13</f>
        <v>0.730495314132515</v>
      </c>
      <c r="M9" s="29">
        <f t="shared" ref="M9:M14" si="2">K9+L9</f>
        <v>6.34969003822878</v>
      </c>
      <c r="N9" s="24"/>
      <c r="O9" s="42"/>
      <c r="P9" s="43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34" customHeight="1" spans="1:205">
      <c r="A10" s="24">
        <v>2</v>
      </c>
      <c r="B10" s="27" t="s">
        <v>25</v>
      </c>
      <c r="C10" s="27" t="s">
        <v>26</v>
      </c>
      <c r="D10" s="24"/>
      <c r="E10" s="24" t="s">
        <v>24</v>
      </c>
      <c r="F10" s="26">
        <v>2.08016292857143</v>
      </c>
      <c r="G10" s="26">
        <v>4.68612383226294</v>
      </c>
      <c r="H10" s="24">
        <v>0</v>
      </c>
      <c r="I10" s="24">
        <v>0</v>
      </c>
      <c r="J10" s="24">
        <v>0</v>
      </c>
      <c r="K10" s="29">
        <f t="shared" si="0"/>
        <v>4.68612383226294</v>
      </c>
      <c r="L10" s="29">
        <f t="shared" si="1"/>
        <v>0.609196098194182</v>
      </c>
      <c r="M10" s="29">
        <f t="shared" si="2"/>
        <v>5.29531993045712</v>
      </c>
      <c r="N10" s="24"/>
      <c r="O10" s="42"/>
      <c r="P10" s="43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34" customHeight="1" spans="1:205">
      <c r="A11" s="24">
        <v>3</v>
      </c>
      <c r="B11" s="27" t="s">
        <v>27</v>
      </c>
      <c r="C11" s="27" t="s">
        <v>28</v>
      </c>
      <c r="D11" s="24"/>
      <c r="E11" s="24" t="s">
        <v>24</v>
      </c>
      <c r="F11" s="26">
        <v>2.32997464285714</v>
      </c>
      <c r="G11" s="26">
        <v>4.88022753426294</v>
      </c>
      <c r="H11" s="24">
        <v>0</v>
      </c>
      <c r="I11" s="24">
        <v>0</v>
      </c>
      <c r="J11" s="24">
        <v>0</v>
      </c>
      <c r="K11" s="29">
        <f t="shared" si="0"/>
        <v>4.88022753426294</v>
      </c>
      <c r="L11" s="29">
        <f t="shared" si="1"/>
        <v>0.634429579454182</v>
      </c>
      <c r="M11" s="29">
        <f t="shared" si="2"/>
        <v>5.51465711371712</v>
      </c>
      <c r="N11" s="24"/>
      <c r="O11" s="42"/>
      <c r="P11" s="43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34" customHeight="1" spans="1:205">
      <c r="A12" s="24">
        <v>4</v>
      </c>
      <c r="B12" s="27" t="s">
        <v>29</v>
      </c>
      <c r="C12" s="27" t="s">
        <v>30</v>
      </c>
      <c r="D12" s="24"/>
      <c r="E12" s="24" t="s">
        <v>24</v>
      </c>
      <c r="F12" s="26">
        <v>0.904550142857143</v>
      </c>
      <c r="G12" s="26">
        <v>1.61418953507407</v>
      </c>
      <c r="H12" s="24">
        <v>0</v>
      </c>
      <c r="I12" s="24">
        <v>0</v>
      </c>
      <c r="J12" s="24">
        <v>0</v>
      </c>
      <c r="K12" s="29">
        <f t="shared" si="0"/>
        <v>1.61418953507407</v>
      </c>
      <c r="L12" s="29">
        <f t="shared" si="1"/>
        <v>0.20984463955963</v>
      </c>
      <c r="M12" s="29">
        <f t="shared" si="2"/>
        <v>1.8240341746337</v>
      </c>
      <c r="N12" s="24"/>
      <c r="O12" s="42"/>
      <c r="P12" s="43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1" customFormat="1" ht="34" customHeight="1" spans="1:205">
      <c r="A13" s="24">
        <v>5</v>
      </c>
      <c r="B13" s="27" t="s">
        <v>31</v>
      </c>
      <c r="C13" s="27" t="s">
        <v>32</v>
      </c>
      <c r="D13" s="24"/>
      <c r="E13" s="24" t="s">
        <v>24</v>
      </c>
      <c r="F13" s="26">
        <v>2.84765785714286</v>
      </c>
      <c r="G13" s="26">
        <v>3.20569998833333</v>
      </c>
      <c r="H13" s="24">
        <v>0</v>
      </c>
      <c r="I13" s="24">
        <v>0</v>
      </c>
      <c r="J13" s="24">
        <v>0</v>
      </c>
      <c r="K13" s="29">
        <f t="shared" si="0"/>
        <v>3.20569998833333</v>
      </c>
      <c r="L13" s="29">
        <f t="shared" si="1"/>
        <v>0.416740998483333</v>
      </c>
      <c r="M13" s="29">
        <f t="shared" si="2"/>
        <v>3.62244098681667</v>
      </c>
      <c r="N13" s="24"/>
      <c r="O13" s="42"/>
      <c r="P13" s="43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</row>
    <row r="14" s="1" customFormat="1" ht="34" customHeight="1" spans="1:205">
      <c r="A14" s="24">
        <v>6</v>
      </c>
      <c r="B14" s="27" t="s">
        <v>33</v>
      </c>
      <c r="C14" s="27" t="s">
        <v>34</v>
      </c>
      <c r="D14" s="24"/>
      <c r="E14" s="24" t="s">
        <v>24</v>
      </c>
      <c r="F14" s="26">
        <v>0.625094407142857</v>
      </c>
      <c r="G14" s="26">
        <v>0.670635576572222</v>
      </c>
      <c r="H14" s="24">
        <v>0</v>
      </c>
      <c r="I14" s="24">
        <v>0</v>
      </c>
      <c r="J14" s="24">
        <v>0</v>
      </c>
      <c r="K14" s="29">
        <f t="shared" si="0"/>
        <v>0.670635576572222</v>
      </c>
      <c r="L14" s="29">
        <f t="shared" si="1"/>
        <v>0.0871826249543889</v>
      </c>
      <c r="M14" s="29">
        <f t="shared" si="2"/>
        <v>0.757818201526611</v>
      </c>
      <c r="N14" s="24"/>
      <c r="O14" s="42"/>
      <c r="P14" s="43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</row>
    <row r="15" s="1" customFormat="1" ht="34" customHeight="1" spans="1:205">
      <c r="A15" s="24">
        <v>7</v>
      </c>
      <c r="B15" s="27" t="s">
        <v>35</v>
      </c>
      <c r="C15" s="27" t="s">
        <v>36</v>
      </c>
      <c r="D15" s="24"/>
      <c r="E15" s="24" t="s">
        <v>24</v>
      </c>
      <c r="F15" s="26">
        <v>2.54614114285714</v>
      </c>
      <c r="G15" s="26">
        <v>3.12247400133333</v>
      </c>
      <c r="H15" s="24">
        <v>0</v>
      </c>
      <c r="I15" s="24">
        <v>0</v>
      </c>
      <c r="J15" s="24">
        <v>0</v>
      </c>
      <c r="K15" s="29">
        <f t="shared" ref="K15:K24" si="3">G15+I15</f>
        <v>3.12247400133333</v>
      </c>
      <c r="L15" s="29">
        <f t="shared" ref="L15:L24" si="4">K15*0.13</f>
        <v>0.405921620173333</v>
      </c>
      <c r="M15" s="29">
        <f t="shared" ref="M15:M24" si="5">K15+L15</f>
        <v>3.52839562150667</v>
      </c>
      <c r="N15" s="24"/>
      <c r="O15" s="42"/>
      <c r="P15" s="43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</row>
    <row r="16" s="1" customFormat="1" ht="34" customHeight="1" spans="1:205">
      <c r="A16" s="24">
        <v>8</v>
      </c>
      <c r="B16" s="27" t="s">
        <v>37</v>
      </c>
      <c r="C16" s="27" t="s">
        <v>38</v>
      </c>
      <c r="D16" s="24"/>
      <c r="E16" s="24" t="s">
        <v>24</v>
      </c>
      <c r="F16" s="26">
        <v>1.02515682857143</v>
      </c>
      <c r="G16" s="26">
        <v>1.68551592987407</v>
      </c>
      <c r="H16" s="24">
        <v>0</v>
      </c>
      <c r="I16" s="24">
        <v>0</v>
      </c>
      <c r="J16" s="24">
        <v>0</v>
      </c>
      <c r="K16" s="29">
        <f t="shared" si="3"/>
        <v>1.68551592987407</v>
      </c>
      <c r="L16" s="29">
        <f t="shared" si="4"/>
        <v>0.21911707088363</v>
      </c>
      <c r="M16" s="29">
        <f t="shared" si="5"/>
        <v>1.9046330007577</v>
      </c>
      <c r="N16" s="24"/>
      <c r="O16" s="42"/>
      <c r="P16" s="43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</row>
    <row r="17" s="1" customFormat="1" ht="34" customHeight="1" spans="1:205">
      <c r="A17" s="24">
        <v>9</v>
      </c>
      <c r="B17" s="27" t="s">
        <v>39</v>
      </c>
      <c r="C17" s="27" t="s">
        <v>40</v>
      </c>
      <c r="D17" s="24"/>
      <c r="E17" s="24" t="s">
        <v>24</v>
      </c>
      <c r="F17" s="26">
        <v>0.259386682142857</v>
      </c>
      <c r="G17" s="26">
        <v>0.328942607782222</v>
      </c>
      <c r="H17" s="24">
        <v>0</v>
      </c>
      <c r="I17" s="24">
        <v>0</v>
      </c>
      <c r="J17" s="24">
        <v>0</v>
      </c>
      <c r="K17" s="29">
        <f t="shared" si="3"/>
        <v>0.328942607782222</v>
      </c>
      <c r="L17" s="29">
        <f t="shared" si="4"/>
        <v>0.0427625390116889</v>
      </c>
      <c r="M17" s="29">
        <f t="shared" si="5"/>
        <v>0.371705146793911</v>
      </c>
      <c r="N17" s="24"/>
      <c r="O17" s="42"/>
      <c r="P17" s="4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</row>
    <row r="18" s="1" customFormat="1" ht="34" customHeight="1" spans="1:205">
      <c r="A18" s="24">
        <v>10</v>
      </c>
      <c r="B18" s="27" t="s">
        <v>41</v>
      </c>
      <c r="C18" s="27" t="s">
        <v>42</v>
      </c>
      <c r="D18" s="24"/>
      <c r="E18" s="24" t="s">
        <v>24</v>
      </c>
      <c r="F18" s="26">
        <v>0.211725525</v>
      </c>
      <c r="G18" s="26">
        <v>0.291909888682222</v>
      </c>
      <c r="H18" s="24">
        <v>0</v>
      </c>
      <c r="I18" s="24">
        <v>0</v>
      </c>
      <c r="J18" s="24">
        <v>0</v>
      </c>
      <c r="K18" s="29">
        <f t="shared" si="3"/>
        <v>0.291909888682222</v>
      </c>
      <c r="L18" s="29">
        <f t="shared" si="4"/>
        <v>0.0379482855286889</v>
      </c>
      <c r="M18" s="29">
        <f t="shared" si="5"/>
        <v>0.329858174210911</v>
      </c>
      <c r="N18" s="24"/>
      <c r="O18" s="42"/>
      <c r="P18" s="43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</row>
    <row r="19" s="1" customFormat="1" ht="34" customHeight="1" spans="1:205">
      <c r="A19" s="24">
        <v>11</v>
      </c>
      <c r="B19" s="27" t="s">
        <v>43</v>
      </c>
      <c r="C19" s="27" t="s">
        <v>44</v>
      </c>
      <c r="D19" s="24"/>
      <c r="E19" s="24" t="s">
        <v>24</v>
      </c>
      <c r="F19" s="26">
        <v>0.703918628571429</v>
      </c>
      <c r="G19" s="26">
        <v>0.731881996622222</v>
      </c>
      <c r="H19" s="24">
        <v>0</v>
      </c>
      <c r="I19" s="24">
        <v>0</v>
      </c>
      <c r="J19" s="24">
        <v>0</v>
      </c>
      <c r="K19" s="29">
        <f t="shared" si="3"/>
        <v>0.731881996622222</v>
      </c>
      <c r="L19" s="29">
        <f t="shared" si="4"/>
        <v>0.0951446595608889</v>
      </c>
      <c r="M19" s="29">
        <f t="shared" si="5"/>
        <v>0.827026656183111</v>
      </c>
      <c r="N19" s="24"/>
      <c r="O19" s="42"/>
      <c r="P19" s="43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</row>
    <row r="20" s="1" customFormat="1" ht="34" customHeight="1" spans="1:205">
      <c r="A20" s="24">
        <v>12</v>
      </c>
      <c r="B20" s="27" t="s">
        <v>45</v>
      </c>
      <c r="C20" s="27" t="s">
        <v>46</v>
      </c>
      <c r="D20" s="24"/>
      <c r="E20" s="24" t="s">
        <v>24</v>
      </c>
      <c r="F20" s="26">
        <v>0.312836571428571</v>
      </c>
      <c r="G20" s="26">
        <v>1.01351982962963</v>
      </c>
      <c r="H20" s="24">
        <v>0</v>
      </c>
      <c r="I20" s="24">
        <v>0</v>
      </c>
      <c r="J20" s="24">
        <v>0</v>
      </c>
      <c r="K20" s="29">
        <f t="shared" si="3"/>
        <v>1.01351982962963</v>
      </c>
      <c r="L20" s="29">
        <f t="shared" si="4"/>
        <v>0.131757577851852</v>
      </c>
      <c r="M20" s="29">
        <f t="shared" si="5"/>
        <v>1.14527740748148</v>
      </c>
      <c r="N20" s="24"/>
      <c r="O20" s="42"/>
      <c r="P20" s="43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</row>
    <row r="21" s="1" customFormat="1" ht="34" customHeight="1" spans="1:205">
      <c r="A21" s="24">
        <v>13</v>
      </c>
      <c r="B21" s="27" t="s">
        <v>47</v>
      </c>
      <c r="C21" s="27" t="s">
        <v>48</v>
      </c>
      <c r="D21" s="24"/>
      <c r="E21" s="24" t="s">
        <v>24</v>
      </c>
      <c r="F21" s="26">
        <v>0.312836571428571</v>
      </c>
      <c r="G21" s="26">
        <v>1.01351982962963</v>
      </c>
      <c r="H21" s="24">
        <v>0</v>
      </c>
      <c r="I21" s="24">
        <v>0</v>
      </c>
      <c r="J21" s="24">
        <v>0</v>
      </c>
      <c r="K21" s="29">
        <f t="shared" si="3"/>
        <v>1.01351982962963</v>
      </c>
      <c r="L21" s="29">
        <f t="shared" si="4"/>
        <v>0.131757577851852</v>
      </c>
      <c r="M21" s="29">
        <f t="shared" si="5"/>
        <v>1.14527740748148</v>
      </c>
      <c r="N21" s="24"/>
      <c r="O21" s="42"/>
      <c r="P21" s="43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</row>
    <row r="22" s="1" customFormat="1" ht="34" customHeight="1" spans="1:205">
      <c r="A22" s="24">
        <v>14</v>
      </c>
      <c r="B22" s="27" t="s">
        <v>49</v>
      </c>
      <c r="C22" s="27" t="s">
        <v>50</v>
      </c>
      <c r="D22" s="24"/>
      <c r="E22" s="24" t="s">
        <v>24</v>
      </c>
      <c r="F22" s="26">
        <v>0.369577142857143</v>
      </c>
      <c r="G22" s="26">
        <v>1.07799974074074</v>
      </c>
      <c r="H22" s="24">
        <v>0</v>
      </c>
      <c r="I22" s="24">
        <v>0</v>
      </c>
      <c r="J22" s="24">
        <v>0</v>
      </c>
      <c r="K22" s="29">
        <f t="shared" si="3"/>
        <v>1.07799974074074</v>
      </c>
      <c r="L22" s="29">
        <f t="shared" si="4"/>
        <v>0.140139966296296</v>
      </c>
      <c r="M22" s="29">
        <f t="shared" si="5"/>
        <v>1.21813970703704</v>
      </c>
      <c r="N22" s="24"/>
      <c r="O22" s="42"/>
      <c r="P22" s="43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</row>
    <row r="23" s="1" customFormat="1" ht="34" customHeight="1" spans="1:205">
      <c r="A23" s="24">
        <v>15</v>
      </c>
      <c r="B23" s="27" t="s">
        <v>51</v>
      </c>
      <c r="C23" s="27" t="s">
        <v>52</v>
      </c>
      <c r="D23" s="24"/>
      <c r="E23" s="24" t="s">
        <v>24</v>
      </c>
      <c r="F23" s="26">
        <v>0.369577142857143</v>
      </c>
      <c r="G23" s="26">
        <v>1.07799974074074</v>
      </c>
      <c r="H23" s="24">
        <v>0</v>
      </c>
      <c r="I23" s="24">
        <v>0</v>
      </c>
      <c r="J23" s="24">
        <v>0</v>
      </c>
      <c r="K23" s="29">
        <f t="shared" si="3"/>
        <v>1.07799974074074</v>
      </c>
      <c r="L23" s="29">
        <f t="shared" si="4"/>
        <v>0.140139966296296</v>
      </c>
      <c r="M23" s="29">
        <f t="shared" si="5"/>
        <v>1.21813970703704</v>
      </c>
      <c r="N23" s="24"/>
      <c r="O23" s="42"/>
      <c r="P23" s="43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</row>
    <row r="24" s="1" customFormat="1" ht="34" customHeight="1" spans="1:205">
      <c r="A24" s="24">
        <v>16</v>
      </c>
      <c r="B24" s="27" t="s">
        <v>53</v>
      </c>
      <c r="C24" s="27" t="s">
        <v>54</v>
      </c>
      <c r="D24" s="24"/>
      <c r="E24" s="24" t="s">
        <v>24</v>
      </c>
      <c r="F24" s="26">
        <v>0.922381714285714</v>
      </c>
      <c r="G24" s="26">
        <v>1.56159047396147</v>
      </c>
      <c r="H24" s="24">
        <v>0</v>
      </c>
      <c r="I24" s="24">
        <v>0</v>
      </c>
      <c r="J24" s="24">
        <v>0</v>
      </c>
      <c r="K24" s="29">
        <f t="shared" si="3"/>
        <v>1.56159047396147</v>
      </c>
      <c r="L24" s="29">
        <f t="shared" si="4"/>
        <v>0.203006761614991</v>
      </c>
      <c r="M24" s="29">
        <f t="shared" si="5"/>
        <v>1.76459723557646</v>
      </c>
      <c r="N24" s="24"/>
      <c r="O24" s="42"/>
      <c r="P24" s="43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</row>
    <row r="25" s="1" customFormat="1" ht="34" customHeight="1" spans="1:205">
      <c r="A25" s="24">
        <v>17</v>
      </c>
      <c r="B25" s="24"/>
      <c r="C25" s="28"/>
      <c r="D25" s="24"/>
      <c r="E25" s="24"/>
      <c r="F25" s="29"/>
      <c r="G25" s="29"/>
      <c r="H25" s="24"/>
      <c r="I25" s="24"/>
      <c r="J25" s="24"/>
      <c r="K25" s="29"/>
      <c r="L25" s="29"/>
      <c r="M25" s="29"/>
      <c r="N25" s="24"/>
      <c r="O25" s="42"/>
      <c r="P25" s="43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</row>
    <row r="26" s="1" customFormat="1" ht="34" customHeight="1" spans="1:205">
      <c r="A26" s="24">
        <v>18</v>
      </c>
      <c r="B26" s="24"/>
      <c r="C26" s="28"/>
      <c r="D26" s="24"/>
      <c r="E26" s="24"/>
      <c r="F26" s="29"/>
      <c r="G26" s="29"/>
      <c r="H26" s="24"/>
      <c r="I26" s="24"/>
      <c r="J26" s="24"/>
      <c r="K26" s="29"/>
      <c r="L26" s="29"/>
      <c r="M26" s="29"/>
      <c r="N26" s="24"/>
      <c r="O26" s="42"/>
      <c r="P26" s="43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</row>
    <row r="27" s="1" customFormat="1" ht="34" customHeight="1" spans="1:205">
      <c r="A27" s="24">
        <v>19</v>
      </c>
      <c r="B27" s="24"/>
      <c r="C27" s="28"/>
      <c r="D27" s="24"/>
      <c r="E27" s="24"/>
      <c r="F27" s="29"/>
      <c r="G27" s="29"/>
      <c r="H27" s="24"/>
      <c r="I27" s="24"/>
      <c r="J27" s="24"/>
      <c r="K27" s="29"/>
      <c r="L27" s="29"/>
      <c r="M27" s="29"/>
      <c r="N27" s="24"/>
      <c r="O27" s="42"/>
      <c r="P27" s="43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</row>
    <row r="28" s="1" customFormat="1" ht="34" customHeight="1" spans="1:205">
      <c r="A28" s="24">
        <v>20</v>
      </c>
      <c r="B28" s="24"/>
      <c r="C28" s="28"/>
      <c r="D28" s="24"/>
      <c r="E28" s="24"/>
      <c r="F28" s="29"/>
      <c r="G28" s="29"/>
      <c r="H28" s="24"/>
      <c r="I28" s="24"/>
      <c r="J28" s="24"/>
      <c r="K28" s="29"/>
      <c r="L28" s="29"/>
      <c r="M28" s="29"/>
      <c r="N28" s="24"/>
      <c r="O28" s="42"/>
      <c r="P28" s="43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</row>
    <row r="29" s="2" customFormat="1" spans="1:16">
      <c r="A29" s="30" t="s">
        <v>55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44"/>
      <c r="P29" s="45"/>
    </row>
    <row r="30" s="2" customFormat="1" spans="1:16">
      <c r="A30" s="31" t="s">
        <v>56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45"/>
    </row>
    <row r="31" s="2" customFormat="1" spans="1:16">
      <c r="A31" s="30" t="s">
        <v>57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/>
      <c r="P31" s="45"/>
    </row>
    <row r="32" s="2" customFormat="1" spans="1:16">
      <c r="A32" s="31" t="s">
        <v>58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45"/>
    </row>
    <row r="33" s="2" customFormat="1" spans="1:16">
      <c r="A33" s="31" t="s">
        <v>59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45"/>
    </row>
    <row r="34" s="2" customFormat="1" spans="1:16">
      <c r="A34" s="31" t="s">
        <v>60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45"/>
    </row>
    <row r="35" s="2" customFormat="1" spans="1:16">
      <c r="A35" s="32" t="s">
        <v>61</v>
      </c>
      <c r="B35" s="32"/>
      <c r="C35" s="30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45"/>
    </row>
    <row r="36" s="2" customFormat="1" ht="23.25" customHeight="1" spans="1:16">
      <c r="A36" s="32"/>
      <c r="B36" s="32"/>
      <c r="C36" s="30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45"/>
    </row>
    <row r="37" s="2" customFormat="1" spans="1:16">
      <c r="A37" s="33" t="s">
        <v>62</v>
      </c>
      <c r="B37" s="34"/>
      <c r="C37" s="35"/>
      <c r="H37" s="2" t="s">
        <v>63</v>
      </c>
      <c r="I37" s="46"/>
      <c r="J37" s="36"/>
      <c r="K37" s="38"/>
      <c r="L37" s="38"/>
      <c r="M37" s="38"/>
      <c r="N37" s="47"/>
      <c r="O37" s="48"/>
      <c r="P37" s="45"/>
    </row>
    <row r="38" s="2" customFormat="1" spans="1:16">
      <c r="A38" s="36" t="s">
        <v>64</v>
      </c>
      <c r="B38" s="34"/>
      <c r="C38" s="35"/>
      <c r="H38" s="2" t="s">
        <v>65</v>
      </c>
      <c r="I38" s="36"/>
      <c r="J38" s="36"/>
      <c r="K38" s="38"/>
      <c r="L38" s="36"/>
      <c r="M38" s="36"/>
      <c r="N38" s="49"/>
      <c r="O38" s="50"/>
      <c r="P38" s="45"/>
    </row>
    <row r="39" s="2" customFormat="1" spans="1:16">
      <c r="A39" s="36"/>
      <c r="B39" s="34"/>
      <c r="C39" s="35"/>
      <c r="I39" s="36"/>
      <c r="J39" s="36"/>
      <c r="K39" s="38"/>
      <c r="L39" s="36"/>
      <c r="M39" s="36"/>
      <c r="N39" s="49"/>
      <c r="O39" s="50"/>
      <c r="P39" s="45"/>
    </row>
    <row r="40" s="2" customFormat="1" spans="1:16">
      <c r="A40" s="33" t="s">
        <v>66</v>
      </c>
      <c r="B40" s="33"/>
      <c r="C40" s="37"/>
      <c r="H40" s="2" t="s">
        <v>67</v>
      </c>
      <c r="I40" s="33"/>
      <c r="J40" s="51"/>
      <c r="K40" s="38"/>
      <c r="L40" s="38"/>
      <c r="M40" s="38"/>
      <c r="N40" s="49"/>
      <c r="O40" s="50"/>
      <c r="P40" s="45"/>
    </row>
    <row r="41" s="2" customFormat="1" customHeight="1" spans="1:16">
      <c r="A41" s="38"/>
      <c r="B41" s="39" t="s">
        <v>68</v>
      </c>
      <c r="C41" s="39"/>
      <c r="I41" s="38" t="s">
        <v>68</v>
      </c>
      <c r="J41" s="38"/>
      <c r="K41" s="38"/>
      <c r="L41" s="38"/>
      <c r="M41" s="38"/>
      <c r="N41" s="49"/>
      <c r="O41" s="50"/>
      <c r="P41" s="45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9:N29"/>
    <mergeCell ref="A30:N30"/>
    <mergeCell ref="A31:N31"/>
    <mergeCell ref="A32:N32"/>
    <mergeCell ref="A33:N33"/>
    <mergeCell ref="A34:N34"/>
    <mergeCell ref="A35:N35"/>
    <mergeCell ref="A7:A8"/>
    <mergeCell ref="B7:B8"/>
    <mergeCell ref="C7:C8"/>
    <mergeCell ref="D7:D8"/>
    <mergeCell ref="E7:E8"/>
    <mergeCell ref="N7:N8"/>
  </mergeCells>
  <conditionalFormatting sqref="D1:D8 I37:I41 D42:D1048576 D29:D3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2023-06-21T07:24:33Z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