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bookViews>
    <workbookView xWindow="0" yWindow="0" windowWidth="22365" windowHeight="9615" activeTab="1"/>
  </bookViews>
  <sheets>
    <sheet name="Input" sheetId="1" r:id="rId1"/>
    <sheet name="Expense Form" sheetId="2" r:id="rId2"/>
    <sheet name="Notes" sheetId="4" r:id="rId3"/>
    <sheet name="Module1" sheetId="5" state="veryHidden" r:id="rId4"/>
    <sheet name="Sheet6" sheetId="12" r:id="rId5"/>
  </sheets>
  <definedNames>
    <definedName name="cols">Input!$U$4:$V$10</definedName>
    <definedName name="EXPENSE">'Expense Form'!$A$3:$O$41</definedName>
    <definedName name="INPUT">Input!$A$3:$O$41</definedName>
    <definedName name="mileage">#REF!</definedName>
    <definedName name="notes">Notes!#REF!</definedName>
    <definedName name="_xlnm.Print_Area" localSheetId="1">'Expense Form'!$A$1:$O$40</definedName>
    <definedName name="_xlnm.Print_Area" localSheetId="0">Input!$A$1:$I$40</definedName>
    <definedName name="_xlnm.Print_Area" localSheetId="2">Notes!$A$1:$C$27</definedName>
  </definedNames>
  <calcPr calcId="144525" concurrentCalc="0"/>
</workbook>
</file>

<file path=xl/calcChain.xml><?xml version="1.0" encoding="utf-8"?>
<calcChain xmlns="http://schemas.openxmlformats.org/spreadsheetml/2006/main">
  <c r="S31" i="2" l="1"/>
  <c r="O30" i="2"/>
  <c r="N30" i="2"/>
  <c r="T38" i="1"/>
  <c r="P38" i="1"/>
  <c r="Q38" i="1"/>
  <c r="O38" i="1"/>
  <c r="L38" i="1"/>
  <c r="I38" i="1"/>
  <c r="M38" i="1"/>
  <c r="N38" i="1"/>
  <c r="T37" i="1"/>
  <c r="P37" i="1"/>
  <c r="Q37" i="1"/>
  <c r="O37" i="1"/>
  <c r="L37" i="1"/>
  <c r="I37" i="1"/>
  <c r="T36" i="1"/>
  <c r="P36" i="1"/>
  <c r="Q36" i="1"/>
  <c r="O36" i="1"/>
  <c r="L36" i="1"/>
  <c r="I36" i="1"/>
  <c r="T35" i="1"/>
  <c r="P35" i="1"/>
  <c r="Q35" i="1"/>
  <c r="O35" i="1"/>
  <c r="L35" i="1"/>
  <c r="I35" i="1"/>
  <c r="M35" i="1"/>
  <c r="N35" i="1"/>
  <c r="T34" i="1"/>
  <c r="P34" i="1"/>
  <c r="Q34" i="1"/>
  <c r="O34" i="1"/>
  <c r="L34" i="1"/>
  <c r="I34" i="1"/>
  <c r="T33" i="1"/>
  <c r="P33" i="1"/>
  <c r="Q33" i="1"/>
  <c r="O33" i="1"/>
  <c r="L33" i="1"/>
  <c r="I33" i="1"/>
  <c r="M33" i="1"/>
  <c r="N33" i="1"/>
  <c r="T32" i="1"/>
  <c r="P32" i="1"/>
  <c r="Q32" i="1"/>
  <c r="O32" i="1"/>
  <c r="L32" i="1"/>
  <c r="I32" i="1"/>
  <c r="T31" i="1"/>
  <c r="P31" i="1"/>
  <c r="Q31" i="1"/>
  <c r="O31" i="1"/>
  <c r="L31" i="1"/>
  <c r="I31" i="1"/>
  <c r="I30" i="1"/>
  <c r="T29" i="1"/>
  <c r="P29" i="1"/>
  <c r="Q29" i="1"/>
  <c r="O29" i="1"/>
  <c r="L29" i="1"/>
  <c r="M29" i="1"/>
  <c r="I29" i="1"/>
  <c r="N29" i="1"/>
  <c r="I28" i="1"/>
  <c r="M28" i="1"/>
  <c r="N28" i="1"/>
  <c r="M27" i="1"/>
  <c r="N27" i="1"/>
  <c r="I27" i="1"/>
  <c r="P27" i="1"/>
  <c r="I26" i="1"/>
  <c r="M26" i="1"/>
  <c r="N26" i="1"/>
  <c r="M25" i="1"/>
  <c r="N25" i="1"/>
  <c r="I25" i="1"/>
  <c r="P25" i="1"/>
  <c r="I24" i="1"/>
  <c r="M24" i="1"/>
  <c r="N24" i="1"/>
  <c r="T23" i="1"/>
  <c r="O23" i="1"/>
  <c r="M23" i="1"/>
  <c r="L23" i="1"/>
  <c r="I23" i="1"/>
  <c r="P23" i="1"/>
  <c r="Q23" i="1"/>
  <c r="T22" i="1"/>
  <c r="O22" i="1"/>
  <c r="M22" i="1"/>
  <c r="L22" i="1"/>
  <c r="I22" i="1"/>
  <c r="P22" i="1"/>
  <c r="Q22" i="1"/>
  <c r="T21" i="1"/>
  <c r="O21" i="1"/>
  <c r="M21" i="1"/>
  <c r="L21" i="1"/>
  <c r="I21" i="1"/>
  <c r="P21" i="1"/>
  <c r="Q21" i="1"/>
  <c r="T20" i="1"/>
  <c r="O20" i="1"/>
  <c r="M20" i="1"/>
  <c r="L20" i="1"/>
  <c r="I20" i="1"/>
  <c r="P20" i="1"/>
  <c r="Q20" i="1"/>
  <c r="T19" i="1"/>
  <c r="O19" i="1"/>
  <c r="M19" i="1"/>
  <c r="L19" i="1"/>
  <c r="I19" i="1"/>
  <c r="P19" i="1"/>
  <c r="Q19" i="1"/>
  <c r="T18" i="1"/>
  <c r="O18" i="1"/>
  <c r="M18" i="1"/>
  <c r="L18" i="1"/>
  <c r="I18" i="1"/>
  <c r="P18" i="1"/>
  <c r="Q18" i="1"/>
  <c r="T17" i="1"/>
  <c r="O17" i="1"/>
  <c r="M17" i="1"/>
  <c r="L17" i="1"/>
  <c r="I17" i="1"/>
  <c r="P17" i="1"/>
  <c r="Q17" i="1"/>
  <c r="T16" i="1"/>
  <c r="O16" i="1"/>
  <c r="M16" i="1"/>
  <c r="L16" i="1"/>
  <c r="I16" i="1"/>
  <c r="P16" i="1"/>
  <c r="Q16" i="1"/>
  <c r="T15" i="1"/>
  <c r="M15" i="1"/>
  <c r="L15" i="1"/>
  <c r="I15" i="1"/>
  <c r="I40" i="1"/>
  <c r="H6" i="1"/>
  <c r="N32" i="1"/>
  <c r="N15" i="1"/>
  <c r="N16" i="1"/>
  <c r="N17" i="1"/>
  <c r="N18" i="1"/>
  <c r="N19" i="1"/>
  <c r="N20" i="1"/>
  <c r="N21" i="1"/>
  <c r="N22" i="1"/>
  <c r="N23" i="1"/>
  <c r="P24" i="1"/>
  <c r="P26" i="1"/>
  <c r="P28" i="1"/>
  <c r="O15" i="1"/>
  <c r="P15" i="1"/>
  <c r="Q15" i="1"/>
  <c r="Q39" i="1"/>
  <c r="M31" i="1"/>
  <c r="N31" i="1"/>
  <c r="M32" i="1"/>
  <c r="M34" i="1"/>
  <c r="N34" i="1"/>
  <c r="M36" i="1"/>
  <c r="N36" i="1"/>
  <c r="M37" i="1"/>
  <c r="N37" i="1"/>
</calcChain>
</file>

<file path=xl/comments1.xml><?xml version="1.0" encoding="utf-8"?>
<comments xmlns="http://schemas.openxmlformats.org/spreadsheetml/2006/main">
  <authors>
    <author>Trelleborg Sealing Solutions Malta Ltd</author>
  </authors>
  <commentList>
    <comment ref="D12" authorId="0">
      <text>
        <r>
          <rPr>
            <sz val="8"/>
            <rFont val="Tahoma"/>
            <family val="2"/>
          </rPr>
          <t xml:space="preserve">This category must </t>
        </r>
        <r>
          <rPr>
            <b/>
            <sz val="8"/>
            <rFont val="Tahoma"/>
            <family val="2"/>
          </rPr>
          <t>always</t>
        </r>
        <r>
          <rPr>
            <sz val="8"/>
            <rFont val="Tahoma"/>
            <family val="2"/>
          </rPr>
          <t xml:space="preserve"> be filled in - choose one from the drop down list
</t>
        </r>
      </text>
    </comment>
    <comment ref="E12" authorId="0">
      <text>
        <r>
          <rPr>
            <sz val="8"/>
            <rFont val="Tahoma"/>
            <family val="2"/>
          </rPr>
          <t xml:space="preserve">All expenses must have receipt/voucher which is to be sequentially numbered &amp; cross referenced to the expense form.
</t>
        </r>
      </text>
    </comment>
    <comment ref="G12" authorId="0">
      <text>
        <r>
          <rPr>
            <sz val="8"/>
            <rFont val="Tahoma"/>
            <family val="2"/>
          </rPr>
          <t xml:space="preserve">Insert gross expense in currency paid - as per receipt.
</t>
        </r>
      </text>
    </comment>
    <comment ref="H12" authorId="0">
      <text>
        <r>
          <rPr>
            <sz val="8"/>
            <rFont val="Tahoma"/>
            <family val="2"/>
          </rPr>
          <t xml:space="preserve">Insert the exchange rate charged on your Visa card or rate applied when changing currency. For local expenditure insert 1.
</t>
        </r>
      </text>
    </comment>
  </commentList>
</comments>
</file>

<file path=xl/sharedStrings.xml><?xml version="1.0" encoding="utf-8"?>
<sst xmlns="http://schemas.openxmlformats.org/spreadsheetml/2006/main" count="244" uniqueCount="173">
  <si>
    <t>REIMBURSEMENT OF PERSONAL EXPENSES</t>
  </si>
  <si>
    <t>Department</t>
  </si>
  <si>
    <t>Dept Code</t>
  </si>
  <si>
    <t>Type of Expense</t>
  </si>
  <si>
    <t>DATA INPUT AREA   -  press F9 to update calculations</t>
  </si>
  <si>
    <t>YES</t>
  </si>
  <si>
    <t>Petrol</t>
  </si>
  <si>
    <t>Adminstration</t>
  </si>
  <si>
    <t>80-18-50</t>
  </si>
  <si>
    <t>Travel</t>
  </si>
  <si>
    <t xml:space="preserve"> </t>
  </si>
  <si>
    <t>(Choose one from drop down list)</t>
  </si>
  <si>
    <t>NO</t>
  </si>
  <si>
    <t>Other car expense</t>
  </si>
  <si>
    <t>Pneumatic</t>
  </si>
  <si>
    <t>80-19-50</t>
  </si>
  <si>
    <t>Hotel  Accommodation</t>
  </si>
  <si>
    <t>NAME:</t>
  </si>
  <si>
    <t>DEPARTMENT:</t>
  </si>
  <si>
    <t>Dept. Cost Code:</t>
  </si>
  <si>
    <t>Mileage allowance</t>
  </si>
  <si>
    <t>Cross-Ply</t>
  </si>
  <si>
    <t>80-20-50</t>
  </si>
  <si>
    <t>Hotel Food</t>
  </si>
  <si>
    <t>MONTH:</t>
  </si>
  <si>
    <t>Radial</t>
  </si>
  <si>
    <t>80-21-50</t>
  </si>
  <si>
    <t>Hotel  Telephone</t>
  </si>
  <si>
    <t>(Choose Yes or No from drop down list)</t>
  </si>
  <si>
    <t>Subsistence</t>
  </si>
  <si>
    <t>Millroom</t>
  </si>
  <si>
    <t>80-23-50</t>
  </si>
  <si>
    <t>Hotel  Other</t>
  </si>
  <si>
    <t>RECHARGEABLE:</t>
  </si>
  <si>
    <t>Entertaining</t>
  </si>
  <si>
    <t xml:space="preserve">Semi-Finished </t>
  </si>
  <si>
    <t>80-24-50</t>
  </si>
  <si>
    <t>Food and Beverage</t>
  </si>
  <si>
    <t>COMPANY BEING RECHARGED:</t>
  </si>
  <si>
    <t>Other</t>
  </si>
  <si>
    <t>SITE SERVICES</t>
  </si>
  <si>
    <t>80-25-50</t>
  </si>
  <si>
    <t>PURCHASING</t>
  </si>
  <si>
    <t>80-26-50</t>
  </si>
  <si>
    <t>Training</t>
  </si>
  <si>
    <t>DATE</t>
  </si>
  <si>
    <t>EXPENSE DETAILS</t>
  </si>
  <si>
    <t>PURPOSE OF EXPENSE /</t>
  </si>
  <si>
    <t>EXPENSE CATEGORY</t>
  </si>
  <si>
    <t>VOUCHER</t>
  </si>
  <si>
    <t>CURRENCY</t>
  </si>
  <si>
    <t>EXCH.</t>
  </si>
  <si>
    <t>TOTAL</t>
  </si>
  <si>
    <t>VAT</t>
  </si>
  <si>
    <t>NET</t>
  </si>
  <si>
    <t>DESPATCH</t>
  </si>
  <si>
    <t>80-27-20</t>
  </si>
  <si>
    <t>COMPANY VISITED</t>
  </si>
  <si>
    <t>NUMBER</t>
  </si>
  <si>
    <t>VALUE</t>
  </si>
  <si>
    <t>RATE</t>
  </si>
  <si>
    <t>LOCAL</t>
  </si>
  <si>
    <t>COST</t>
  </si>
  <si>
    <t>ENGINEERING</t>
  </si>
  <si>
    <t>80-27-22</t>
  </si>
  <si>
    <t>Note 1.1</t>
  </si>
  <si>
    <t>Note 1.2</t>
  </si>
  <si>
    <t>Note 1.3</t>
  </si>
  <si>
    <t>Note 1.4</t>
  </si>
  <si>
    <t>Note 1.5</t>
  </si>
  <si>
    <t>Note 1.6</t>
  </si>
  <si>
    <t>Note 1.7</t>
  </si>
  <si>
    <t>ENVIRONMENT</t>
  </si>
  <si>
    <t>80-27-25</t>
  </si>
  <si>
    <t>RMB</t>
  </si>
  <si>
    <t>HR</t>
  </si>
  <si>
    <t>80-27-36</t>
  </si>
  <si>
    <t xml:space="preserve">QUALITY </t>
  </si>
  <si>
    <t>80-27-38</t>
  </si>
  <si>
    <t>IT</t>
  </si>
  <si>
    <t>80-53-00</t>
  </si>
  <si>
    <t>COMMERCIAL</t>
  </si>
  <si>
    <t>80-55-00</t>
  </si>
  <si>
    <t>R+D</t>
  </si>
  <si>
    <t>80-58-00</t>
  </si>
  <si>
    <t>80-27-05</t>
  </si>
  <si>
    <t/>
  </si>
  <si>
    <t xml:space="preserve">  北京光华荣昌汽车部件有限公司</t>
  </si>
  <si>
    <t xml:space="preserve">  费用报销单</t>
  </si>
  <si>
    <t>日期：</t>
  </si>
  <si>
    <t>部门：</t>
  </si>
  <si>
    <t>电控开发部</t>
  </si>
  <si>
    <t>预算编码：</t>
  </si>
  <si>
    <t>差旅费</t>
  </si>
  <si>
    <t>车辆油费</t>
  </si>
  <si>
    <t>车辆过路过桥费</t>
  </si>
  <si>
    <t>招待费</t>
  </si>
  <si>
    <t>办公费</t>
  </si>
  <si>
    <t>福利费</t>
  </si>
  <si>
    <t>工资</t>
  </si>
  <si>
    <t>修理费</t>
  </si>
  <si>
    <t>劳保费</t>
  </si>
  <si>
    <t>招聘费</t>
  </si>
  <si>
    <t>其他</t>
  </si>
  <si>
    <t>合计</t>
  </si>
  <si>
    <t>序号</t>
  </si>
  <si>
    <t>支出项目</t>
  </si>
  <si>
    <t>具体事由</t>
  </si>
  <si>
    <t>合计金额</t>
  </si>
  <si>
    <t>部门直属领导</t>
  </si>
  <si>
    <t>部门最高责任领导</t>
  </si>
  <si>
    <t>总经理</t>
  </si>
  <si>
    <t>集团责任领导</t>
  </si>
  <si>
    <t>财务审核</t>
  </si>
  <si>
    <t>财务总监</t>
  </si>
  <si>
    <t>领款人姓名：</t>
  </si>
  <si>
    <t>我确认我已经了解并遵守公司报销政策</t>
  </si>
  <si>
    <t>卡     号：</t>
  </si>
  <si>
    <t>申请人：</t>
  </si>
  <si>
    <t>开户行地址：</t>
  </si>
  <si>
    <t>北京银行昌平支行</t>
  </si>
  <si>
    <t>GUIDANCE NOTES FOR THE EXPENSE FORM</t>
  </si>
  <si>
    <r>
      <rPr>
        <sz val="10"/>
        <rFont val="Times New Roman"/>
        <family val="1"/>
      </rPr>
      <t xml:space="preserve">All details are to be typed in the INPUT worksheet, in the yellow shaded columns, as per below.  Once ready press the tab </t>
    </r>
    <r>
      <rPr>
        <sz val="10"/>
        <color indexed="10"/>
        <rFont val="Times New Roman"/>
        <family val="1"/>
      </rPr>
      <t>"Print Expense Sheet"</t>
    </r>
    <r>
      <rPr>
        <sz val="10"/>
        <rFont val="Times New Roman"/>
        <family val="1"/>
      </rPr>
      <t>, attach all respective receipts / vouchers and pass for signatures.</t>
    </r>
  </si>
  <si>
    <t>Expense Details</t>
  </si>
  <si>
    <t>Give details of nature of expense. For entertaining expenditure also list names and organisation of the individuals being entertained.  For subsistence expenditure (expenditure whilst staying away) also list the names of the individuals covered by the invoice.</t>
  </si>
  <si>
    <t>Purpose of Expense</t>
  </si>
  <si>
    <t>Give details of the company visited or on which project / assignment the expense was incurred.</t>
  </si>
  <si>
    <t>Expense Category</t>
  </si>
  <si>
    <t>A category from the drop down list must always be chosen, otherwise you will get an error in your spreadsheet.</t>
  </si>
  <si>
    <t>Voucher no</t>
  </si>
  <si>
    <t>Wherever possible receipts/vouchers should be obtained for all expenses. These should be sequentially numbered and cross referenced to the expense form in the Voucher number column.  If a receipt / voucher is not available this should be noted on the expense form.  No credit card chits can replace receipts / invoices.</t>
  </si>
  <si>
    <t>Currency</t>
  </si>
  <si>
    <t>The currency in which the expense was incurred.</t>
  </si>
  <si>
    <t>Currency Value</t>
  </si>
  <si>
    <t>Insert the gross expense in the Currency value column, either in the foreign currency or for local expenses in the local currency.</t>
  </si>
  <si>
    <t>Exchange Rate</t>
  </si>
  <si>
    <t>List the exchange rate charged on your VISA or the rate used when exchanging local currency .  For local expenditure leave the rate as 1.</t>
  </si>
  <si>
    <t>Name, Month, Department</t>
  </si>
  <si>
    <t>Name of the person requesting the refund, Month in which the expenses were incurred, Department for which the expense was incurred.</t>
  </si>
  <si>
    <t>Company being Recharged</t>
  </si>
  <si>
    <t>In case the expenses incurred will be recharged to another company, kindly choose Yes from the drop down menu and insert the name of the company being recharged.</t>
  </si>
  <si>
    <t>Hotel bills under the Expense category are to be analysed separately between hotel accommodation, hotel food, hotel telephone and any other hotel expenses.  A different line for each hotel category has to be filled in.</t>
  </si>
  <si>
    <t>The most senior person present at an entertaining or subsistence event should settle the bill.</t>
  </si>
  <si>
    <t>Only this standard expense form should be used unless prior authorisation is obtained by the Finance Director.</t>
  </si>
  <si>
    <t>The Expense Form with the attached receipts is to be signed by the person claiming the money and approved by his/ her direct supervisor.  All expense forms should then be presented to the Finance Director to approve for payment.</t>
  </si>
  <si>
    <t>Any Foreign monies given and returned to the company will be deducted / added to the spent amount.</t>
  </si>
  <si>
    <t>No items should be included if there is no receipt or proof attached.</t>
  </si>
  <si>
    <t>Expense claims will be vetted by the Finance Department and may be returned to the originator if found not to be in compliance with these instructions.</t>
  </si>
  <si>
    <t>报销人：张令超</t>
    <phoneticPr fontId="27" type="noConversion"/>
  </si>
  <si>
    <t>张令超-商用车集成式智能空气弹簧系统-工具</t>
    <phoneticPr fontId="27" type="noConversion"/>
  </si>
  <si>
    <t>张令超</t>
    <phoneticPr fontId="27" type="noConversion"/>
  </si>
  <si>
    <t>张令超</t>
    <phoneticPr fontId="27" type="noConversion"/>
  </si>
  <si>
    <t>WXY31拉线传感器</t>
    <phoneticPr fontId="27" type="noConversion"/>
  </si>
  <si>
    <t>USB转RS485串口线</t>
    <phoneticPr fontId="27" type="noConversion"/>
  </si>
  <si>
    <t>SAME数显气压表</t>
  </si>
  <si>
    <t>AD7606多通道AD数据采集模块</t>
    <phoneticPr fontId="27" type="noConversion"/>
  </si>
  <si>
    <t>BNC公转鳄鱼夹测试线</t>
  </si>
  <si>
    <t xml:space="preserve"> 双路输出开关电源</t>
  </si>
  <si>
    <t>示波器探头100M</t>
  </si>
  <si>
    <t>快速接线端子WAGO</t>
  </si>
  <si>
    <t>铜柱及螺丝等</t>
  </si>
  <si>
    <t>载玻片</t>
  </si>
  <si>
    <t>拉线传感器</t>
  </si>
  <si>
    <t xml:space="preserve"> pt100铂热电阻</t>
  </si>
  <si>
    <t>电工胶布</t>
    <phoneticPr fontId="27" type="noConversion"/>
  </si>
  <si>
    <t xml:space="preserve"> 焊锡膏、洗板水、镊子</t>
  </si>
  <si>
    <t>亚克力板</t>
  </si>
  <si>
    <t>3.3vCAN收发芯片TLE9251VSJ</t>
  </si>
  <si>
    <t xml:space="preserve"> 收纳盒 挡板 </t>
  </si>
  <si>
    <t>楼上储物柜分类箱</t>
  </si>
  <si>
    <t>TMF8801</t>
    <phoneticPr fontId="27" type="noConversion"/>
  </si>
  <si>
    <t xml:space="preserve"> 线材通断测试仪2(G3使用)</t>
    <phoneticPr fontId="27" type="noConversion"/>
  </si>
  <si>
    <t>6214686004090366</t>
    <phoneticPr fontId="27"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</si>
</sst>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76" formatCode="0.0%"/>
    <numFmt numFmtId="177" formatCode="_-* #,##0.00_-;\-* #,##0.00_-;_-* &quot;-&quot;??_-;_-@_-"/>
    <numFmt numFmtId="178" formatCode="0_);[Red]\(0\)"/>
    <numFmt numFmtId="179" formatCode="#,##0.00\ ;[Red]\(#,##0.00\)"/>
    <numFmt numFmtId="180" formatCode="_-* #,##0_-;\-* #,##0_-;_-* &quot;-&quot;??_-;_-@_-"/>
    <numFmt numFmtId="181" formatCode="&quot;￥&quot;#,##0.00;&quot;￥&quot;\-#,##0.00"/>
    <numFmt numFmtId="182" formatCode="mmmm\ yyyy"/>
    <numFmt numFmtId="183" formatCode="#,##0.00_);[Red]\(#,##0.00\)"/>
  </numFmts>
  <fonts count="35" x14ac:knownFonts="1">
    <font>
      <sz val="10"/>
      <name val="Times New Roman"/>
      <charset val="134"/>
    </font>
    <font>
      <b/>
      <sz val="10"/>
      <name val="Times New Roman"/>
      <family val="1"/>
    </font>
    <font>
      <b/>
      <u/>
      <sz val="12"/>
      <name val="Times New Roman"/>
      <family val="1"/>
    </font>
    <font>
      <b/>
      <sz val="10"/>
      <color indexed="12"/>
      <name val="Times New Roman"/>
      <family val="1"/>
    </font>
    <font>
      <sz val="11"/>
      <name val="Times New Roman"/>
      <family val="1"/>
    </font>
    <font>
      <b/>
      <sz val="15"/>
      <name val="宋体"/>
      <family val="3"/>
      <charset val="134"/>
    </font>
    <font>
      <b/>
      <sz val="26"/>
      <name val="华文新魏"/>
      <family val="3"/>
      <charset val="134"/>
    </font>
    <font>
      <sz val="22"/>
      <name val="Times New Roman"/>
      <family val="1"/>
    </font>
    <font>
      <sz val="26"/>
      <name val="华文新魏"/>
      <family val="3"/>
      <charset val="134"/>
    </font>
    <font>
      <b/>
      <sz val="22"/>
      <name val="华文楷体"/>
      <family val="3"/>
      <charset val="134"/>
    </font>
    <font>
      <b/>
      <sz val="22"/>
      <name val="宋体"/>
      <family val="3"/>
      <charset val="134"/>
    </font>
    <font>
      <b/>
      <sz val="16"/>
      <name val="宋体"/>
      <family val="3"/>
      <charset val="134"/>
    </font>
    <font>
      <sz val="16"/>
      <name val="Times New Roman"/>
      <family val="1"/>
    </font>
    <font>
      <sz val="16"/>
      <name val="宋体"/>
      <family val="3"/>
      <charset val="134"/>
    </font>
    <font>
      <b/>
      <sz val="13"/>
      <name val="Times New Roman"/>
      <family val="1"/>
    </font>
    <font>
      <sz val="13"/>
      <name val="宋体"/>
      <family val="3"/>
      <charset val="134"/>
      <scheme val="minor"/>
    </font>
    <font>
      <sz val="13"/>
      <name val="宋体"/>
      <family val="3"/>
      <charset val="134"/>
    </font>
    <font>
      <u/>
      <sz val="10"/>
      <color rgb="FF800080"/>
      <name val="Times New Roman"/>
      <family val="1"/>
    </font>
    <font>
      <sz val="11"/>
      <color theme="1"/>
      <name val="宋体"/>
      <family val="3"/>
      <charset val="134"/>
      <scheme val="minor"/>
    </font>
    <font>
      <b/>
      <sz val="14"/>
      <name val="宋体"/>
      <family val="3"/>
      <charset val="134"/>
    </font>
    <font>
      <sz val="14"/>
      <name val="Times New Roman"/>
      <family val="1"/>
    </font>
    <font>
      <b/>
      <sz val="14"/>
      <name val="Times New Roman"/>
      <family val="1"/>
    </font>
    <font>
      <sz val="14"/>
      <name val="宋体"/>
      <family val="3"/>
      <charset val="134"/>
    </font>
    <font>
      <b/>
      <sz val="11"/>
      <color theme="1"/>
      <name val="宋体"/>
      <family val="3"/>
      <charset val="134"/>
      <scheme val="minor"/>
    </font>
    <font>
      <b/>
      <u/>
      <sz val="10"/>
      <name val="Times New Roman"/>
      <family val="1"/>
    </font>
    <font>
      <sz val="10"/>
      <color indexed="9"/>
      <name val="Times New Roman"/>
      <family val="1"/>
    </font>
    <font>
      <b/>
      <sz val="11"/>
      <name val="Times New Roman"/>
      <family val="1"/>
    </font>
    <font>
      <sz val="9"/>
      <name val="Times New Roman"/>
      <family val="1"/>
    </font>
    <font>
      <u/>
      <sz val="10"/>
      <color indexed="12"/>
      <name val="Times New Roman"/>
      <family val="1"/>
    </font>
    <font>
      <sz val="10"/>
      <color indexed="10"/>
      <name val="Times New Roman"/>
      <family val="1"/>
    </font>
    <font>
      <sz val="8"/>
      <name val="Tahoma"/>
      <family val="2"/>
    </font>
    <font>
      <b/>
      <sz val="8"/>
      <name val="Tahoma"/>
      <family val="2"/>
    </font>
    <font>
      <sz val="10"/>
      <name val="Times New Roman"/>
      <family val="1"/>
    </font>
    <font>
      <b/>
      <sz val="12"/>
      <color rgb="FFFF0000"/>
      <name val="Times New Roman"/>
      <family val="1"/>
    </font>
    <font>
      <sz val="11"/>
      <name val="宋体"/>
      <family val="3"/>
      <charset val="134"/>
    </font>
  </fonts>
  <fills count="7">
    <fill>
      <patternFill patternType="none"/>
    </fill>
    <fill>
      <patternFill patternType="gray125"/>
    </fill>
    <fill>
      <patternFill patternType="solid">
        <fgColor indexed="65"/>
        <bgColor indexed="64"/>
      </patternFill>
    </fill>
    <fill>
      <patternFill patternType="solid">
        <fgColor indexed="22"/>
        <bgColor indexed="64"/>
      </patternFill>
    </fill>
    <fill>
      <patternFill patternType="solid">
        <fgColor indexed="26"/>
        <bgColor indexed="64"/>
      </patternFill>
    </fill>
    <fill>
      <patternFill patternType="solid">
        <fgColor indexed="9"/>
        <bgColor indexed="64"/>
      </patternFill>
    </fill>
    <fill>
      <patternFill patternType="solid">
        <fgColor theme="0"/>
        <bgColor indexed="64"/>
      </patternFill>
    </fill>
  </fills>
  <borders count="35">
    <border>
      <left/>
      <right/>
      <top/>
      <bottom/>
      <diagonal/>
    </border>
    <border>
      <left style="thin">
        <color auto="1"/>
      </left>
      <right style="thin">
        <color auto="1"/>
      </right>
      <top style="thin">
        <color auto="1"/>
      </top>
      <bottom style="thin">
        <color auto="1"/>
      </bottom>
      <diagonal/>
    </border>
    <border>
      <left/>
      <right style="thin">
        <color auto="1"/>
      </right>
      <top style="medium">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style="medium">
        <color auto="1"/>
      </left>
      <right/>
      <top style="medium">
        <color auto="1"/>
      </top>
      <bottom/>
      <diagonal/>
    </border>
    <border>
      <left/>
      <right/>
      <top style="medium">
        <color auto="1"/>
      </top>
      <bottom/>
      <diagonal/>
    </border>
    <border>
      <left style="medium">
        <color auto="1"/>
      </left>
      <right/>
      <top/>
      <bottom/>
      <diagonal/>
    </border>
    <border>
      <left style="medium">
        <color auto="1"/>
      </left>
      <right/>
      <top/>
      <bottom style="medium">
        <color auto="1"/>
      </bottom>
      <diagonal/>
    </border>
    <border>
      <left/>
      <right/>
      <top/>
      <bottom style="medium">
        <color auto="1"/>
      </bottom>
      <diagonal/>
    </border>
    <border>
      <left style="medium">
        <color auto="1"/>
      </left>
      <right style="dashed">
        <color auto="1"/>
      </right>
      <top style="dashed">
        <color auto="1"/>
      </top>
      <bottom style="dashed">
        <color auto="1"/>
      </bottom>
      <diagonal/>
    </border>
    <border>
      <left style="dashed">
        <color auto="1"/>
      </left>
      <right style="dashed">
        <color auto="1"/>
      </right>
      <top style="medium">
        <color auto="1"/>
      </top>
      <bottom style="dashed">
        <color auto="1"/>
      </bottom>
      <diagonal/>
    </border>
    <border>
      <left style="dashed">
        <color auto="1"/>
      </left>
      <right/>
      <top style="dashed">
        <color auto="1"/>
      </top>
      <bottom style="dashed">
        <color auto="1"/>
      </bottom>
      <diagonal/>
    </border>
    <border>
      <left style="dashed">
        <color auto="1"/>
      </left>
      <right style="dashed">
        <color auto="1"/>
      </right>
      <top style="dashed">
        <color auto="1"/>
      </top>
      <bottom style="dashed">
        <color auto="1"/>
      </bottom>
      <diagonal/>
    </border>
    <border>
      <left style="medium">
        <color auto="1"/>
      </left>
      <right style="dashed">
        <color auto="1"/>
      </right>
      <top style="dashed">
        <color auto="1"/>
      </top>
      <bottom style="medium">
        <color auto="1"/>
      </bottom>
      <diagonal/>
    </border>
    <border>
      <left style="dashed">
        <color auto="1"/>
      </left>
      <right style="dashed">
        <color auto="1"/>
      </right>
      <top style="dashed">
        <color auto="1"/>
      </top>
      <bottom style="medium">
        <color auto="1"/>
      </bottom>
      <diagonal/>
    </border>
    <border>
      <left/>
      <right style="medium">
        <color auto="1"/>
      </right>
      <top style="medium">
        <color auto="1"/>
      </top>
      <bottom/>
      <diagonal/>
    </border>
    <border>
      <left/>
      <right style="medium">
        <color auto="1"/>
      </right>
      <top/>
      <bottom/>
      <diagonal/>
    </border>
    <border>
      <left/>
      <right style="medium">
        <color auto="1"/>
      </right>
      <top/>
      <bottom style="medium">
        <color auto="1"/>
      </bottom>
      <diagonal/>
    </border>
    <border>
      <left style="dashed">
        <color auto="1"/>
      </left>
      <right style="medium">
        <color auto="1"/>
      </right>
      <top style="medium">
        <color auto="1"/>
      </top>
      <bottom style="dashed">
        <color auto="1"/>
      </bottom>
      <diagonal/>
    </border>
    <border>
      <left style="medium">
        <color auto="1"/>
      </left>
      <right style="medium">
        <color auto="1"/>
      </right>
      <top style="medium">
        <color auto="1"/>
      </top>
      <bottom/>
      <diagonal/>
    </border>
    <border>
      <left style="dashed">
        <color auto="1"/>
      </left>
      <right style="medium">
        <color auto="1"/>
      </right>
      <top style="dashed">
        <color auto="1"/>
      </top>
      <bottom style="dashed">
        <color auto="1"/>
      </bottom>
      <diagonal/>
    </border>
    <border>
      <left style="medium">
        <color auto="1"/>
      </left>
      <right style="medium">
        <color auto="1"/>
      </right>
      <top/>
      <bottom/>
      <diagonal/>
    </border>
    <border>
      <left style="dashed">
        <color auto="1"/>
      </left>
      <right style="medium">
        <color auto="1"/>
      </right>
      <top style="dashed">
        <color auto="1"/>
      </top>
      <bottom style="medium">
        <color auto="1"/>
      </bottom>
      <diagonal/>
    </border>
    <border>
      <left style="medium">
        <color auto="1"/>
      </left>
      <right style="medium">
        <color auto="1"/>
      </right>
      <top/>
      <bottom style="medium">
        <color auto="1"/>
      </bottom>
      <diagonal/>
    </border>
    <border>
      <left style="double">
        <color auto="1"/>
      </left>
      <right style="double">
        <color auto="1"/>
      </right>
      <top style="double">
        <color auto="1"/>
      </top>
      <bottom style="double">
        <color auto="1"/>
      </bottom>
      <diagonal/>
    </border>
    <border>
      <left style="thin">
        <color auto="1"/>
      </left>
      <right style="thin">
        <color auto="1"/>
      </right>
      <top/>
      <bottom/>
      <diagonal/>
    </border>
  </borders>
  <cellStyleXfs count="5">
    <xf numFmtId="0" fontId="0" fillId="0" borderId="0"/>
    <xf numFmtId="177" fontId="32" fillId="0" borderId="0" applyFont="0" applyFill="0" applyBorder="0" applyAlignment="0" applyProtection="0"/>
    <xf numFmtId="0" fontId="28" fillId="0" borderId="0" applyNumberFormat="0" applyFill="0" applyBorder="0" applyAlignment="0" applyProtection="0">
      <alignment vertical="top"/>
      <protection locked="0"/>
    </xf>
    <xf numFmtId="9" fontId="32" fillId="0" borderId="0" applyFont="0" applyFill="0" applyBorder="0" applyAlignment="0" applyProtection="0"/>
    <xf numFmtId="0" fontId="32" fillId="0" borderId="0"/>
  </cellStyleXfs>
  <cellXfs count="177">
    <xf numFmtId="0" fontId="0" fillId="0" borderId="0" xfId="0"/>
    <xf numFmtId="0" fontId="0" fillId="0" borderId="0" xfId="0" applyBorder="1"/>
    <xf numFmtId="0" fontId="1" fillId="0" borderId="0" xfId="0" applyFont="1"/>
    <xf numFmtId="0" fontId="1" fillId="0" borderId="0" xfId="0" applyFont="1" applyAlignment="1">
      <alignment vertical="center"/>
    </xf>
    <xf numFmtId="0" fontId="0" fillId="0" borderId="0" xfId="0" applyAlignment="1">
      <alignment horizontal="justify" wrapText="1"/>
    </xf>
    <xf numFmtId="0" fontId="3" fillId="0" borderId="0" xfId="0" applyFont="1" applyAlignment="1">
      <alignment vertical="center"/>
    </xf>
    <xf numFmtId="0" fontId="0" fillId="0" borderId="0" xfId="0" applyAlignment="1">
      <alignment vertical="center"/>
    </xf>
    <xf numFmtId="0" fontId="0" fillId="0" borderId="0" xfId="0" applyBorder="1" applyAlignment="1">
      <alignment horizontal="justify" wrapText="1"/>
    </xf>
    <xf numFmtId="0" fontId="1" fillId="0" borderId="0" xfId="0" applyFont="1" applyBorder="1" applyAlignment="1">
      <alignment vertical="center"/>
    </xf>
    <xf numFmtId="0" fontId="4" fillId="0" borderId="0" xfId="0" applyFont="1" applyAlignment="1">
      <alignment wrapText="1"/>
    </xf>
    <xf numFmtId="0" fontId="0" fillId="2" borderId="0" xfId="0" applyFont="1" applyFill="1"/>
    <xf numFmtId="0" fontId="0" fillId="0" borderId="0" xfId="0" applyFont="1"/>
    <xf numFmtId="0" fontId="5" fillId="0" borderId="0" xfId="0" applyFont="1" applyFill="1"/>
    <xf numFmtId="0" fontId="6" fillId="0" borderId="0" xfId="0" applyFont="1" applyAlignment="1">
      <alignment vertical="center"/>
    </xf>
    <xf numFmtId="0" fontId="7" fillId="0" borderId="0" xfId="0" applyFont="1" applyAlignment="1">
      <alignment vertical="center"/>
    </xf>
    <xf numFmtId="0" fontId="0" fillId="0" borderId="0" xfId="0" applyFont="1" applyFill="1" applyAlignment="1">
      <alignment horizontal="center"/>
    </xf>
    <xf numFmtId="0" fontId="8" fillId="0" borderId="0" xfId="0" applyFont="1" applyAlignment="1">
      <alignment vertical="center"/>
    </xf>
    <xf numFmtId="0" fontId="9" fillId="0" borderId="0" xfId="0" applyFont="1" applyAlignment="1">
      <alignment vertical="center"/>
    </xf>
    <xf numFmtId="0" fontId="7" fillId="0" borderId="0" xfId="0" applyFont="1"/>
    <xf numFmtId="0" fontId="0" fillId="0" borderId="0" xfId="0" applyFont="1" applyAlignment="1">
      <alignment horizontal="right"/>
    </xf>
    <xf numFmtId="0" fontId="10" fillId="0" borderId="0" xfId="0" applyFont="1" applyAlignment="1">
      <alignment vertical="center"/>
    </xf>
    <xf numFmtId="0" fontId="1" fillId="0" borderId="0" xfId="0" applyFont="1" applyAlignment="1">
      <alignment horizontal="right"/>
    </xf>
    <xf numFmtId="0" fontId="0" fillId="0" borderId="0" xfId="0" applyFont="1" applyFill="1"/>
    <xf numFmtId="0" fontId="11" fillId="0" borderId="0" xfId="0" applyFont="1" applyAlignment="1">
      <alignment horizontal="left"/>
    </xf>
    <xf numFmtId="14" fontId="12" fillId="0" borderId="0" xfId="0" applyNumberFormat="1" applyFont="1" applyAlignment="1">
      <alignment horizontal="left"/>
    </xf>
    <xf numFmtId="0" fontId="12" fillId="0" borderId="0" xfId="0" applyFont="1"/>
    <xf numFmtId="0" fontId="11" fillId="0" borderId="0" xfId="0" applyFont="1" applyAlignment="1">
      <alignment horizontal="right"/>
    </xf>
    <xf numFmtId="0" fontId="13" fillId="0" borderId="0" xfId="0" applyFont="1"/>
    <xf numFmtId="0" fontId="14" fillId="0" borderId="1" xfId="0" applyFont="1" applyBorder="1"/>
    <xf numFmtId="0" fontId="16" fillId="0" borderId="1" xfId="0" applyFont="1" applyBorder="1" applyAlignment="1">
      <alignment horizontal="center" vertical="center"/>
    </xf>
    <xf numFmtId="0" fontId="1" fillId="0" borderId="1" xfId="0" applyFont="1" applyBorder="1"/>
    <xf numFmtId="0" fontId="1" fillId="0" borderId="1" xfId="0" applyFont="1" applyBorder="1" applyAlignment="1">
      <alignment horizontal="center" vertical="center"/>
    </xf>
    <xf numFmtId="178" fontId="17" fillId="0" borderId="1" xfId="2" applyNumberFormat="1" applyFont="1" applyFill="1" applyBorder="1" applyAlignment="1" applyProtection="1">
      <alignment vertical="center" wrapText="1"/>
    </xf>
    <xf numFmtId="0" fontId="18" fillId="0" borderId="2" xfId="0" applyFont="1" applyFill="1" applyBorder="1" applyAlignment="1">
      <alignment horizontal="center" vertical="center" wrapText="1"/>
    </xf>
    <xf numFmtId="179" fontId="4" fillId="0" borderId="1" xfId="0" applyNumberFormat="1" applyFont="1" applyFill="1" applyBorder="1" applyAlignment="1">
      <alignment wrapText="1"/>
    </xf>
    <xf numFmtId="179" fontId="4" fillId="0" borderId="3" xfId="0" applyNumberFormat="1" applyFont="1" applyFill="1" applyBorder="1" applyAlignment="1">
      <alignment wrapText="1"/>
    </xf>
    <xf numFmtId="0" fontId="18" fillId="0" borderId="4" xfId="0" applyFont="1" applyFill="1" applyBorder="1" applyAlignment="1">
      <alignment horizontal="center" vertical="center" wrapText="1"/>
    </xf>
    <xf numFmtId="179" fontId="4" fillId="0" borderId="3" xfId="0" applyNumberFormat="1" applyFont="1" applyFill="1" applyBorder="1" applyAlignment="1">
      <alignment wrapText="1"/>
    </xf>
    <xf numFmtId="0" fontId="18" fillId="0" borderId="1" xfId="0" applyFont="1" applyFill="1" applyBorder="1" applyAlignment="1">
      <alignment horizontal="center" vertical="center" wrapText="1"/>
    </xf>
    <xf numFmtId="0" fontId="0" fillId="0" borderId="1" xfId="0" applyFont="1" applyBorder="1" applyAlignment="1">
      <alignment horizontal="center"/>
    </xf>
    <xf numFmtId="0" fontId="19" fillId="0" borderId="5" xfId="0" applyFont="1" applyBorder="1"/>
    <xf numFmtId="0" fontId="20" fillId="0" borderId="6" xfId="0" applyFont="1" applyBorder="1"/>
    <xf numFmtId="179" fontId="20" fillId="0" borderId="1" xfId="0" applyNumberFormat="1" applyFont="1" applyFill="1" applyBorder="1" applyAlignment="1">
      <alignment wrapText="1"/>
    </xf>
    <xf numFmtId="179" fontId="21" fillId="0" borderId="1" xfId="0" applyNumberFormat="1" applyFont="1" applyFill="1" applyBorder="1" applyAlignment="1">
      <alignment horizontal="centerContinuous"/>
    </xf>
    <xf numFmtId="0" fontId="11" fillId="0" borderId="1" xfId="0" applyFont="1" applyBorder="1" applyAlignment="1">
      <alignment horizontal="center" vertical="top"/>
    </xf>
    <xf numFmtId="0" fontId="0" fillId="0" borderId="0" xfId="0" applyFont="1" applyBorder="1"/>
    <xf numFmtId="180" fontId="0" fillId="0" borderId="0" xfId="1" applyNumberFormat="1" applyFont="1" applyBorder="1"/>
    <xf numFmtId="179" fontId="0" fillId="0" borderId="0" xfId="0" applyNumberFormat="1" applyFont="1"/>
    <xf numFmtId="0" fontId="22" fillId="0" borderId="0" xfId="0" applyFont="1" applyBorder="1"/>
    <xf numFmtId="0" fontId="0" fillId="0" borderId="0" xfId="0" applyFont="1" applyBorder="1" applyAlignment="1">
      <alignment horizontal="right"/>
    </xf>
    <xf numFmtId="15" fontId="0" fillId="0" borderId="0" xfId="0" applyNumberFormat="1" applyFont="1" applyBorder="1"/>
    <xf numFmtId="0" fontId="0" fillId="0" borderId="0" xfId="0" applyFont="1" applyBorder="1" applyAlignment="1">
      <alignment horizontal="left"/>
    </xf>
    <xf numFmtId="0" fontId="19" fillId="0" borderId="0" xfId="0" applyFont="1" applyBorder="1"/>
    <xf numFmtId="0" fontId="1" fillId="0" borderId="0" xfId="0" applyFont="1" applyBorder="1" applyAlignment="1"/>
    <xf numFmtId="0" fontId="1" fillId="0" borderId="0" xfId="0" applyFont="1" applyBorder="1"/>
    <xf numFmtId="17" fontId="0" fillId="0" borderId="0" xfId="0" applyNumberFormat="1" applyFont="1" applyFill="1"/>
    <xf numFmtId="179" fontId="4" fillId="0" borderId="8" xfId="0" applyNumberFormat="1" applyFont="1" applyFill="1" applyBorder="1" applyAlignment="1">
      <alignment wrapText="1"/>
    </xf>
    <xf numFmtId="181" fontId="23" fillId="0" borderId="1" xfId="0" applyNumberFormat="1" applyFont="1" applyFill="1" applyBorder="1" applyAlignment="1">
      <alignment horizontal="center" vertical="center" wrapText="1"/>
    </xf>
    <xf numFmtId="179" fontId="4" fillId="0" borderId="8" xfId="0" applyNumberFormat="1" applyFont="1" applyFill="1" applyBorder="1" applyAlignment="1">
      <alignment wrapText="1"/>
    </xf>
    <xf numFmtId="181" fontId="23" fillId="0" borderId="7" xfId="0" applyNumberFormat="1" applyFont="1" applyFill="1" applyBorder="1" applyAlignment="1">
      <alignment horizontal="center" vertical="center" wrapText="1"/>
    </xf>
    <xf numFmtId="179" fontId="21" fillId="0" borderId="1" xfId="0" applyNumberFormat="1" applyFont="1" applyFill="1" applyBorder="1" applyAlignment="1">
      <alignment horizontal="center" vertical="center"/>
    </xf>
    <xf numFmtId="0" fontId="19" fillId="0" borderId="9" xfId="0" applyFont="1" applyBorder="1" applyAlignment="1"/>
    <xf numFmtId="0" fontId="19" fillId="0" borderId="0" xfId="0" applyFont="1" applyBorder="1" applyAlignment="1"/>
    <xf numFmtId="0" fontId="3" fillId="0" borderId="0" xfId="0" applyFont="1" applyAlignment="1">
      <alignment horizontal="center"/>
    </xf>
    <xf numFmtId="0" fontId="0" fillId="0" borderId="0" xfId="0" applyAlignment="1">
      <alignment horizontal="center"/>
    </xf>
    <xf numFmtId="0" fontId="0" fillId="3" borderId="0" xfId="0" applyFill="1"/>
    <xf numFmtId="0" fontId="24" fillId="0" borderId="0" xfId="0" applyFont="1"/>
    <xf numFmtId="0" fontId="1" fillId="0" borderId="13" xfId="0" applyFont="1" applyBorder="1"/>
    <xf numFmtId="0" fontId="0" fillId="0" borderId="14" xfId="0" applyFill="1" applyBorder="1"/>
    <xf numFmtId="0" fontId="0" fillId="0" borderId="14" xfId="0" applyBorder="1"/>
    <xf numFmtId="0" fontId="1" fillId="0" borderId="14" xfId="0" applyFont="1" applyBorder="1" applyAlignment="1">
      <alignment horizontal="center"/>
    </xf>
    <xf numFmtId="0" fontId="0" fillId="0" borderId="15" xfId="0" applyFill="1" applyBorder="1"/>
    <xf numFmtId="182" fontId="0" fillId="4" borderId="0" xfId="0" applyNumberFormat="1" applyFont="1" applyFill="1" applyBorder="1" applyAlignment="1" applyProtection="1">
      <alignment horizontal="left" vertical="center"/>
      <protection locked="0"/>
    </xf>
    <xf numFmtId="0" fontId="0" fillId="0" borderId="0" xfId="0" applyBorder="1" applyAlignment="1">
      <alignment horizontal="right"/>
    </xf>
    <xf numFmtId="0" fontId="0" fillId="4" borderId="0" xfId="0" applyFill="1" applyBorder="1" applyProtection="1">
      <protection locked="0"/>
    </xf>
    <xf numFmtId="0" fontId="0" fillId="0" borderId="0" xfId="0" applyFill="1" applyBorder="1"/>
    <xf numFmtId="0" fontId="25" fillId="0" borderId="0" xfId="0" applyFont="1" applyFill="1" applyBorder="1"/>
    <xf numFmtId="2" fontId="0" fillId="0" borderId="0" xfId="0" applyNumberFormat="1" applyFill="1" applyBorder="1" applyProtection="1">
      <protection locked="0"/>
    </xf>
    <xf numFmtId="0" fontId="0" fillId="0" borderId="15" xfId="0" applyBorder="1"/>
    <xf numFmtId="17" fontId="26" fillId="4" borderId="0" xfId="0" applyNumberFormat="1" applyFont="1" applyFill="1" applyBorder="1" applyAlignment="1" applyProtection="1">
      <alignment horizontal="left"/>
      <protection locked="0"/>
    </xf>
    <xf numFmtId="0" fontId="0" fillId="0" borderId="0" xfId="0" applyBorder="1" applyAlignment="1">
      <alignment horizontal="center" vertical="center"/>
    </xf>
    <xf numFmtId="180" fontId="0" fillId="0" borderId="0" xfId="1" applyNumberFormat="1" applyFont="1" applyFill="1" applyBorder="1" applyAlignment="1" applyProtection="1">
      <alignment horizontal="center"/>
      <protection locked="0"/>
    </xf>
    <xf numFmtId="0" fontId="27" fillId="0" borderId="0" xfId="0" applyFont="1"/>
    <xf numFmtId="0" fontId="0" fillId="0" borderId="0" xfId="0" applyFont="1" applyFill="1" applyBorder="1" applyAlignment="1" applyProtection="1">
      <alignment horizontal="right"/>
      <protection locked="0"/>
    </xf>
    <xf numFmtId="0" fontId="26" fillId="4" borderId="0" xfId="0" applyFont="1" applyFill="1" applyBorder="1" applyAlignment="1" applyProtection="1">
      <alignment horizontal="center"/>
      <protection locked="0"/>
    </xf>
    <xf numFmtId="0" fontId="28" fillId="0" borderId="0" xfId="2" applyFill="1" applyBorder="1" applyAlignment="1" applyProtection="1">
      <alignment horizontal="right"/>
    </xf>
    <xf numFmtId="0" fontId="0" fillId="0" borderId="0" xfId="0" applyFill="1" applyBorder="1" applyAlignment="1">
      <alignment horizontal="center" vertical="center"/>
    </xf>
    <xf numFmtId="0" fontId="3" fillId="0" borderId="16" xfId="0" applyFont="1" applyFill="1" applyBorder="1" applyAlignment="1">
      <alignment horizontal="center"/>
    </xf>
    <xf numFmtId="0" fontId="28" fillId="0" borderId="17" xfId="2" applyFont="1" applyFill="1" applyBorder="1" applyAlignment="1" applyProtection="1">
      <alignment horizontal="left"/>
    </xf>
    <xf numFmtId="0" fontId="28" fillId="0" borderId="17" xfId="2" applyFont="1" applyFill="1" applyBorder="1" applyAlignment="1" applyProtection="1">
      <alignment horizontal="center"/>
    </xf>
    <xf numFmtId="0" fontId="28" fillId="0" borderId="17" xfId="2" applyFont="1" applyFill="1" applyBorder="1" applyAlignment="1" applyProtection="1">
      <alignment horizontal="center" vertical="center"/>
    </xf>
    <xf numFmtId="16" fontId="32" fillId="4" borderId="18" xfId="4" applyNumberFormat="1" applyFill="1" applyBorder="1" applyProtection="1">
      <protection locked="0"/>
    </xf>
    <xf numFmtId="0" fontId="32" fillId="4" borderId="19" xfId="4" applyFill="1" applyBorder="1" applyAlignment="1" applyProtection="1">
      <alignment horizontal="left" wrapText="1"/>
      <protection locked="0"/>
    </xf>
    <xf numFmtId="0" fontId="0" fillId="4" borderId="20" xfId="0" applyFill="1" applyBorder="1" applyAlignment="1" applyProtection="1">
      <alignment wrapText="1"/>
      <protection locked="0"/>
    </xf>
    <xf numFmtId="0" fontId="0" fillId="4" borderId="21" xfId="0" applyFill="1" applyBorder="1" applyProtection="1">
      <protection locked="0"/>
    </xf>
    <xf numFmtId="0" fontId="0" fillId="4" borderId="19" xfId="0" applyFill="1" applyBorder="1" applyProtection="1">
      <protection locked="0"/>
    </xf>
    <xf numFmtId="0" fontId="0" fillId="4" borderId="19" xfId="0" applyFill="1" applyBorder="1" applyAlignment="1" applyProtection="1">
      <alignment horizontal="center"/>
      <protection locked="0"/>
    </xf>
    <xf numFmtId="177" fontId="0" fillId="4" borderId="19" xfId="1" applyFont="1" applyFill="1" applyBorder="1" applyProtection="1">
      <protection locked="0"/>
    </xf>
    <xf numFmtId="2" fontId="0" fillId="4" borderId="19" xfId="0" applyNumberFormat="1" applyFill="1" applyBorder="1" applyAlignment="1" applyProtection="1">
      <alignment horizontal="center"/>
      <protection locked="0"/>
    </xf>
    <xf numFmtId="177" fontId="0" fillId="4" borderId="21" xfId="1" applyFont="1" applyFill="1" applyBorder="1" applyProtection="1">
      <protection locked="0"/>
    </xf>
    <xf numFmtId="2" fontId="0" fillId="4" borderId="21" xfId="0" applyNumberFormat="1" applyFill="1" applyBorder="1" applyAlignment="1" applyProtection="1">
      <alignment horizontal="center"/>
      <protection locked="0"/>
    </xf>
    <xf numFmtId="183" fontId="0" fillId="4" borderId="21" xfId="0" applyNumberFormat="1" applyFill="1" applyBorder="1" applyAlignment="1" applyProtection="1">
      <alignment horizontal="center"/>
      <protection locked="0"/>
    </xf>
    <xf numFmtId="0" fontId="0" fillId="4" borderId="20" xfId="0" applyFont="1" applyFill="1" applyBorder="1" applyAlignment="1" applyProtection="1">
      <alignment wrapText="1"/>
      <protection locked="0"/>
    </xf>
    <xf numFmtId="16" fontId="0" fillId="4" borderId="18" xfId="0" applyNumberFormat="1" applyFill="1" applyBorder="1" applyProtection="1">
      <protection locked="0"/>
    </xf>
    <xf numFmtId="16" fontId="0" fillId="4" borderId="22" xfId="0" applyNumberFormat="1" applyFill="1" applyBorder="1" applyProtection="1">
      <protection locked="0"/>
    </xf>
    <xf numFmtId="0" fontId="0" fillId="4" borderId="23" xfId="0" applyFill="1" applyBorder="1" applyAlignment="1" applyProtection="1">
      <alignment wrapText="1"/>
      <protection locked="0"/>
    </xf>
    <xf numFmtId="0" fontId="0" fillId="4" borderId="23" xfId="0" applyFill="1" applyBorder="1" applyProtection="1">
      <protection locked="0"/>
    </xf>
    <xf numFmtId="177" fontId="0" fillId="4" borderId="23" xfId="1" applyFont="1" applyFill="1" applyBorder="1" applyProtection="1">
      <protection locked="0"/>
    </xf>
    <xf numFmtId="0" fontId="0" fillId="4" borderId="23" xfId="0" applyFill="1" applyBorder="1" applyAlignment="1" applyProtection="1">
      <alignment horizontal="center"/>
      <protection locked="0"/>
    </xf>
    <xf numFmtId="0" fontId="0" fillId="0" borderId="0" xfId="0" applyFill="1" applyBorder="1" applyAlignment="1">
      <alignment horizontal="center"/>
    </xf>
    <xf numFmtId="0" fontId="1" fillId="0" borderId="0" xfId="0" applyFont="1" applyFill="1" applyBorder="1" applyAlignment="1">
      <alignment horizontal="center"/>
    </xf>
    <xf numFmtId="0" fontId="1" fillId="0" borderId="0" xfId="0" applyFont="1" applyFill="1" applyBorder="1"/>
    <xf numFmtId="177" fontId="0" fillId="0" borderId="0" xfId="1" applyFont="1" applyFill="1" applyBorder="1" applyProtection="1">
      <protection locked="0"/>
    </xf>
    <xf numFmtId="177" fontId="1" fillId="0" borderId="0" xfId="1" applyFont="1" applyFill="1" applyBorder="1" applyProtection="1">
      <protection locked="0"/>
    </xf>
    <xf numFmtId="180" fontId="1" fillId="0" borderId="0" xfId="1" applyNumberFormat="1" applyFont="1" applyFill="1" applyBorder="1" applyAlignment="1" applyProtection="1">
      <alignment horizontal="center"/>
      <protection locked="0"/>
    </xf>
    <xf numFmtId="0" fontId="0" fillId="0" borderId="0" xfId="0" applyFill="1" applyAlignment="1">
      <alignment horizontal="center"/>
    </xf>
    <xf numFmtId="0" fontId="0" fillId="0" borderId="14" xfId="0" applyFill="1" applyBorder="1" applyAlignment="1">
      <alignment horizontal="center"/>
    </xf>
    <xf numFmtId="176" fontId="0" fillId="0" borderId="24" xfId="3" applyNumberFormat="1" applyFont="1" applyBorder="1" applyAlignment="1">
      <alignment horizontal="center"/>
    </xf>
    <xf numFmtId="0" fontId="1" fillId="0" borderId="14" xfId="0" applyFont="1" applyBorder="1"/>
    <xf numFmtId="0" fontId="0" fillId="0" borderId="24" xfId="0" applyBorder="1"/>
    <xf numFmtId="0" fontId="0" fillId="0" borderId="0" xfId="0" applyBorder="1" applyAlignment="1">
      <alignment horizontal="center"/>
    </xf>
    <xf numFmtId="0" fontId="0" fillId="0" borderId="25" xfId="0" applyFill="1" applyBorder="1" applyAlignment="1">
      <alignment horizontal="center"/>
    </xf>
    <xf numFmtId="0" fontId="0" fillId="0" borderId="25" xfId="0" applyBorder="1"/>
    <xf numFmtId="0" fontId="0" fillId="0" borderId="25" xfId="0" applyFill="1" applyBorder="1"/>
    <xf numFmtId="0" fontId="0" fillId="0" borderId="25" xfId="0" applyFill="1" applyBorder="1" applyAlignment="1">
      <alignment horizontal="center" vertical="center"/>
    </xf>
    <xf numFmtId="0" fontId="0" fillId="0" borderId="17" xfId="0" applyFill="1" applyBorder="1" applyAlignment="1">
      <alignment horizontal="center" vertical="center"/>
    </xf>
    <xf numFmtId="0" fontId="0" fillId="0" borderId="26" xfId="0" applyFill="1" applyBorder="1" applyAlignment="1">
      <alignment horizontal="center" vertical="center"/>
    </xf>
    <xf numFmtId="0" fontId="0" fillId="0" borderId="17" xfId="0" applyFill="1" applyBorder="1"/>
    <xf numFmtId="0" fontId="0" fillId="0" borderId="26" xfId="0" applyFill="1" applyBorder="1"/>
    <xf numFmtId="0" fontId="3" fillId="0" borderId="17" xfId="0" applyFont="1" applyFill="1" applyBorder="1" applyAlignment="1">
      <alignment horizontal="center" vertical="center"/>
    </xf>
    <xf numFmtId="0" fontId="3" fillId="0" borderId="26" xfId="0" applyFont="1" applyFill="1" applyBorder="1" applyAlignment="1">
      <alignment horizontal="center" vertical="center"/>
    </xf>
    <xf numFmtId="0" fontId="3" fillId="0" borderId="17" xfId="0" applyFont="1" applyFill="1" applyBorder="1" applyAlignment="1">
      <alignment horizontal="center"/>
    </xf>
    <xf numFmtId="0" fontId="3" fillId="0" borderId="26" xfId="0" applyFont="1" applyFill="1" applyBorder="1" applyAlignment="1">
      <alignment horizontal="center"/>
    </xf>
    <xf numFmtId="2" fontId="0" fillId="5" borderId="19" xfId="0" applyNumberFormat="1" applyFill="1" applyBorder="1"/>
    <xf numFmtId="0" fontId="0" fillId="4" borderId="27" xfId="0" applyFill="1" applyBorder="1" applyAlignment="1" applyProtection="1">
      <alignment horizontal="center"/>
      <protection locked="0"/>
    </xf>
    <xf numFmtId="0" fontId="0" fillId="0" borderId="0" xfId="0" applyFill="1" applyBorder="1" applyProtection="1"/>
    <xf numFmtId="0" fontId="0" fillId="0" borderId="28" xfId="0" applyBorder="1" applyProtection="1"/>
    <xf numFmtId="2" fontId="0" fillId="5" borderId="21" xfId="0" applyNumberFormat="1" applyFill="1" applyBorder="1"/>
    <xf numFmtId="0" fontId="0" fillId="4" borderId="21" xfId="0" applyFill="1" applyBorder="1" applyAlignment="1" applyProtection="1">
      <alignment horizontal="center"/>
      <protection locked="0"/>
    </xf>
    <xf numFmtId="0" fontId="0" fillId="4" borderId="29" xfId="0" applyFill="1" applyBorder="1" applyAlignment="1" applyProtection="1">
      <alignment horizontal="center"/>
      <protection locked="0"/>
    </xf>
    <xf numFmtId="0" fontId="0" fillId="0" borderId="30" xfId="0" applyBorder="1" applyProtection="1"/>
    <xf numFmtId="2" fontId="0" fillId="5" borderId="23" xfId="0" applyNumberFormat="1" applyFill="1" applyBorder="1"/>
    <xf numFmtId="0" fontId="0" fillId="4" borderId="31" xfId="0" applyFill="1" applyBorder="1" applyAlignment="1" applyProtection="1">
      <alignment horizontal="center"/>
      <protection locked="0"/>
    </xf>
    <xf numFmtId="0" fontId="0" fillId="0" borderId="32" xfId="0" applyBorder="1" applyProtection="1"/>
    <xf numFmtId="2" fontId="1" fillId="0" borderId="33" xfId="0" applyNumberFormat="1" applyFont="1" applyFill="1" applyBorder="1" applyAlignment="1">
      <alignment vertical="center"/>
    </xf>
    <xf numFmtId="0" fontId="0" fillId="0" borderId="0" xfId="0" applyProtection="1"/>
    <xf numFmtId="0" fontId="3" fillId="3" borderId="0" xfId="0" applyFont="1" applyFill="1" applyAlignment="1">
      <alignment horizontal="center"/>
    </xf>
    <xf numFmtId="0" fontId="0" fillId="3" borderId="0" xfId="0" applyFont="1" applyFill="1"/>
    <xf numFmtId="0" fontId="0" fillId="3" borderId="0" xfId="0" applyFont="1" applyFill="1" applyAlignment="1">
      <alignment horizontal="left"/>
    </xf>
    <xf numFmtId="0" fontId="18" fillId="0" borderId="1" xfId="0" applyFont="1" applyFill="1" applyBorder="1" applyAlignment="1">
      <alignment horizontal="center" vertical="center" wrapText="1"/>
    </xf>
    <xf numFmtId="181" fontId="23" fillId="0" borderId="1" xfId="0" applyNumberFormat="1" applyFont="1" applyFill="1" applyBorder="1" applyAlignment="1">
      <alignment vertical="center" wrapText="1"/>
    </xf>
    <xf numFmtId="0" fontId="4" fillId="0" borderId="1" xfId="0" applyFont="1" applyBorder="1" applyAlignment="1">
      <alignment wrapText="1"/>
    </xf>
    <xf numFmtId="0" fontId="34" fillId="0" borderId="0" xfId="0" applyFont="1" applyAlignment="1">
      <alignment horizontal="center" vertical="center" wrapText="1"/>
    </xf>
    <xf numFmtId="181" fontId="23" fillId="0" borderId="1" xfId="0" applyNumberFormat="1" applyFont="1" applyFill="1" applyBorder="1" applyAlignment="1">
      <alignment horizontal="right" vertical="center" wrapText="1"/>
    </xf>
    <xf numFmtId="0" fontId="15" fillId="0" borderId="1" xfId="0" applyFont="1" applyBorder="1" applyAlignment="1">
      <alignment horizontal="center" vertical="center" wrapText="1"/>
    </xf>
    <xf numFmtId="0" fontId="11" fillId="0" borderId="1" xfId="0" applyFont="1" applyBorder="1" applyAlignment="1">
      <alignment horizontal="center" vertical="top"/>
    </xf>
    <xf numFmtId="0" fontId="11" fillId="0" borderId="8" xfId="0" applyFont="1" applyBorder="1" applyAlignment="1">
      <alignment horizontal="center" vertical="top"/>
    </xf>
    <xf numFmtId="0" fontId="11" fillId="0" borderId="9" xfId="0" applyFont="1" applyBorder="1" applyAlignment="1">
      <alignment horizontal="center" vertical="top"/>
    </xf>
    <xf numFmtId="0" fontId="11" fillId="0" borderId="10" xfId="0" applyFont="1" applyBorder="1" applyAlignment="1">
      <alignment horizontal="center" vertical="top"/>
    </xf>
    <xf numFmtId="0" fontId="11" fillId="0" borderId="0" xfId="0" applyFont="1" applyBorder="1" applyAlignment="1">
      <alignment horizontal="center" vertical="top"/>
    </xf>
    <xf numFmtId="0" fontId="11" fillId="0" borderId="11" xfId="0" applyFont="1" applyBorder="1" applyAlignment="1">
      <alignment horizontal="center" vertical="top"/>
    </xf>
    <xf numFmtId="0" fontId="11" fillId="0" borderId="12" xfId="0" applyFont="1" applyBorder="1" applyAlignment="1">
      <alignment horizontal="center" vertical="top"/>
    </xf>
    <xf numFmtId="179" fontId="11" fillId="0" borderId="1" xfId="0" applyNumberFormat="1" applyFont="1" applyBorder="1" applyAlignment="1">
      <alignment horizontal="center" vertical="top"/>
    </xf>
    <xf numFmtId="0" fontId="13" fillId="0" borderId="12" xfId="0" applyFont="1" applyBorder="1" applyAlignment="1">
      <alignment horizontal="center"/>
    </xf>
    <xf numFmtId="0" fontId="12" fillId="0" borderId="12" xfId="0" applyFont="1" applyBorder="1" applyAlignment="1">
      <alignment horizontal="center"/>
    </xf>
    <xf numFmtId="0" fontId="19" fillId="0" borderId="6" xfId="0" applyFont="1" applyBorder="1" applyAlignment="1">
      <alignment horizontal="center" wrapText="1"/>
    </xf>
    <xf numFmtId="0" fontId="11" fillId="0" borderId="7" xfId="0" applyFont="1" applyBorder="1" applyAlignment="1">
      <alignment horizontal="center" vertical="top"/>
    </xf>
    <xf numFmtId="179" fontId="11" fillId="0" borderId="7" xfId="0" applyNumberFormat="1" applyFont="1" applyBorder="1" applyAlignment="1">
      <alignment horizontal="center" vertical="top"/>
    </xf>
    <xf numFmtId="0" fontId="18" fillId="0" borderId="3" xfId="0" applyFont="1" applyFill="1" applyBorder="1" applyAlignment="1">
      <alignment horizontal="center" vertical="center" wrapText="1"/>
    </xf>
    <xf numFmtId="0" fontId="18" fillId="0" borderId="34" xfId="0" applyFont="1" applyFill="1" applyBorder="1" applyAlignment="1">
      <alignment horizontal="center" vertical="center" wrapText="1"/>
    </xf>
    <xf numFmtId="0" fontId="18" fillId="0" borderId="7" xfId="0" applyFont="1" applyFill="1" applyBorder="1" applyAlignment="1">
      <alignment horizontal="center" vertical="center" wrapText="1"/>
    </xf>
    <xf numFmtId="0" fontId="2" fillId="0" borderId="0" xfId="0" applyFont="1" applyAlignment="1">
      <alignment horizontal="center"/>
    </xf>
    <xf numFmtId="0" fontId="0" fillId="0" borderId="0" xfId="0" applyAlignment="1">
      <alignment horizontal="justify" wrapText="1"/>
    </xf>
    <xf numFmtId="0" fontId="0" fillId="0" borderId="0" xfId="0" applyAlignment="1">
      <alignment wrapText="1"/>
    </xf>
    <xf numFmtId="0" fontId="19" fillId="6" borderId="6" xfId="0" applyFont="1" applyFill="1" applyBorder="1" applyAlignment="1">
      <alignment horizontal="center" vertical="center"/>
    </xf>
    <xf numFmtId="0" fontId="19" fillId="6" borderId="6" xfId="0" quotePrefix="1" applyFont="1" applyFill="1" applyBorder="1" applyAlignment="1">
      <alignment horizontal="center" vertical="center"/>
    </xf>
    <xf numFmtId="0" fontId="13" fillId="0" borderId="6" xfId="0" applyFont="1" applyBorder="1" applyAlignment="1">
      <alignment horizontal="center" vertical="center"/>
    </xf>
  </cellXfs>
  <cellStyles count="5">
    <cellStyle name="百分比" xfId="3" builtinId="5"/>
    <cellStyle name="常规" xfId="0" builtinId="0"/>
    <cellStyle name="常规 2 2" xfId="4"/>
    <cellStyle name="超链接" xfId="2" builtinId="8"/>
    <cellStyle name="千位分隔" xfId="1" builtinId="3"/>
  </cellStyles>
  <dxfs count="9">
    <dxf>
      <fill>
        <patternFill patternType="solid">
          <bgColor indexed="10"/>
        </patternFill>
      </fill>
    </dxf>
    <dxf>
      <fill>
        <patternFill patternType="solid">
          <bgColor indexed="10"/>
        </patternFill>
      </fill>
    </dxf>
    <dxf>
      <font>
        <color indexed="10"/>
      </font>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Button"/>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xdr:col>
          <xdr:colOff>19050</xdr:colOff>
          <xdr:row>2</xdr:row>
          <xdr:rowOff>38100</xdr:rowOff>
        </xdr:from>
        <xdr:to>
          <xdr:col>4</xdr:col>
          <xdr:colOff>409575</xdr:colOff>
          <xdr:row>3</xdr:row>
          <xdr:rowOff>114300</xdr:rowOff>
        </xdr:to>
        <xdr:sp macro="" textlink="">
          <xdr:nvSpPr>
            <xdr:cNvPr id="1026" name="Button 2" hidden="1">
              <a:extLst>
                <a:ext uri="{63B3BB69-23CF-44E3-9099-C40C66FF867C}">
                  <a14:compatExt spid="_x0000_s1026"/>
                </a:ext>
              </a:extLst>
            </xdr:cNvPr>
            <xdr:cNvSpPr/>
          </xdr:nvSpPr>
          <xdr:spPr>
            <a:xfrm>
              <a:off x="0" y="0"/>
              <a:ext cx="0" cy="0"/>
            </a:xfrm>
            <a:prstGeom prst="rect">
              <a:avLst/>
            </a:prstGeom>
          </xdr:spPr>
          <xdr:txBody>
            <a:bodyPr vertOverflow="clip" wrap="square" lIns="27432" tIns="27432" rIns="27432" bIns="27432" anchor="ctr" upright="1"/>
            <a:lstStyle/>
            <a:p>
              <a:pPr algn="ctr" rtl="0">
                <a:defRPr sz="1000"/>
              </a:pPr>
              <a:r>
                <a:rPr lang="en-US" altLang="zh-CN" sz="1200" b="1" i="0" u="none" strike="noStrike" baseline="0">
                  <a:solidFill>
                    <a:srgbClr val="FF0000"/>
                  </a:solidFill>
                  <a:latin typeface="Times New Roman"/>
                  <a:cs typeface="Times New Roman"/>
                </a:rPr>
                <a:t>Print Expense Sheet</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2</xdr:col>
      <xdr:colOff>2585357</xdr:colOff>
      <xdr:row>0</xdr:row>
      <xdr:rowOff>0</xdr:rowOff>
    </xdr:from>
    <xdr:to>
      <xdr:col>5</xdr:col>
      <xdr:colOff>319293</xdr:colOff>
      <xdr:row>4</xdr:row>
      <xdr:rowOff>0</xdr:rowOff>
    </xdr:to>
    <xdr:pic>
      <xdr:nvPicPr>
        <xdr:cNvPr id="3" name="图片 2" descr="2.jpg"/>
        <xdr:cNvPicPr>
          <a:picLocks noChangeAspect="1"/>
        </xdr:cNvPicPr>
      </xdr:nvPicPr>
      <xdr:blipFill>
        <a:blip xmlns:r="http://schemas.openxmlformats.org/officeDocument/2006/relationships" r:embed="rId1" cstate="print"/>
        <a:srcRect b="27055"/>
        <a:stretch>
          <a:fillRect/>
        </a:stretch>
      </xdr:blipFill>
      <xdr:spPr>
        <a:xfrm>
          <a:off x="6459855" y="0"/>
          <a:ext cx="2649220" cy="106299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AN83"/>
  <sheetViews>
    <sheetView showGridLines="0" workbookViewId="0">
      <selection activeCell="B7" sqref="B7"/>
    </sheetView>
  </sheetViews>
  <sheetFormatPr defaultColWidth="9" defaultRowHeight="12.75" x14ac:dyDescent="0.2"/>
  <cols>
    <col min="2" max="2" width="40.33203125" customWidth="1"/>
    <col min="3" max="3" width="23.5" customWidth="1"/>
    <col min="4" max="4" width="33" customWidth="1"/>
    <col min="5" max="5" width="12.6640625" customWidth="1"/>
    <col min="6" max="6" width="11.5" customWidth="1"/>
    <col min="7" max="7" width="16.1640625" customWidth="1"/>
    <col min="8" max="8" width="10.5" style="64" customWidth="1"/>
    <col min="9" max="9" width="11.6640625" customWidth="1"/>
    <col min="10" max="11" width="9.33203125" style="64"/>
    <col min="13" max="13" width="5.5" customWidth="1"/>
    <col min="14" max="14" width="10.1640625" customWidth="1"/>
    <col min="15" max="15" width="15.1640625" customWidth="1"/>
    <col min="19" max="19" width="48.83203125" customWidth="1"/>
    <col min="20" max="24" width="9.33203125" style="65"/>
    <col min="25" max="25" width="16.33203125" style="65" customWidth="1"/>
    <col min="26" max="39" width="9.33203125" style="65"/>
  </cols>
  <sheetData>
    <row r="1" spans="1:39" x14ac:dyDescent="0.2">
      <c r="A1" s="11"/>
    </row>
    <row r="3" spans="1:39" x14ac:dyDescent="0.2">
      <c r="A3" s="66" t="s">
        <v>0</v>
      </c>
      <c r="B3" s="66"/>
      <c r="I3" s="2"/>
      <c r="J3" s="115"/>
      <c r="Y3" s="65" t="s">
        <v>1</v>
      </c>
      <c r="Z3" s="65" t="s">
        <v>2</v>
      </c>
      <c r="AB3" s="65" t="s">
        <v>3</v>
      </c>
    </row>
    <row r="4" spans="1:39" x14ac:dyDescent="0.2">
      <c r="A4" t="s">
        <v>4</v>
      </c>
      <c r="B4" s="66"/>
      <c r="J4" s="115"/>
      <c r="T4" s="65" t="s">
        <v>5</v>
      </c>
      <c r="U4" s="65">
        <v>1</v>
      </c>
      <c r="V4" s="65" t="s">
        <v>6</v>
      </c>
      <c r="Y4" s="65" t="s">
        <v>7</v>
      </c>
      <c r="Z4" s="65" t="s">
        <v>8</v>
      </c>
      <c r="AB4" s="65" t="s">
        <v>9</v>
      </c>
    </row>
    <row r="5" spans="1:39" x14ac:dyDescent="0.2">
      <c r="A5" s="67" t="s">
        <v>10</v>
      </c>
      <c r="B5" s="68"/>
      <c r="C5" s="69"/>
      <c r="D5" s="69" t="s">
        <v>11</v>
      </c>
      <c r="E5" s="69"/>
      <c r="F5" s="69"/>
      <c r="G5" s="69"/>
      <c r="H5" s="70"/>
      <c r="I5" s="68"/>
      <c r="J5" s="116"/>
      <c r="K5" s="117"/>
      <c r="L5" s="69"/>
      <c r="M5" s="118"/>
      <c r="N5" s="119"/>
      <c r="T5" s="65" t="s">
        <v>12</v>
      </c>
      <c r="U5" s="65">
        <v>2</v>
      </c>
      <c r="V5" s="65" t="s">
        <v>13</v>
      </c>
      <c r="Y5" s="65" t="s">
        <v>14</v>
      </c>
      <c r="Z5" s="65" t="s">
        <v>15</v>
      </c>
      <c r="AB5" s="65" t="s">
        <v>16</v>
      </c>
    </row>
    <row r="6" spans="1:39" x14ac:dyDescent="0.2">
      <c r="A6" s="71" t="s">
        <v>17</v>
      </c>
      <c r="B6" s="72"/>
      <c r="C6" s="73" t="s">
        <v>18</v>
      </c>
      <c r="D6" s="74"/>
      <c r="E6" s="75"/>
      <c r="F6" s="75"/>
      <c r="G6" s="76" t="s">
        <v>19</v>
      </c>
      <c r="H6" s="77" t="e">
        <f>VLOOKUP(D6,$Y$4:$Z$33,2,FALSE)</f>
        <v>#N/A</v>
      </c>
      <c r="I6" s="1"/>
      <c r="J6" s="120"/>
      <c r="K6" s="121"/>
      <c r="L6" s="1"/>
      <c r="M6" s="1"/>
      <c r="N6" s="122"/>
      <c r="U6" s="65">
        <v>3</v>
      </c>
      <c r="V6" s="65" t="s">
        <v>20</v>
      </c>
      <c r="Y6" s="65" t="s">
        <v>21</v>
      </c>
      <c r="Z6" s="65" t="s">
        <v>22</v>
      </c>
      <c r="AB6" s="65" t="s">
        <v>23</v>
      </c>
    </row>
    <row r="7" spans="1:39" ht="21.75" customHeight="1" x14ac:dyDescent="0.2">
      <c r="A7" s="78" t="s">
        <v>24</v>
      </c>
      <c r="B7" s="79"/>
      <c r="E7" s="75"/>
      <c r="F7" s="75"/>
      <c r="G7" s="80"/>
      <c r="H7" s="81"/>
      <c r="I7" s="75"/>
      <c r="J7" s="109"/>
      <c r="K7" s="121"/>
      <c r="L7" s="75"/>
      <c r="M7" s="75"/>
      <c r="N7" s="123"/>
      <c r="U7" s="65">
        <v>4</v>
      </c>
      <c r="V7" s="65" t="s">
        <v>9</v>
      </c>
      <c r="Y7" s="147" t="s">
        <v>25</v>
      </c>
      <c r="Z7" s="65" t="s">
        <v>26</v>
      </c>
      <c r="AB7" s="65" t="s">
        <v>27</v>
      </c>
    </row>
    <row r="8" spans="1:39" ht="21.75" customHeight="1" x14ac:dyDescent="0.2">
      <c r="A8" s="75"/>
      <c r="C8" s="82" t="s">
        <v>28</v>
      </c>
      <c r="E8" s="75"/>
      <c r="F8" s="75"/>
      <c r="G8" s="80"/>
      <c r="H8" s="81"/>
      <c r="I8" s="75"/>
      <c r="J8" s="109"/>
      <c r="K8" s="121"/>
      <c r="L8" s="75"/>
      <c r="M8" s="75"/>
      <c r="N8" s="123"/>
      <c r="U8" s="65">
        <v>5</v>
      </c>
      <c r="V8" s="65" t="s">
        <v>29</v>
      </c>
      <c r="Y8" s="65" t="s">
        <v>30</v>
      </c>
      <c r="Z8" s="65" t="s">
        <v>31</v>
      </c>
      <c r="AB8" s="65" t="s">
        <v>32</v>
      </c>
    </row>
    <row r="9" spans="1:39" ht="21.75" customHeight="1" x14ac:dyDescent="0.2">
      <c r="A9" s="71"/>
      <c r="B9" s="83" t="s">
        <v>33</v>
      </c>
      <c r="C9" s="84"/>
      <c r="E9" s="75"/>
      <c r="F9" s="75"/>
      <c r="G9" s="80"/>
      <c r="H9" s="81"/>
      <c r="I9" s="75"/>
      <c r="J9" s="109"/>
      <c r="K9" s="121"/>
      <c r="L9" s="75"/>
      <c r="M9" s="75"/>
      <c r="N9" s="123"/>
      <c r="U9" s="65">
        <v>6</v>
      </c>
      <c r="V9" s="65" t="s">
        <v>34</v>
      </c>
      <c r="Y9" s="65" t="s">
        <v>35</v>
      </c>
      <c r="Z9" s="65" t="s">
        <v>36</v>
      </c>
      <c r="AB9" s="147" t="s">
        <v>37</v>
      </c>
    </row>
    <row r="10" spans="1:39" ht="14.25" x14ac:dyDescent="0.2">
      <c r="A10" s="71"/>
      <c r="B10" s="85" t="s">
        <v>38</v>
      </c>
      <c r="C10" s="84"/>
      <c r="D10" s="75"/>
      <c r="E10" s="75"/>
      <c r="F10" s="75"/>
      <c r="G10" s="80"/>
      <c r="H10" s="75"/>
      <c r="I10" s="75"/>
      <c r="J10" s="109"/>
      <c r="K10" s="121"/>
      <c r="L10" s="75"/>
      <c r="M10" s="75"/>
      <c r="N10" s="123"/>
      <c r="U10" s="65">
        <v>7</v>
      </c>
      <c r="V10" s="65" t="s">
        <v>39</v>
      </c>
      <c r="Y10" s="147" t="s">
        <v>40</v>
      </c>
      <c r="Z10" s="65" t="s">
        <v>41</v>
      </c>
      <c r="AB10" s="65" t="s">
        <v>34</v>
      </c>
    </row>
    <row r="11" spans="1:39" x14ac:dyDescent="0.2">
      <c r="A11" s="71"/>
      <c r="B11" s="75"/>
      <c r="C11" s="75"/>
      <c r="D11" s="86"/>
      <c r="E11" s="86"/>
      <c r="F11" s="86"/>
      <c r="G11" s="86"/>
      <c r="H11" s="86"/>
      <c r="I11" s="86"/>
      <c r="J11" s="86"/>
      <c r="K11" s="124"/>
      <c r="L11" s="75"/>
      <c r="M11" s="75"/>
      <c r="N11" s="123"/>
      <c r="Y11" s="65" t="s">
        <v>42</v>
      </c>
      <c r="Z11" s="65" t="s">
        <v>43</v>
      </c>
      <c r="AB11" s="65" t="s">
        <v>44</v>
      </c>
    </row>
    <row r="12" spans="1:39" x14ac:dyDescent="0.2">
      <c r="A12" s="71" t="s">
        <v>45</v>
      </c>
      <c r="B12" s="75" t="s">
        <v>46</v>
      </c>
      <c r="C12" s="75" t="s">
        <v>47</v>
      </c>
      <c r="D12" s="86" t="s">
        <v>48</v>
      </c>
      <c r="E12" s="86" t="s">
        <v>49</v>
      </c>
      <c r="F12" s="86"/>
      <c r="G12" s="86" t="s">
        <v>50</v>
      </c>
      <c r="H12" s="86" t="s">
        <v>51</v>
      </c>
      <c r="I12" s="86" t="s">
        <v>52</v>
      </c>
      <c r="J12" s="86"/>
      <c r="K12" s="124"/>
      <c r="L12" s="75" t="s">
        <v>5</v>
      </c>
      <c r="M12" s="75" t="s">
        <v>53</v>
      </c>
      <c r="N12" s="123" t="s">
        <v>54</v>
      </c>
      <c r="Y12" s="65" t="s">
        <v>55</v>
      </c>
      <c r="Z12" s="147" t="s">
        <v>56</v>
      </c>
      <c r="AA12" s="147"/>
      <c r="AB12" s="148" t="s">
        <v>39</v>
      </c>
      <c r="AC12" s="147"/>
      <c r="AD12" s="147"/>
      <c r="AE12" s="147"/>
      <c r="AF12" s="147"/>
      <c r="AG12" s="147"/>
      <c r="AH12" s="147"/>
      <c r="AI12" s="147"/>
      <c r="AJ12" s="147"/>
      <c r="AK12" s="147"/>
    </row>
    <row r="13" spans="1:39" x14ac:dyDescent="0.2">
      <c r="A13" s="71"/>
      <c r="B13" s="75"/>
      <c r="C13" s="75" t="s">
        <v>57</v>
      </c>
      <c r="D13" s="86" t="s">
        <v>11</v>
      </c>
      <c r="E13" s="86" t="s">
        <v>58</v>
      </c>
      <c r="F13" s="86" t="s">
        <v>50</v>
      </c>
      <c r="G13" s="86" t="s">
        <v>59</v>
      </c>
      <c r="H13" s="86" t="s">
        <v>60</v>
      </c>
      <c r="I13" s="86" t="s">
        <v>61</v>
      </c>
      <c r="J13" s="125"/>
      <c r="K13" s="126"/>
      <c r="L13" s="127"/>
      <c r="M13" s="127" t="s">
        <v>62</v>
      </c>
      <c r="N13" s="128" t="s">
        <v>62</v>
      </c>
      <c r="Y13" s="65" t="s">
        <v>63</v>
      </c>
      <c r="Z13" s="65" t="s">
        <v>64</v>
      </c>
    </row>
    <row r="14" spans="1:39" s="63" customFormat="1" x14ac:dyDescent="0.2">
      <c r="A14" s="87"/>
      <c r="B14" s="88" t="s">
        <v>65</v>
      </c>
      <c r="C14" s="89" t="s">
        <v>66</v>
      </c>
      <c r="D14" s="90" t="s">
        <v>67</v>
      </c>
      <c r="E14" s="90" t="s">
        <v>68</v>
      </c>
      <c r="F14" s="90" t="s">
        <v>69</v>
      </c>
      <c r="G14" s="90" t="s">
        <v>70</v>
      </c>
      <c r="H14" s="90" t="s">
        <v>71</v>
      </c>
      <c r="I14" s="129"/>
      <c r="J14" s="129"/>
      <c r="K14" s="130"/>
      <c r="L14" s="131"/>
      <c r="M14" s="131" t="s">
        <v>62</v>
      </c>
      <c r="N14" s="132" t="s">
        <v>62</v>
      </c>
      <c r="T14" s="146"/>
      <c r="U14" s="146"/>
      <c r="V14" s="146"/>
      <c r="W14" s="146"/>
      <c r="X14" s="146"/>
      <c r="Y14" s="65" t="s">
        <v>72</v>
      </c>
      <c r="Z14" s="65" t="s">
        <v>73</v>
      </c>
      <c r="AA14" s="146"/>
      <c r="AB14" s="146"/>
      <c r="AC14" s="146"/>
      <c r="AD14" s="146"/>
      <c r="AE14" s="146"/>
      <c r="AF14" s="146"/>
      <c r="AG14" s="146"/>
      <c r="AH14" s="146"/>
      <c r="AI14" s="146"/>
      <c r="AJ14" s="146"/>
      <c r="AK14" s="146"/>
      <c r="AL14" s="146"/>
      <c r="AM14" s="146"/>
    </row>
    <row r="15" spans="1:39" x14ac:dyDescent="0.2">
      <c r="A15" s="91"/>
      <c r="B15" s="92"/>
      <c r="C15" s="93"/>
      <c r="D15" s="94" t="s">
        <v>39</v>
      </c>
      <c r="E15" s="95">
        <v>1</v>
      </c>
      <c r="F15" s="96" t="s">
        <v>74</v>
      </c>
      <c r="G15" s="97"/>
      <c r="H15" s="98">
        <v>1</v>
      </c>
      <c r="I15" s="133">
        <f>ROUND(G15/H15,2)</f>
        <v>0</v>
      </c>
      <c r="J15" s="96"/>
      <c r="K15" s="134"/>
      <c r="L15" s="135" t="str">
        <f>UPPER(K15)</f>
        <v/>
      </c>
      <c r="M15" s="75">
        <f>ROUND(I15*$K$5/(1+$K$5),2)*EXACT(L15,$L$12)</f>
        <v>0</v>
      </c>
      <c r="N15" s="123">
        <f>+I15-M15</f>
        <v>0</v>
      </c>
      <c r="O15" s="136" t="str">
        <f>IF(I15=0,"",IF(T15="Missing Expense Category","ERROR",IF(J15&gt;7,"ERROR",VLOOKUP(J15,cols,2,1))))</f>
        <v/>
      </c>
      <c r="P15" t="str">
        <f>IF(AND(I15&gt;0,T15="Missing Expense Category"),"Insert Expense Category","OK")</f>
        <v>OK</v>
      </c>
      <c r="Q15">
        <f>IF(P15="OK",0,1)</f>
        <v>0</v>
      </c>
      <c r="T15" s="65" t="str">
        <f>IF(D15&gt;0,"ok","Missing Expense Category")</f>
        <v>ok</v>
      </c>
      <c r="Y15" s="65" t="s">
        <v>75</v>
      </c>
      <c r="Z15" s="65" t="s">
        <v>76</v>
      </c>
    </row>
    <row r="16" spans="1:39" x14ac:dyDescent="0.2">
      <c r="A16" s="91"/>
      <c r="B16" s="92"/>
      <c r="C16" s="93"/>
      <c r="D16" s="94"/>
      <c r="E16" s="95">
        <v>2</v>
      </c>
      <c r="F16" s="96" t="s">
        <v>74</v>
      </c>
      <c r="G16" s="97"/>
      <c r="H16" s="98">
        <v>1</v>
      </c>
      <c r="I16" s="133">
        <f>ROUND(G16/H16,2)</f>
        <v>0</v>
      </c>
      <c r="J16" s="96"/>
      <c r="K16" s="134"/>
      <c r="L16" s="135" t="str">
        <f t="shared" ref="L16:L38" si="0">UPPER(K16)</f>
        <v/>
      </c>
      <c r="M16" s="75">
        <f t="shared" ref="M16:M38" si="1">ROUND(I16*$K$5/(1+$K$5),2)*EXACT(L16,$L$12)</f>
        <v>0</v>
      </c>
      <c r="N16" s="123">
        <f>+I16-M16</f>
        <v>0</v>
      </c>
      <c r="O16" s="136" t="str">
        <f t="shared" ref="O16:O34" si="2">IF(J16="","",IF(J16&lt;1,"ERROR",IF(J16&gt;7,"ERROR",VLOOKUP(J16,cols,2,1))))</f>
        <v/>
      </c>
      <c r="P16" t="str">
        <f t="shared" ref="P16:P38" si="3">IF(AND(I16&gt;0,T16="Missing Expense Category"),"Insert Expense Category","OK")</f>
        <v>OK</v>
      </c>
      <c r="Q16">
        <f t="shared" ref="Q16:Q38" si="4">IF(P16="OK",0,1)</f>
        <v>0</v>
      </c>
      <c r="T16" s="65" t="str">
        <f t="shared" ref="T16:T38" si="5">IF(D16&gt;0,"ok","Missing Expense Category")</f>
        <v>Missing Expense Category</v>
      </c>
      <c r="Y16" s="65" t="s">
        <v>77</v>
      </c>
      <c r="Z16" s="65" t="s">
        <v>78</v>
      </c>
    </row>
    <row r="17" spans="1:26" x14ac:dyDescent="0.2">
      <c r="A17" s="91"/>
      <c r="B17" s="92"/>
      <c r="C17" s="93"/>
      <c r="D17" s="94"/>
      <c r="E17" s="95">
        <v>3</v>
      </c>
      <c r="F17" s="96" t="s">
        <v>74</v>
      </c>
      <c r="G17" s="99"/>
      <c r="H17" s="100">
        <v>1</v>
      </c>
      <c r="I17" s="137">
        <f t="shared" ref="I17:I38" si="6">ROUND(G17/H17,2)</f>
        <v>0</v>
      </c>
      <c r="J17" s="138"/>
      <c r="K17" s="139"/>
      <c r="L17" s="135" t="str">
        <f t="shared" si="0"/>
        <v/>
      </c>
      <c r="M17" s="75">
        <f t="shared" si="1"/>
        <v>0</v>
      </c>
      <c r="N17" s="123">
        <f t="shared" ref="N17:N38" si="7">+I17-M17</f>
        <v>0</v>
      </c>
      <c r="O17" s="140" t="str">
        <f t="shared" si="2"/>
        <v/>
      </c>
      <c r="P17" t="str">
        <f t="shared" si="3"/>
        <v>OK</v>
      </c>
      <c r="Q17">
        <f t="shared" si="4"/>
        <v>0</v>
      </c>
      <c r="T17" s="65" t="str">
        <f t="shared" si="5"/>
        <v>Missing Expense Category</v>
      </c>
      <c r="Y17" s="65" t="s">
        <v>79</v>
      </c>
      <c r="Z17" s="65" t="s">
        <v>80</v>
      </c>
    </row>
    <row r="18" spans="1:26" x14ac:dyDescent="0.2">
      <c r="A18" s="91"/>
      <c r="B18" s="92"/>
      <c r="C18" s="93"/>
      <c r="D18" s="94"/>
      <c r="E18" s="95">
        <v>4</v>
      </c>
      <c r="F18" s="96" t="s">
        <v>74</v>
      </c>
      <c r="G18" s="99"/>
      <c r="H18" s="100">
        <v>1</v>
      </c>
      <c r="I18" s="137">
        <f t="shared" si="6"/>
        <v>0</v>
      </c>
      <c r="J18" s="138"/>
      <c r="K18" s="139"/>
      <c r="L18" s="135" t="str">
        <f t="shared" si="0"/>
        <v/>
      </c>
      <c r="M18" s="75">
        <f t="shared" si="1"/>
        <v>0</v>
      </c>
      <c r="N18" s="123">
        <f t="shared" si="7"/>
        <v>0</v>
      </c>
      <c r="O18" s="140" t="str">
        <f t="shared" si="2"/>
        <v/>
      </c>
      <c r="P18" t="str">
        <f t="shared" si="3"/>
        <v>OK</v>
      </c>
      <c r="Q18">
        <f t="shared" si="4"/>
        <v>0</v>
      </c>
      <c r="T18" s="65" t="str">
        <f t="shared" si="5"/>
        <v>Missing Expense Category</v>
      </c>
      <c r="Y18" s="65" t="s">
        <v>81</v>
      </c>
      <c r="Z18" s="65" t="s">
        <v>82</v>
      </c>
    </row>
    <row r="19" spans="1:26" x14ac:dyDescent="0.2">
      <c r="A19" s="91"/>
      <c r="B19" s="92"/>
      <c r="C19" s="93"/>
      <c r="D19" s="94"/>
      <c r="E19" s="95">
        <v>5</v>
      </c>
      <c r="F19" s="96" t="s">
        <v>74</v>
      </c>
      <c r="G19" s="99"/>
      <c r="H19" s="100">
        <v>1</v>
      </c>
      <c r="I19" s="137">
        <f t="shared" si="6"/>
        <v>0</v>
      </c>
      <c r="J19" s="138"/>
      <c r="K19" s="139"/>
      <c r="L19" s="135" t="str">
        <f t="shared" si="0"/>
        <v/>
      </c>
      <c r="M19" s="75">
        <f t="shared" si="1"/>
        <v>0</v>
      </c>
      <c r="N19" s="123">
        <f t="shared" si="7"/>
        <v>0</v>
      </c>
      <c r="O19" s="140" t="str">
        <f t="shared" si="2"/>
        <v/>
      </c>
      <c r="P19" t="str">
        <f t="shared" si="3"/>
        <v>OK</v>
      </c>
      <c r="Q19">
        <f t="shared" si="4"/>
        <v>0</v>
      </c>
      <c r="T19" s="65" t="str">
        <f t="shared" si="5"/>
        <v>Missing Expense Category</v>
      </c>
      <c r="Y19" s="147" t="s">
        <v>83</v>
      </c>
      <c r="Z19" s="65" t="s">
        <v>84</v>
      </c>
    </row>
    <row r="20" spans="1:26" x14ac:dyDescent="0.2">
      <c r="A20" s="91"/>
      <c r="B20" s="92"/>
      <c r="C20" s="93"/>
      <c r="D20" s="94"/>
      <c r="E20" s="95">
        <v>6</v>
      </c>
      <c r="F20" s="96" t="s">
        <v>74</v>
      </c>
      <c r="G20" s="99"/>
      <c r="H20" s="100">
        <v>1</v>
      </c>
      <c r="I20" s="137">
        <f t="shared" si="6"/>
        <v>0</v>
      </c>
      <c r="J20" s="138"/>
      <c r="K20" s="139"/>
      <c r="L20" s="135" t="str">
        <f t="shared" si="0"/>
        <v/>
      </c>
      <c r="M20" s="75">
        <f t="shared" si="1"/>
        <v>0</v>
      </c>
      <c r="N20" s="123">
        <f t="shared" si="7"/>
        <v>0</v>
      </c>
      <c r="O20" s="140" t="str">
        <f t="shared" si="2"/>
        <v/>
      </c>
      <c r="P20" t="str">
        <f t="shared" si="3"/>
        <v>OK</v>
      </c>
      <c r="Q20">
        <f t="shared" si="4"/>
        <v>0</v>
      </c>
      <c r="T20" s="65" t="str">
        <f t="shared" si="5"/>
        <v>Missing Expense Category</v>
      </c>
      <c r="Z20" s="65" t="s">
        <v>85</v>
      </c>
    </row>
    <row r="21" spans="1:26" x14ac:dyDescent="0.2">
      <c r="A21" s="91"/>
      <c r="B21" s="92"/>
      <c r="C21" s="92"/>
      <c r="D21" s="94"/>
      <c r="E21" s="95">
        <v>7</v>
      </c>
      <c r="F21" s="96" t="s">
        <v>74</v>
      </c>
      <c r="G21" s="99"/>
      <c r="H21" s="101">
        <v>1</v>
      </c>
      <c r="I21" s="137">
        <f t="shared" si="6"/>
        <v>0</v>
      </c>
      <c r="J21" s="138"/>
      <c r="K21" s="139"/>
      <c r="L21" s="135" t="str">
        <f t="shared" si="0"/>
        <v/>
      </c>
      <c r="M21" s="75">
        <f t="shared" si="1"/>
        <v>0</v>
      </c>
      <c r="N21" s="123">
        <f t="shared" si="7"/>
        <v>0</v>
      </c>
      <c r="O21" s="140" t="str">
        <f t="shared" si="2"/>
        <v/>
      </c>
      <c r="P21" t="str">
        <f t="shared" si="3"/>
        <v>OK</v>
      </c>
      <c r="Q21">
        <f t="shared" si="4"/>
        <v>0</v>
      </c>
      <c r="T21" s="65" t="str">
        <f t="shared" si="5"/>
        <v>Missing Expense Category</v>
      </c>
    </row>
    <row r="22" spans="1:26" x14ac:dyDescent="0.2">
      <c r="A22" s="91"/>
      <c r="B22" s="92"/>
      <c r="C22" s="93"/>
      <c r="D22" s="94"/>
      <c r="E22" s="95">
        <v>8</v>
      </c>
      <c r="F22" s="96" t="s">
        <v>74</v>
      </c>
      <c r="G22" s="99"/>
      <c r="H22" s="101">
        <v>1</v>
      </c>
      <c r="I22" s="137">
        <f t="shared" si="6"/>
        <v>0</v>
      </c>
      <c r="J22" s="138"/>
      <c r="K22" s="139"/>
      <c r="L22" s="135" t="str">
        <f t="shared" si="0"/>
        <v/>
      </c>
      <c r="M22" s="75">
        <f t="shared" si="1"/>
        <v>0</v>
      </c>
      <c r="N22" s="123">
        <f t="shared" si="7"/>
        <v>0</v>
      </c>
      <c r="O22" s="140" t="str">
        <f t="shared" si="2"/>
        <v/>
      </c>
      <c r="P22" t="str">
        <f t="shared" si="3"/>
        <v>OK</v>
      </c>
      <c r="Q22">
        <f t="shared" si="4"/>
        <v>0</v>
      </c>
      <c r="T22" s="65" t="str">
        <f t="shared" si="5"/>
        <v>Missing Expense Category</v>
      </c>
    </row>
    <row r="23" spans="1:26" x14ac:dyDescent="0.2">
      <c r="A23" s="91"/>
      <c r="B23" s="92"/>
      <c r="C23" s="93"/>
      <c r="D23" s="94"/>
      <c r="E23" s="95">
        <v>9</v>
      </c>
      <c r="F23" s="96" t="s">
        <v>74</v>
      </c>
      <c r="G23" s="99"/>
      <c r="H23" s="101">
        <v>1</v>
      </c>
      <c r="I23" s="137">
        <f t="shared" si="6"/>
        <v>0</v>
      </c>
      <c r="J23" s="138"/>
      <c r="K23" s="139"/>
      <c r="L23" s="135" t="str">
        <f t="shared" si="0"/>
        <v/>
      </c>
      <c r="M23" s="75">
        <f t="shared" si="1"/>
        <v>0</v>
      </c>
      <c r="N23" s="123">
        <f t="shared" si="7"/>
        <v>0</v>
      </c>
      <c r="O23" s="140" t="str">
        <f t="shared" si="2"/>
        <v/>
      </c>
      <c r="P23" t="str">
        <f t="shared" si="3"/>
        <v>OK</v>
      </c>
      <c r="Q23">
        <f t="shared" si="4"/>
        <v>0</v>
      </c>
      <c r="T23" s="65" t="str">
        <f t="shared" si="5"/>
        <v>Missing Expense Category</v>
      </c>
    </row>
    <row r="24" spans="1:26" x14ac:dyDescent="0.2">
      <c r="A24" s="91"/>
      <c r="B24" s="92"/>
      <c r="C24" s="93"/>
      <c r="D24" s="94"/>
      <c r="E24" s="95">
        <v>10</v>
      </c>
      <c r="F24" s="96" t="s">
        <v>74</v>
      </c>
      <c r="G24" s="99"/>
      <c r="H24" s="101">
        <v>1</v>
      </c>
      <c r="I24" s="137">
        <f t="shared" si="6"/>
        <v>0</v>
      </c>
      <c r="J24" s="138"/>
      <c r="K24" s="139"/>
      <c r="L24" s="135"/>
      <c r="M24" s="75">
        <f t="shared" si="1"/>
        <v>0</v>
      </c>
      <c r="N24" s="123">
        <f t="shared" si="7"/>
        <v>0</v>
      </c>
      <c r="O24" s="140"/>
      <c r="P24" t="str">
        <f t="shared" si="3"/>
        <v>OK</v>
      </c>
    </row>
    <row r="25" spans="1:26" ht="27.75" customHeight="1" x14ac:dyDescent="0.2">
      <c r="A25" s="91"/>
      <c r="B25" s="92"/>
      <c r="C25" s="93"/>
      <c r="D25" s="94"/>
      <c r="E25" s="95">
        <v>11</v>
      </c>
      <c r="F25" s="96" t="s">
        <v>74</v>
      </c>
      <c r="G25" s="99"/>
      <c r="H25" s="101">
        <v>1</v>
      </c>
      <c r="I25" s="137">
        <f t="shared" si="6"/>
        <v>0</v>
      </c>
      <c r="J25" s="138"/>
      <c r="K25" s="139"/>
      <c r="L25" s="135"/>
      <c r="M25" s="75">
        <f t="shared" si="1"/>
        <v>0</v>
      </c>
      <c r="N25" s="123">
        <f t="shared" si="7"/>
        <v>0</v>
      </c>
      <c r="O25" s="140"/>
      <c r="P25" t="str">
        <f t="shared" si="3"/>
        <v>OK</v>
      </c>
    </row>
    <row r="26" spans="1:26" x14ac:dyDescent="0.2">
      <c r="A26" s="91"/>
      <c r="B26" s="92"/>
      <c r="C26" s="93"/>
      <c r="D26" s="94"/>
      <c r="E26" s="95">
        <v>12</v>
      </c>
      <c r="F26" s="96" t="s">
        <v>74</v>
      </c>
      <c r="G26" s="99"/>
      <c r="H26" s="101">
        <v>1</v>
      </c>
      <c r="I26" s="137">
        <f t="shared" si="6"/>
        <v>0</v>
      </c>
      <c r="J26" s="138"/>
      <c r="K26" s="139"/>
      <c r="L26" s="135"/>
      <c r="M26" s="75">
        <f t="shared" si="1"/>
        <v>0</v>
      </c>
      <c r="N26" s="123">
        <f t="shared" si="7"/>
        <v>0</v>
      </c>
      <c r="O26" s="140"/>
      <c r="P26" t="str">
        <f t="shared" si="3"/>
        <v>OK</v>
      </c>
    </row>
    <row r="27" spans="1:26" x14ac:dyDescent="0.2">
      <c r="A27" s="91"/>
      <c r="B27" s="92"/>
      <c r="C27" s="93"/>
      <c r="D27" s="94"/>
      <c r="E27" s="95">
        <v>13</v>
      </c>
      <c r="F27" s="96" t="s">
        <v>74</v>
      </c>
      <c r="G27" s="99"/>
      <c r="H27" s="101">
        <v>1</v>
      </c>
      <c r="I27" s="137">
        <f t="shared" si="6"/>
        <v>0</v>
      </c>
      <c r="J27" s="138"/>
      <c r="K27" s="139"/>
      <c r="L27" s="135"/>
      <c r="M27" s="75">
        <f t="shared" si="1"/>
        <v>0</v>
      </c>
      <c r="N27" s="123">
        <f t="shared" si="7"/>
        <v>0</v>
      </c>
      <c r="O27" s="140"/>
      <c r="P27" t="str">
        <f t="shared" si="3"/>
        <v>OK</v>
      </c>
    </row>
    <row r="28" spans="1:26" x14ac:dyDescent="0.2">
      <c r="A28" s="91"/>
      <c r="B28" s="92"/>
      <c r="C28" s="93"/>
      <c r="D28" s="94"/>
      <c r="E28" s="95">
        <v>14</v>
      </c>
      <c r="F28" s="96" t="s">
        <v>74</v>
      </c>
      <c r="G28" s="99"/>
      <c r="H28" s="101">
        <v>1</v>
      </c>
      <c r="I28" s="137">
        <f t="shared" si="6"/>
        <v>0</v>
      </c>
      <c r="J28" s="138"/>
      <c r="K28" s="139"/>
      <c r="L28" s="135"/>
      <c r="M28" s="75">
        <f t="shared" si="1"/>
        <v>0</v>
      </c>
      <c r="N28" s="123">
        <f t="shared" si="7"/>
        <v>0</v>
      </c>
      <c r="O28" s="140"/>
      <c r="P28" t="str">
        <f t="shared" si="3"/>
        <v>OK</v>
      </c>
    </row>
    <row r="29" spans="1:26" x14ac:dyDescent="0.2">
      <c r="A29" s="91"/>
      <c r="B29" s="92"/>
      <c r="C29" s="93"/>
      <c r="D29" s="94"/>
      <c r="E29" s="95">
        <v>15</v>
      </c>
      <c r="F29" s="96" t="s">
        <v>74</v>
      </c>
      <c r="G29" s="99"/>
      <c r="H29" s="101">
        <v>1</v>
      </c>
      <c r="I29" s="137">
        <f t="shared" si="6"/>
        <v>0</v>
      </c>
      <c r="J29" s="138"/>
      <c r="K29" s="139"/>
      <c r="L29" s="135" t="str">
        <f t="shared" si="0"/>
        <v/>
      </c>
      <c r="M29" s="75">
        <f t="shared" si="1"/>
        <v>0</v>
      </c>
      <c r="N29" s="123">
        <f t="shared" si="7"/>
        <v>0</v>
      </c>
      <c r="O29" s="140" t="str">
        <f t="shared" si="2"/>
        <v/>
      </c>
      <c r="P29" t="str">
        <f t="shared" si="3"/>
        <v>OK</v>
      </c>
      <c r="Q29">
        <f t="shared" si="4"/>
        <v>0</v>
      </c>
      <c r="T29" s="65" t="str">
        <f t="shared" si="5"/>
        <v>Missing Expense Category</v>
      </c>
    </row>
    <row r="30" spans="1:26" x14ac:dyDescent="0.2">
      <c r="A30" s="91"/>
      <c r="B30" s="92"/>
      <c r="C30" s="93"/>
      <c r="D30" s="94"/>
      <c r="E30" s="95">
        <v>16</v>
      </c>
      <c r="F30" s="96" t="s">
        <v>74</v>
      </c>
      <c r="G30" s="99"/>
      <c r="H30" s="101">
        <v>1</v>
      </c>
      <c r="I30" s="137">
        <f t="shared" si="6"/>
        <v>0</v>
      </c>
      <c r="J30" s="138"/>
      <c r="K30" s="139"/>
      <c r="L30" s="135"/>
      <c r="M30" s="75"/>
      <c r="N30" s="123"/>
      <c r="O30" s="140"/>
    </row>
    <row r="31" spans="1:26" x14ac:dyDescent="0.2">
      <c r="A31" s="91"/>
      <c r="B31" s="92"/>
      <c r="C31" s="93"/>
      <c r="D31" s="94"/>
      <c r="E31" s="95">
        <v>17</v>
      </c>
      <c r="F31" s="96" t="s">
        <v>74</v>
      </c>
      <c r="G31" s="99"/>
      <c r="H31" s="101">
        <v>1</v>
      </c>
      <c r="I31" s="137">
        <f t="shared" si="6"/>
        <v>0</v>
      </c>
      <c r="J31" s="138"/>
      <c r="K31" s="139"/>
      <c r="L31" s="135" t="str">
        <f t="shared" si="0"/>
        <v/>
      </c>
      <c r="M31" s="75">
        <f t="shared" si="1"/>
        <v>0</v>
      </c>
      <c r="N31" s="123">
        <f t="shared" si="7"/>
        <v>0</v>
      </c>
      <c r="O31" s="140" t="str">
        <f t="shared" si="2"/>
        <v/>
      </c>
      <c r="P31" t="str">
        <f t="shared" si="3"/>
        <v>OK</v>
      </c>
      <c r="Q31">
        <f t="shared" si="4"/>
        <v>0</v>
      </c>
      <c r="T31" s="65" t="str">
        <f t="shared" si="5"/>
        <v>Missing Expense Category</v>
      </c>
    </row>
    <row r="32" spans="1:26" x14ac:dyDescent="0.2">
      <c r="A32" s="91"/>
      <c r="B32" s="102"/>
      <c r="C32" s="93"/>
      <c r="D32" s="94"/>
      <c r="E32" s="95">
        <v>18</v>
      </c>
      <c r="F32" s="96" t="s">
        <v>74</v>
      </c>
      <c r="G32" s="99">
        <v>0</v>
      </c>
      <c r="H32" s="101">
        <v>1</v>
      </c>
      <c r="I32" s="137">
        <f t="shared" si="6"/>
        <v>0</v>
      </c>
      <c r="J32" s="138"/>
      <c r="K32" s="139"/>
      <c r="L32" s="135" t="str">
        <f t="shared" si="0"/>
        <v/>
      </c>
      <c r="M32" s="75">
        <f t="shared" si="1"/>
        <v>0</v>
      </c>
      <c r="N32" s="123">
        <f t="shared" si="7"/>
        <v>0</v>
      </c>
      <c r="O32" s="140" t="str">
        <f t="shared" si="2"/>
        <v/>
      </c>
      <c r="P32" t="str">
        <f t="shared" si="3"/>
        <v>OK</v>
      </c>
      <c r="Q32">
        <f t="shared" si="4"/>
        <v>0</v>
      </c>
      <c r="T32" s="65" t="str">
        <f t="shared" si="5"/>
        <v>Missing Expense Category</v>
      </c>
    </row>
    <row r="33" spans="1:40" x14ac:dyDescent="0.2">
      <c r="A33" s="91"/>
      <c r="B33" s="92"/>
      <c r="C33" s="93"/>
      <c r="D33" s="94"/>
      <c r="E33" s="95">
        <v>19</v>
      </c>
      <c r="F33" s="96" t="s">
        <v>74</v>
      </c>
      <c r="G33" s="99">
        <v>0</v>
      </c>
      <c r="H33" s="101">
        <v>1</v>
      </c>
      <c r="I33" s="137">
        <f t="shared" si="6"/>
        <v>0</v>
      </c>
      <c r="J33" s="138"/>
      <c r="K33" s="139"/>
      <c r="L33" s="135" t="str">
        <f t="shared" si="0"/>
        <v/>
      </c>
      <c r="M33" s="75">
        <f t="shared" si="1"/>
        <v>0</v>
      </c>
      <c r="N33" s="123">
        <f t="shared" si="7"/>
        <v>0</v>
      </c>
      <c r="O33" s="140" t="str">
        <f t="shared" si="2"/>
        <v/>
      </c>
      <c r="P33" t="str">
        <f t="shared" si="3"/>
        <v>OK</v>
      </c>
      <c r="Q33">
        <f t="shared" si="4"/>
        <v>0</v>
      </c>
      <c r="T33" s="65" t="str">
        <f t="shared" si="5"/>
        <v>Missing Expense Category</v>
      </c>
    </row>
    <row r="34" spans="1:40" x14ac:dyDescent="0.2">
      <c r="A34" s="103"/>
      <c r="B34" s="102"/>
      <c r="C34" s="93"/>
      <c r="D34" s="94"/>
      <c r="E34" s="95">
        <v>20</v>
      </c>
      <c r="F34" s="96" t="s">
        <v>74</v>
      </c>
      <c r="G34" s="99">
        <v>0</v>
      </c>
      <c r="H34" s="101">
        <v>1</v>
      </c>
      <c r="I34" s="137">
        <f t="shared" si="6"/>
        <v>0</v>
      </c>
      <c r="J34" s="138"/>
      <c r="K34" s="139"/>
      <c r="L34" s="135" t="str">
        <f t="shared" si="0"/>
        <v/>
      </c>
      <c r="M34" s="75">
        <f t="shared" si="1"/>
        <v>0</v>
      </c>
      <c r="N34" s="123">
        <f t="shared" si="7"/>
        <v>0</v>
      </c>
      <c r="O34" s="140" t="str">
        <f t="shared" si="2"/>
        <v/>
      </c>
      <c r="P34" t="str">
        <f t="shared" si="3"/>
        <v>OK</v>
      </c>
      <c r="Q34">
        <f t="shared" si="4"/>
        <v>0</v>
      </c>
      <c r="T34" s="65" t="str">
        <f t="shared" si="5"/>
        <v>Missing Expense Category</v>
      </c>
    </row>
    <row r="35" spans="1:40" x14ac:dyDescent="0.2">
      <c r="A35" s="103"/>
      <c r="B35" s="102"/>
      <c r="C35" s="93"/>
      <c r="D35" s="94"/>
      <c r="E35" s="95">
        <v>21</v>
      </c>
      <c r="F35" s="96" t="s">
        <v>74</v>
      </c>
      <c r="G35" s="99">
        <v>0</v>
      </c>
      <c r="H35" s="101">
        <v>1</v>
      </c>
      <c r="I35" s="137">
        <f t="shared" si="6"/>
        <v>0</v>
      </c>
      <c r="J35" s="138"/>
      <c r="K35" s="139"/>
      <c r="L35" s="135" t="str">
        <f t="shared" si="0"/>
        <v/>
      </c>
      <c r="M35" s="75">
        <f t="shared" si="1"/>
        <v>0</v>
      </c>
      <c r="N35" s="123">
        <f t="shared" si="7"/>
        <v>0</v>
      </c>
      <c r="O35" s="140" t="str">
        <f>IF(J35="","",IF(J35&lt;1,"ERROR",IF(J35&gt;7,"ERROR",VLOOKUP(J35,cols,2,1))))</f>
        <v/>
      </c>
      <c r="P35" t="str">
        <f t="shared" si="3"/>
        <v>OK</v>
      </c>
      <c r="Q35">
        <f t="shared" si="4"/>
        <v>0</v>
      </c>
      <c r="T35" s="65" t="str">
        <f t="shared" si="5"/>
        <v>Missing Expense Category</v>
      </c>
    </row>
    <row r="36" spans="1:40" x14ac:dyDescent="0.2">
      <c r="A36" s="103"/>
      <c r="B36" s="92"/>
      <c r="C36" s="93"/>
      <c r="D36" s="94"/>
      <c r="E36" s="95">
        <v>22</v>
      </c>
      <c r="F36" s="96" t="s">
        <v>74</v>
      </c>
      <c r="G36" s="99">
        <v>0</v>
      </c>
      <c r="H36" s="101">
        <v>1</v>
      </c>
      <c r="I36" s="137">
        <f t="shared" si="6"/>
        <v>0</v>
      </c>
      <c r="J36" s="138"/>
      <c r="K36" s="139"/>
      <c r="L36" s="135" t="str">
        <f t="shared" si="0"/>
        <v/>
      </c>
      <c r="M36" s="75">
        <f t="shared" si="1"/>
        <v>0</v>
      </c>
      <c r="N36" s="123">
        <f t="shared" si="7"/>
        <v>0</v>
      </c>
      <c r="O36" s="140" t="str">
        <f>IF(J36="","",IF(J36&lt;1,"ERROR",IF(J36&gt;7,"ERROR",VLOOKUP(J36,cols,2,1))))</f>
        <v/>
      </c>
      <c r="P36" t="str">
        <f t="shared" si="3"/>
        <v>OK</v>
      </c>
      <c r="Q36">
        <f t="shared" si="4"/>
        <v>0</v>
      </c>
      <c r="T36" s="65" t="str">
        <f t="shared" si="5"/>
        <v>Missing Expense Category</v>
      </c>
    </row>
    <row r="37" spans="1:40" x14ac:dyDescent="0.2">
      <c r="A37" s="104"/>
      <c r="B37" s="105"/>
      <c r="C37" s="105"/>
      <c r="D37" s="106"/>
      <c r="E37" s="95">
        <v>23</v>
      </c>
      <c r="F37" s="96" t="s">
        <v>74</v>
      </c>
      <c r="G37" s="99">
        <v>0</v>
      </c>
      <c r="H37" s="101">
        <v>1</v>
      </c>
      <c r="I37" s="137">
        <f t="shared" si="6"/>
        <v>0</v>
      </c>
      <c r="J37" s="138"/>
      <c r="K37" s="139"/>
      <c r="L37" s="135" t="str">
        <f t="shared" si="0"/>
        <v/>
      </c>
      <c r="M37" s="75">
        <f t="shared" si="1"/>
        <v>0</v>
      </c>
      <c r="N37" s="123">
        <f t="shared" si="7"/>
        <v>0</v>
      </c>
      <c r="O37" s="140" t="str">
        <f>IF(J37="","",IF(J37&lt;1,"ERROR",IF(J37&gt;7,"ERROR",VLOOKUP(J37,cols,2,1))))</f>
        <v/>
      </c>
      <c r="P37" t="str">
        <f t="shared" si="3"/>
        <v>OK</v>
      </c>
      <c r="Q37">
        <f t="shared" si="4"/>
        <v>0</v>
      </c>
      <c r="T37" s="65" t="str">
        <f t="shared" si="5"/>
        <v>Missing Expense Category</v>
      </c>
    </row>
    <row r="38" spans="1:40" x14ac:dyDescent="0.2">
      <c r="A38" s="104"/>
      <c r="B38" s="105"/>
      <c r="C38" s="105"/>
      <c r="D38" s="106"/>
      <c r="E38" s="95">
        <v>24</v>
      </c>
      <c r="F38" s="96" t="s">
        <v>74</v>
      </c>
      <c r="G38" s="107"/>
      <c r="H38" s="108">
        <v>1</v>
      </c>
      <c r="I38" s="141">
        <f t="shared" si="6"/>
        <v>0</v>
      </c>
      <c r="J38" s="108"/>
      <c r="K38" s="142"/>
      <c r="L38" s="135" t="str">
        <f t="shared" si="0"/>
        <v/>
      </c>
      <c r="M38" s="75">
        <f t="shared" si="1"/>
        <v>0</v>
      </c>
      <c r="N38" s="123">
        <f t="shared" si="7"/>
        <v>0</v>
      </c>
      <c r="O38" s="143" t="str">
        <f>IF(J38="","",IF(J38&lt;1,"ERROR",IF(J38&gt;7,"ERROR",VLOOKUP(J38,cols,2,1))))</f>
        <v/>
      </c>
      <c r="P38" t="str">
        <f t="shared" si="3"/>
        <v>OK</v>
      </c>
      <c r="Q38">
        <f t="shared" si="4"/>
        <v>0</v>
      </c>
      <c r="T38" s="65" t="str">
        <f t="shared" si="5"/>
        <v>Missing Expense Category</v>
      </c>
    </row>
    <row r="39" spans="1:40" x14ac:dyDescent="0.2">
      <c r="A39" s="75"/>
      <c r="B39" s="75"/>
      <c r="C39" s="75"/>
      <c r="D39" s="75"/>
      <c r="E39" s="75"/>
      <c r="F39" s="109"/>
      <c r="G39" s="75"/>
      <c r="H39" s="109"/>
      <c r="I39" s="75"/>
      <c r="J39" s="109"/>
      <c r="K39" s="109"/>
      <c r="L39" s="75"/>
      <c r="M39" s="75"/>
      <c r="N39" s="75"/>
      <c r="Q39">
        <f>SUM(Q15:Q38)</f>
        <v>0</v>
      </c>
    </row>
    <row r="40" spans="1:40" x14ac:dyDescent="0.2">
      <c r="A40" s="75"/>
      <c r="B40" s="75"/>
      <c r="C40" s="75"/>
      <c r="D40" s="75"/>
      <c r="E40" s="75"/>
      <c r="F40" s="109"/>
      <c r="G40" s="75"/>
      <c r="H40" s="110" t="s">
        <v>52</v>
      </c>
      <c r="I40" s="144">
        <f>SUM(I15:I38)</f>
        <v>0</v>
      </c>
      <c r="J40" s="109"/>
      <c r="K40" s="109"/>
      <c r="L40" s="75"/>
      <c r="M40" s="75"/>
      <c r="N40" s="75"/>
    </row>
    <row r="41" spans="1:40" x14ac:dyDescent="0.2">
      <c r="A41" s="75"/>
      <c r="B41" s="75"/>
      <c r="C41" s="111"/>
      <c r="D41" s="75"/>
      <c r="E41" s="75"/>
      <c r="F41" s="109"/>
      <c r="G41" s="75"/>
      <c r="H41" s="109"/>
      <c r="I41" s="75"/>
      <c r="J41" s="109"/>
      <c r="K41" s="109"/>
      <c r="L41" s="75"/>
      <c r="M41" s="75"/>
      <c r="N41" s="75"/>
    </row>
    <row r="42" spans="1:40" x14ac:dyDescent="0.2">
      <c r="A42" s="75"/>
      <c r="B42" s="75"/>
      <c r="C42" s="112"/>
      <c r="D42" s="112"/>
      <c r="E42" s="112"/>
      <c r="F42" s="112"/>
      <c r="G42" s="112"/>
      <c r="H42" s="81"/>
      <c r="I42" s="112"/>
      <c r="J42" s="109"/>
      <c r="K42" s="109"/>
      <c r="L42" s="75"/>
      <c r="M42" s="75"/>
      <c r="N42" s="75"/>
      <c r="O42" s="75"/>
      <c r="P42" s="75"/>
      <c r="Q42" s="75"/>
      <c r="R42" s="75"/>
      <c r="S42" s="75"/>
      <c r="T42" s="75"/>
      <c r="U42" s="75"/>
      <c r="V42" s="75"/>
      <c r="W42" s="75"/>
      <c r="X42" s="75"/>
      <c r="Y42" s="75"/>
      <c r="Z42" s="75"/>
      <c r="AA42" s="75"/>
      <c r="AB42" s="75"/>
      <c r="AC42" s="75"/>
      <c r="AD42" s="75"/>
      <c r="AE42" s="75"/>
      <c r="AF42" s="75"/>
      <c r="AG42" s="75"/>
      <c r="AH42" s="75"/>
      <c r="AI42" s="75"/>
      <c r="AJ42" s="75"/>
      <c r="AK42" s="75"/>
      <c r="AL42" s="75"/>
      <c r="AM42" s="75"/>
      <c r="AN42" s="75"/>
    </row>
    <row r="43" spans="1:40" x14ac:dyDescent="0.2">
      <c r="A43" s="75"/>
      <c r="B43" s="75"/>
      <c r="C43" s="112"/>
      <c r="D43" s="112"/>
      <c r="E43" s="112"/>
      <c r="F43" s="112"/>
      <c r="G43" s="112"/>
      <c r="H43" s="81"/>
      <c r="I43" s="112"/>
      <c r="J43" s="109"/>
      <c r="K43" s="109"/>
      <c r="L43" s="75"/>
      <c r="M43" s="75"/>
      <c r="N43" s="75"/>
      <c r="O43" s="75"/>
      <c r="P43" s="75"/>
      <c r="Q43" s="75"/>
      <c r="R43" s="75"/>
      <c r="S43" s="75"/>
      <c r="T43" s="75"/>
      <c r="U43" s="75"/>
      <c r="V43" s="75"/>
      <c r="W43" s="75"/>
      <c r="X43" s="75"/>
      <c r="Y43" s="75"/>
      <c r="Z43" s="75"/>
      <c r="AA43" s="75"/>
      <c r="AB43" s="75"/>
      <c r="AC43" s="75"/>
      <c r="AD43" s="75"/>
      <c r="AE43" s="75"/>
      <c r="AF43" s="75"/>
      <c r="AG43" s="75"/>
      <c r="AH43" s="75"/>
      <c r="AI43" s="75"/>
      <c r="AJ43" s="75"/>
      <c r="AK43" s="75"/>
      <c r="AL43" s="75"/>
      <c r="AM43" s="75"/>
      <c r="AN43" s="75"/>
    </row>
    <row r="44" spans="1:40" x14ac:dyDescent="0.2">
      <c r="A44" s="75"/>
      <c r="B44" s="75"/>
      <c r="C44" s="112"/>
      <c r="D44" s="112"/>
      <c r="E44" s="112"/>
      <c r="F44" s="112"/>
      <c r="G44" s="112"/>
      <c r="H44" s="81"/>
      <c r="I44" s="112"/>
      <c r="J44" s="109"/>
      <c r="K44" s="109"/>
      <c r="L44" s="75"/>
      <c r="M44" s="75"/>
      <c r="N44" s="75"/>
      <c r="O44" s="75"/>
      <c r="P44" s="75"/>
      <c r="Q44" s="75"/>
      <c r="R44" s="75"/>
      <c r="S44" s="75"/>
      <c r="T44" s="75"/>
      <c r="U44" s="75"/>
      <c r="V44" s="75"/>
      <c r="W44" s="75"/>
      <c r="X44" s="75"/>
      <c r="Y44" s="75"/>
      <c r="Z44" s="75"/>
      <c r="AA44" s="75"/>
      <c r="AB44" s="75"/>
      <c r="AC44" s="75"/>
      <c r="AD44" s="75"/>
      <c r="AE44" s="75"/>
      <c r="AF44" s="75"/>
      <c r="AG44" s="75"/>
      <c r="AH44" s="75"/>
      <c r="AI44" s="75"/>
      <c r="AJ44" s="75"/>
      <c r="AK44" s="75"/>
      <c r="AL44" s="75"/>
      <c r="AM44" s="75"/>
      <c r="AN44" s="75"/>
    </row>
    <row r="45" spans="1:40" x14ac:dyDescent="0.2">
      <c r="A45" s="75"/>
      <c r="B45" s="75"/>
      <c r="C45" s="113"/>
      <c r="D45" s="113"/>
      <c r="E45" s="113"/>
      <c r="F45" s="113"/>
      <c r="G45" s="113"/>
      <c r="H45" s="114"/>
      <c r="I45" s="113"/>
      <c r="J45" s="110"/>
      <c r="K45" s="109"/>
      <c r="L45" s="75"/>
      <c r="M45" s="75"/>
      <c r="N45" s="75"/>
      <c r="O45" s="75"/>
      <c r="P45" s="75"/>
      <c r="Q45" s="75"/>
      <c r="R45" s="75"/>
      <c r="S45" s="75"/>
      <c r="T45" s="75"/>
      <c r="U45" s="75"/>
      <c r="V45" s="75"/>
      <c r="W45" s="75"/>
      <c r="X45" s="75"/>
      <c r="Y45" s="75"/>
      <c r="Z45" s="75"/>
      <c r="AA45" s="75"/>
      <c r="AB45" s="75"/>
      <c r="AC45" s="75"/>
      <c r="AD45" s="75"/>
      <c r="AE45" s="75"/>
      <c r="AF45" s="75"/>
      <c r="AG45" s="75"/>
      <c r="AH45" s="75"/>
      <c r="AI45" s="75"/>
      <c r="AJ45" s="75"/>
      <c r="AK45" s="75"/>
      <c r="AL45" s="75"/>
      <c r="AM45" s="75"/>
      <c r="AN45" s="75"/>
    </row>
    <row r="46" spans="1:40" x14ac:dyDescent="0.2">
      <c r="A46" s="75"/>
      <c r="B46" s="75"/>
      <c r="C46" s="75"/>
      <c r="D46" s="75"/>
      <c r="E46" s="75"/>
      <c r="F46" s="109"/>
      <c r="G46" s="75"/>
      <c r="H46" s="109"/>
      <c r="I46" s="75"/>
      <c r="J46" s="109"/>
      <c r="K46" s="109"/>
      <c r="L46" s="75"/>
      <c r="M46" s="75"/>
      <c r="N46" s="75"/>
    </row>
    <row r="47" spans="1:40" x14ac:dyDescent="0.2">
      <c r="A47" s="75"/>
      <c r="B47" s="75"/>
      <c r="C47" s="75"/>
      <c r="D47" s="75"/>
      <c r="E47" s="75"/>
      <c r="F47" s="109"/>
      <c r="G47" s="75"/>
      <c r="H47" s="109"/>
      <c r="I47" s="75"/>
      <c r="J47" s="109"/>
      <c r="K47" s="109"/>
      <c r="L47" s="75"/>
      <c r="M47" s="75"/>
      <c r="N47" s="75"/>
    </row>
    <row r="48" spans="1:40" x14ac:dyDescent="0.2">
      <c r="A48" s="75"/>
      <c r="B48" s="75"/>
      <c r="C48" s="75"/>
      <c r="D48" s="75"/>
      <c r="E48" s="75"/>
      <c r="F48" s="109"/>
      <c r="G48" s="75"/>
      <c r="H48" s="109"/>
      <c r="I48" s="75"/>
      <c r="J48" s="109"/>
      <c r="K48" s="109"/>
      <c r="L48" s="75"/>
      <c r="M48" s="75"/>
      <c r="N48" s="75"/>
    </row>
    <row r="49" spans="1:15" x14ac:dyDescent="0.2">
      <c r="A49" s="75"/>
      <c r="B49" s="75"/>
      <c r="C49" s="75"/>
      <c r="D49" s="75"/>
      <c r="E49" s="75"/>
      <c r="F49" s="109"/>
      <c r="G49" s="75"/>
      <c r="H49" s="109"/>
      <c r="I49" s="75"/>
      <c r="J49" s="109"/>
      <c r="K49" s="109"/>
      <c r="L49" s="75"/>
      <c r="M49" s="75"/>
      <c r="N49" s="75"/>
      <c r="O49" s="145" t="s">
        <v>86</v>
      </c>
    </row>
    <row r="50" spans="1:15" x14ac:dyDescent="0.2">
      <c r="A50" s="75"/>
      <c r="B50" s="75"/>
      <c r="C50" s="75"/>
      <c r="D50" s="75"/>
      <c r="E50" s="75"/>
      <c r="F50" s="109"/>
      <c r="G50" s="75"/>
      <c r="H50" s="109"/>
      <c r="I50" s="75"/>
      <c r="J50" s="109"/>
      <c r="K50" s="109"/>
      <c r="L50" s="75"/>
      <c r="M50" s="75"/>
      <c r="N50" s="75"/>
      <c r="O50" s="145" t="s">
        <v>86</v>
      </c>
    </row>
    <row r="51" spans="1:15" x14ac:dyDescent="0.2">
      <c r="A51" s="75"/>
      <c r="B51" s="75"/>
      <c r="C51" s="75"/>
      <c r="D51" s="75"/>
      <c r="E51" s="75"/>
      <c r="F51" s="109"/>
      <c r="G51" s="75"/>
      <c r="H51" s="109"/>
      <c r="I51" s="75"/>
      <c r="J51" s="109"/>
      <c r="K51" s="109"/>
      <c r="L51" s="75"/>
      <c r="M51" s="75"/>
      <c r="N51" s="75"/>
      <c r="O51" s="145" t="s">
        <v>86</v>
      </c>
    </row>
    <row r="52" spans="1:15" x14ac:dyDescent="0.2">
      <c r="A52" s="75"/>
      <c r="B52" s="75"/>
      <c r="C52" s="75"/>
      <c r="D52" s="75"/>
      <c r="E52" s="75"/>
      <c r="F52" s="109"/>
      <c r="G52" s="75"/>
      <c r="H52" s="109"/>
      <c r="I52" s="75"/>
      <c r="J52" s="109"/>
      <c r="K52" s="109"/>
      <c r="L52" s="75"/>
      <c r="M52" s="75"/>
      <c r="N52" s="75"/>
      <c r="O52" s="145" t="s">
        <v>86</v>
      </c>
    </row>
    <row r="53" spans="1:15" x14ac:dyDescent="0.2">
      <c r="A53" s="75"/>
      <c r="B53" s="75"/>
      <c r="C53" s="75"/>
      <c r="D53" s="75"/>
      <c r="E53" s="75"/>
      <c r="F53" s="109"/>
      <c r="G53" s="75"/>
      <c r="H53" s="109"/>
      <c r="I53" s="75"/>
      <c r="J53" s="109"/>
      <c r="K53" s="109"/>
      <c r="L53" s="75"/>
      <c r="M53" s="75"/>
      <c r="N53" s="75"/>
      <c r="O53" s="145" t="s">
        <v>86</v>
      </c>
    </row>
    <row r="54" spans="1:15" x14ac:dyDescent="0.2">
      <c r="A54" s="75"/>
      <c r="B54" s="75"/>
      <c r="C54" s="75"/>
      <c r="D54" s="75"/>
      <c r="E54" s="75"/>
      <c r="F54" s="109"/>
      <c r="G54" s="75"/>
      <c r="H54" s="109"/>
      <c r="I54" s="75"/>
      <c r="J54" s="109"/>
      <c r="K54" s="109"/>
      <c r="L54" s="75"/>
      <c r="M54" s="75"/>
      <c r="N54" s="75"/>
      <c r="O54" s="145" t="s">
        <v>86</v>
      </c>
    </row>
    <row r="55" spans="1:15" x14ac:dyDescent="0.2">
      <c r="A55" s="75"/>
      <c r="B55" s="75"/>
      <c r="C55" s="75"/>
      <c r="D55" s="75"/>
      <c r="E55" s="75"/>
      <c r="F55" s="109"/>
      <c r="G55" s="75"/>
      <c r="H55" s="109"/>
      <c r="I55" s="75"/>
      <c r="J55" s="109"/>
      <c r="K55" s="109"/>
      <c r="L55" s="75"/>
      <c r="M55" s="75"/>
      <c r="N55" s="75"/>
      <c r="O55" s="145" t="s">
        <v>86</v>
      </c>
    </row>
    <row r="56" spans="1:15" x14ac:dyDescent="0.2">
      <c r="A56" s="75"/>
      <c r="B56" s="75"/>
      <c r="C56" s="75"/>
      <c r="D56" s="75"/>
      <c r="E56" s="75"/>
      <c r="F56" s="109"/>
      <c r="G56" s="75"/>
      <c r="H56" s="109"/>
      <c r="I56" s="75"/>
      <c r="J56" s="109"/>
      <c r="K56" s="109"/>
      <c r="L56" s="75"/>
      <c r="M56" s="75"/>
      <c r="N56" s="75"/>
      <c r="O56" s="145" t="s">
        <v>86</v>
      </c>
    </row>
    <row r="57" spans="1:15" x14ac:dyDescent="0.2">
      <c r="A57" s="75"/>
      <c r="B57" s="75"/>
      <c r="C57" s="75"/>
      <c r="D57" s="75"/>
      <c r="E57" s="75"/>
      <c r="F57" s="109"/>
      <c r="G57" s="75"/>
      <c r="H57" s="109"/>
      <c r="I57" s="75"/>
      <c r="J57" s="109"/>
      <c r="K57" s="109"/>
      <c r="L57" s="75"/>
      <c r="M57" s="75"/>
      <c r="N57" s="75"/>
      <c r="O57" s="145" t="s">
        <v>86</v>
      </c>
    </row>
    <row r="58" spans="1:15" x14ac:dyDescent="0.2">
      <c r="A58" s="75"/>
      <c r="B58" s="75"/>
      <c r="C58" s="75"/>
      <c r="D58" s="75"/>
      <c r="E58" s="75"/>
      <c r="F58" s="109"/>
      <c r="G58" s="75"/>
      <c r="H58" s="109"/>
      <c r="I58" s="75"/>
      <c r="J58" s="109"/>
      <c r="K58" s="109"/>
      <c r="L58" s="75"/>
      <c r="M58" s="75"/>
      <c r="N58" s="75"/>
      <c r="O58" s="145" t="s">
        <v>86</v>
      </c>
    </row>
    <row r="59" spans="1:15" x14ac:dyDescent="0.2">
      <c r="A59" s="75"/>
      <c r="B59" s="75"/>
      <c r="C59" s="75"/>
      <c r="D59" s="75"/>
      <c r="E59" s="75"/>
      <c r="F59" s="109"/>
      <c r="G59" s="75"/>
      <c r="H59" s="109"/>
      <c r="I59" s="75"/>
      <c r="J59" s="109"/>
      <c r="K59" s="109"/>
      <c r="L59" s="75"/>
      <c r="M59" s="75"/>
      <c r="N59" s="75"/>
      <c r="O59" s="145" t="s">
        <v>86</v>
      </c>
    </row>
    <row r="60" spans="1:15" x14ac:dyDescent="0.2">
      <c r="A60" s="75"/>
      <c r="B60" s="75"/>
      <c r="C60" s="75"/>
      <c r="D60" s="75"/>
      <c r="E60" s="75"/>
      <c r="F60" s="109"/>
      <c r="G60" s="75"/>
      <c r="H60" s="109"/>
      <c r="I60" s="75"/>
      <c r="J60" s="109"/>
      <c r="K60" s="109"/>
      <c r="L60" s="75"/>
      <c r="M60" s="75"/>
      <c r="N60" s="75"/>
      <c r="O60" s="145" t="s">
        <v>86</v>
      </c>
    </row>
    <row r="61" spans="1:15" x14ac:dyDescent="0.2">
      <c r="A61" s="75"/>
      <c r="B61" s="75"/>
      <c r="C61" s="75"/>
      <c r="D61" s="75"/>
      <c r="E61" s="75"/>
      <c r="F61" s="109"/>
      <c r="G61" s="75"/>
      <c r="H61" s="109"/>
      <c r="I61" s="75"/>
      <c r="J61" s="109"/>
      <c r="K61" s="109"/>
      <c r="L61" s="75"/>
      <c r="M61" s="75"/>
      <c r="N61" s="75"/>
      <c r="O61" s="145" t="s">
        <v>86</v>
      </c>
    </row>
    <row r="62" spans="1:15" x14ac:dyDescent="0.2">
      <c r="A62" s="75"/>
      <c r="B62" s="75"/>
      <c r="C62" s="75"/>
      <c r="D62" s="75"/>
      <c r="E62" s="75"/>
      <c r="F62" s="109"/>
      <c r="G62" s="75"/>
      <c r="H62" s="109"/>
      <c r="I62" s="75"/>
      <c r="J62" s="109"/>
      <c r="K62" s="109"/>
      <c r="L62" s="75"/>
      <c r="M62" s="75"/>
      <c r="N62" s="75"/>
      <c r="O62" s="145" t="s">
        <v>86</v>
      </c>
    </row>
    <row r="63" spans="1:15" x14ac:dyDescent="0.2">
      <c r="A63" s="75"/>
      <c r="B63" s="75"/>
      <c r="C63" s="75"/>
      <c r="D63" s="75"/>
      <c r="E63" s="75"/>
      <c r="F63" s="109"/>
      <c r="G63" s="75"/>
      <c r="H63" s="109"/>
      <c r="I63" s="75"/>
      <c r="J63" s="109"/>
      <c r="K63" s="109"/>
      <c r="L63" s="75"/>
      <c r="M63" s="75"/>
      <c r="N63" s="75"/>
      <c r="O63" s="145" t="s">
        <v>86</v>
      </c>
    </row>
    <row r="64" spans="1:15" x14ac:dyDescent="0.2">
      <c r="A64" s="75"/>
      <c r="B64" s="75"/>
      <c r="C64" s="75"/>
      <c r="D64" s="75"/>
      <c r="E64" s="75"/>
      <c r="F64" s="109"/>
      <c r="G64" s="75"/>
      <c r="H64" s="109"/>
      <c r="I64" s="75"/>
      <c r="J64" s="109"/>
      <c r="K64" s="109"/>
      <c r="L64" s="75"/>
      <c r="M64" s="75"/>
      <c r="N64" s="75"/>
      <c r="O64" s="145" t="s">
        <v>86</v>
      </c>
    </row>
    <row r="65" spans="1:15" x14ac:dyDescent="0.2">
      <c r="A65" s="75"/>
      <c r="B65" s="75"/>
      <c r="C65" s="75"/>
      <c r="D65" s="75"/>
      <c r="E65" s="75"/>
      <c r="F65" s="109"/>
      <c r="G65" s="75"/>
      <c r="H65" s="109"/>
      <c r="I65" s="75"/>
      <c r="J65" s="109"/>
      <c r="K65" s="109"/>
      <c r="L65" s="75"/>
      <c r="M65" s="75"/>
      <c r="N65" s="75"/>
      <c r="O65" s="145" t="s">
        <v>86</v>
      </c>
    </row>
    <row r="66" spans="1:15" x14ac:dyDescent="0.2">
      <c r="A66" s="75"/>
      <c r="B66" s="75"/>
      <c r="C66" s="75"/>
      <c r="D66" s="75"/>
      <c r="E66" s="75"/>
      <c r="F66" s="109"/>
      <c r="G66" s="75"/>
      <c r="H66" s="109"/>
      <c r="I66" s="75"/>
      <c r="J66" s="109"/>
      <c r="K66" s="109"/>
      <c r="L66" s="75"/>
      <c r="M66" s="75"/>
      <c r="N66" s="75"/>
      <c r="O66" s="145" t="s">
        <v>86</v>
      </c>
    </row>
    <row r="67" spans="1:15" x14ac:dyDescent="0.2">
      <c r="A67" s="75"/>
      <c r="B67" s="75"/>
      <c r="C67" s="75"/>
      <c r="D67" s="75"/>
      <c r="E67" s="75"/>
      <c r="F67" s="109"/>
      <c r="G67" s="75"/>
      <c r="H67" s="109"/>
      <c r="I67" s="75"/>
      <c r="J67" s="109"/>
      <c r="K67" s="109"/>
      <c r="L67" s="75"/>
      <c r="M67" s="75"/>
      <c r="N67" s="75"/>
      <c r="O67" s="145" t="s">
        <v>86</v>
      </c>
    </row>
    <row r="68" spans="1:15" x14ac:dyDescent="0.2">
      <c r="A68" s="75"/>
      <c r="B68" s="75"/>
      <c r="C68" s="75"/>
      <c r="D68" s="75"/>
      <c r="E68" s="75"/>
      <c r="F68" s="109"/>
      <c r="G68" s="75"/>
      <c r="H68" s="109"/>
      <c r="I68" s="75"/>
      <c r="J68" s="109"/>
      <c r="K68" s="109"/>
      <c r="L68" s="75"/>
      <c r="M68" s="75"/>
      <c r="N68" s="75"/>
      <c r="O68" s="145" t="s">
        <v>86</v>
      </c>
    </row>
    <row r="69" spans="1:15" x14ac:dyDescent="0.2">
      <c r="A69" s="75"/>
      <c r="B69" s="75"/>
      <c r="C69" s="75"/>
      <c r="D69" s="75"/>
      <c r="E69" s="75"/>
      <c r="F69" s="109"/>
      <c r="G69" s="75"/>
      <c r="H69" s="109"/>
      <c r="I69" s="75"/>
      <c r="J69" s="109"/>
      <c r="K69" s="109"/>
      <c r="L69" s="75"/>
      <c r="M69" s="75"/>
      <c r="N69" s="75"/>
      <c r="O69" s="145" t="s">
        <v>86</v>
      </c>
    </row>
    <row r="70" spans="1:15" x14ac:dyDescent="0.2">
      <c r="A70" s="75"/>
      <c r="B70" s="75"/>
      <c r="C70" s="75"/>
      <c r="D70" s="75"/>
      <c r="E70" s="75"/>
      <c r="F70" s="109"/>
      <c r="G70" s="75"/>
      <c r="H70" s="109"/>
      <c r="I70" s="75"/>
      <c r="J70" s="109"/>
      <c r="K70" s="109"/>
      <c r="L70" s="75"/>
      <c r="M70" s="75"/>
      <c r="N70" s="75"/>
      <c r="O70" s="145" t="s">
        <v>86</v>
      </c>
    </row>
    <row r="71" spans="1:15" x14ac:dyDescent="0.2">
      <c r="A71" s="75"/>
      <c r="B71" s="75"/>
      <c r="C71" s="75"/>
      <c r="D71" s="75"/>
      <c r="E71" s="75"/>
      <c r="F71" s="109"/>
      <c r="G71" s="75"/>
      <c r="H71" s="109"/>
      <c r="I71" s="75"/>
      <c r="J71" s="109"/>
      <c r="K71" s="109"/>
      <c r="L71" s="75"/>
      <c r="M71" s="75"/>
      <c r="N71" s="75"/>
      <c r="O71" s="145" t="s">
        <v>86</v>
      </c>
    </row>
    <row r="72" spans="1:15" x14ac:dyDescent="0.2">
      <c r="A72" s="75"/>
      <c r="B72" s="75"/>
      <c r="C72" s="75"/>
      <c r="D72" s="75"/>
      <c r="E72" s="75"/>
      <c r="F72" s="109"/>
      <c r="G72" s="75"/>
      <c r="H72" s="109"/>
      <c r="I72" s="75"/>
      <c r="J72" s="109"/>
      <c r="K72" s="109"/>
      <c r="L72" s="75"/>
      <c r="M72" s="75"/>
      <c r="N72" s="75"/>
      <c r="O72" s="145" t="s">
        <v>86</v>
      </c>
    </row>
    <row r="73" spans="1:15" x14ac:dyDescent="0.2">
      <c r="A73" s="75"/>
      <c r="B73" s="75"/>
      <c r="C73" s="75"/>
      <c r="D73" s="75"/>
      <c r="E73" s="75"/>
      <c r="F73" s="109"/>
      <c r="G73" s="75"/>
      <c r="H73" s="109"/>
      <c r="I73" s="75"/>
      <c r="J73" s="109"/>
      <c r="K73" s="109"/>
      <c r="L73" s="75"/>
      <c r="M73" s="75"/>
      <c r="N73" s="75"/>
      <c r="O73" s="145" t="s">
        <v>86</v>
      </c>
    </row>
    <row r="74" spans="1:15" x14ac:dyDescent="0.2">
      <c r="A74" s="75"/>
      <c r="B74" s="75"/>
      <c r="C74" s="75"/>
      <c r="D74" s="75"/>
      <c r="E74" s="75"/>
      <c r="F74" s="109"/>
      <c r="G74" s="75"/>
      <c r="H74" s="109"/>
      <c r="I74" s="75"/>
      <c r="J74" s="109"/>
      <c r="K74" s="109"/>
      <c r="L74" s="75"/>
      <c r="M74" s="75"/>
      <c r="N74" s="75"/>
      <c r="O74" s="145" t="s">
        <v>86</v>
      </c>
    </row>
    <row r="75" spans="1:15" x14ac:dyDescent="0.2">
      <c r="A75" s="75"/>
      <c r="B75" s="75"/>
      <c r="C75" s="75"/>
      <c r="D75" s="75"/>
      <c r="E75" s="75"/>
      <c r="F75" s="109"/>
      <c r="G75" s="75"/>
      <c r="H75" s="109"/>
      <c r="I75" s="75"/>
      <c r="J75" s="109"/>
      <c r="K75" s="109"/>
      <c r="L75" s="75"/>
      <c r="M75" s="75"/>
      <c r="N75" s="75"/>
    </row>
    <row r="76" spans="1:15" x14ac:dyDescent="0.2">
      <c r="A76" s="75"/>
      <c r="B76" s="75"/>
      <c r="C76" s="75"/>
      <c r="D76" s="75"/>
      <c r="E76" s="75"/>
      <c r="F76" s="109"/>
      <c r="G76" s="75"/>
      <c r="H76" s="109"/>
      <c r="I76" s="75"/>
      <c r="J76" s="109"/>
      <c r="K76" s="109"/>
      <c r="L76" s="75"/>
      <c r="M76" s="75"/>
      <c r="N76" s="75"/>
    </row>
    <row r="77" spans="1:15" x14ac:dyDescent="0.2">
      <c r="A77" s="75"/>
      <c r="B77" s="75"/>
      <c r="C77" s="75"/>
      <c r="D77" s="75"/>
      <c r="E77" s="75"/>
      <c r="F77" s="75"/>
      <c r="G77" s="75"/>
      <c r="H77" s="109"/>
      <c r="I77" s="75"/>
      <c r="J77" s="109"/>
      <c r="K77" s="109"/>
      <c r="L77" s="75"/>
      <c r="M77" s="75"/>
      <c r="N77" s="75"/>
    </row>
    <row r="78" spans="1:15" x14ac:dyDescent="0.2">
      <c r="A78" s="75"/>
      <c r="B78" s="75"/>
      <c r="C78" s="75"/>
      <c r="D78" s="75"/>
      <c r="E78" s="75"/>
      <c r="F78" s="75"/>
      <c r="G78" s="75"/>
      <c r="H78" s="109"/>
      <c r="I78" s="75"/>
      <c r="J78" s="109"/>
      <c r="K78" s="109"/>
      <c r="L78" s="75"/>
      <c r="M78" s="75"/>
      <c r="N78" s="75"/>
    </row>
    <row r="79" spans="1:15" x14ac:dyDescent="0.2">
      <c r="A79" s="75"/>
      <c r="B79" s="75"/>
      <c r="C79" s="75"/>
      <c r="D79" s="75"/>
      <c r="E79" s="75"/>
      <c r="F79" s="75"/>
      <c r="G79" s="75"/>
      <c r="H79" s="109"/>
      <c r="I79" s="75"/>
      <c r="J79" s="109"/>
      <c r="K79" s="109"/>
      <c r="L79" s="75"/>
      <c r="M79" s="75"/>
      <c r="N79" s="75"/>
    </row>
    <row r="80" spans="1:15" x14ac:dyDescent="0.2">
      <c r="A80" s="75"/>
      <c r="B80" s="75"/>
      <c r="C80" s="75"/>
      <c r="D80" s="75"/>
      <c r="E80" s="75"/>
      <c r="F80" s="75"/>
      <c r="G80" s="75"/>
      <c r="H80" s="109"/>
      <c r="I80" s="75"/>
      <c r="J80" s="109"/>
      <c r="K80" s="109"/>
      <c r="L80" s="75"/>
      <c r="M80" s="75"/>
      <c r="N80" s="75"/>
    </row>
    <row r="81" spans="1:14" x14ac:dyDescent="0.2">
      <c r="A81" s="75"/>
      <c r="B81" s="75"/>
      <c r="C81" s="75"/>
      <c r="D81" s="75"/>
      <c r="E81" s="75"/>
      <c r="F81" s="75"/>
      <c r="G81" s="75"/>
      <c r="H81" s="109"/>
      <c r="I81" s="75"/>
      <c r="J81" s="109"/>
      <c r="K81" s="109"/>
      <c r="L81" s="75"/>
      <c r="M81" s="75"/>
      <c r="N81" s="75"/>
    </row>
    <row r="82" spans="1:14" x14ac:dyDescent="0.2">
      <c r="A82" s="75"/>
      <c r="B82" s="75"/>
      <c r="C82" s="75"/>
      <c r="D82" s="75"/>
      <c r="E82" s="75"/>
      <c r="F82" s="75"/>
      <c r="G82" s="75"/>
      <c r="H82" s="109"/>
      <c r="I82" s="75"/>
      <c r="J82" s="109"/>
      <c r="K82" s="109"/>
      <c r="L82" s="75"/>
      <c r="M82" s="75"/>
      <c r="N82" s="75"/>
    </row>
    <row r="83" spans="1:14" x14ac:dyDescent="0.2">
      <c r="A83" s="75"/>
      <c r="B83" s="75"/>
      <c r="C83" s="75"/>
      <c r="D83" s="75"/>
      <c r="E83" s="75"/>
      <c r="F83" s="75"/>
      <c r="G83" s="75"/>
      <c r="H83" s="109"/>
      <c r="I83" s="75"/>
      <c r="J83" s="109"/>
      <c r="K83" s="109"/>
      <c r="L83" s="75"/>
      <c r="M83" s="75"/>
      <c r="N83" s="75"/>
    </row>
  </sheetData>
  <phoneticPr fontId="27" type="noConversion"/>
  <conditionalFormatting sqref="C21">
    <cfRule type="expression" dxfId="8" priority="3" stopIfTrue="1">
      <formula>$Q$35=1</formula>
    </cfRule>
  </conditionalFormatting>
  <conditionalFormatting sqref="B36">
    <cfRule type="expression" dxfId="7" priority="1" stopIfTrue="1">
      <formula>$Q$35=1</formula>
    </cfRule>
  </conditionalFormatting>
  <conditionalFormatting sqref="Q39">
    <cfRule type="expression" dxfId="6" priority="8" stopIfTrue="1">
      <formula>$Q$39&gt;0</formula>
    </cfRule>
  </conditionalFormatting>
  <conditionalFormatting sqref="Q40:Q46 Q14:Q38 B9:C13 A1:A13 D1:Q13 B1:C7 A14:P46 A16:Q16">
    <cfRule type="expression" dxfId="5" priority="7" stopIfTrue="1">
      <formula>$Q$39=1</formula>
    </cfRule>
  </conditionalFormatting>
  <conditionalFormatting sqref="F21 H21 G20:G37 I17:I37 A18:A33 B16:B33 D20:D32 A15:I20">
    <cfRule type="expression" dxfId="4" priority="17" stopIfTrue="1">
      <formula>$Q$35=1</formula>
    </cfRule>
  </conditionalFormatting>
  <conditionalFormatting sqref="E28:F38 A15:G37">
    <cfRule type="expression" dxfId="3" priority="2" stopIfTrue="1">
      <formula>$Q$38=1</formula>
    </cfRule>
  </conditionalFormatting>
  <conditionalFormatting sqref="A47:Q65537">
    <cfRule type="expression" dxfId="2" priority="6" stopIfTrue="1">
      <formula>"q42&gt;1"</formula>
    </cfRule>
  </conditionalFormatting>
  <dataValidations count="4">
    <dataValidation type="list" allowBlank="1" showInputMessage="1" showErrorMessage="1" sqref="D6">
      <formula1>$Y$4:$Y$20</formula1>
    </dataValidation>
    <dataValidation type="list" allowBlank="1" showInputMessage="1" showErrorMessage="1" sqref="C9">
      <formula1>$T$4:$T$5</formula1>
    </dataValidation>
    <dataValidation type="list" allowBlank="1" showInputMessage="1" showErrorMessage="1" sqref="D38">
      <formula1>$AB$4:$AB$12</formula1>
    </dataValidation>
    <dataValidation type="list" allowBlank="1" showInputMessage="1" showErrorMessage="1" sqref="D15:D37">
      <formula1>$AB$6:$AB$13</formula1>
    </dataValidation>
  </dataValidations>
  <hyperlinks>
    <hyperlink ref="B14" location="Notes!A1" display="Note 1.1"/>
    <hyperlink ref="C14" location="Notes!A1" display="Note 1.2"/>
    <hyperlink ref="D14" location="Notes!A1" display="Note 1.3"/>
    <hyperlink ref="E14" location="Notes!A1" display="Note 1.4"/>
    <hyperlink ref="F14" location="Notes!A1" display="Note 1.5"/>
    <hyperlink ref="G14" location="Notes!A1" display="Note 1.6"/>
    <hyperlink ref="H14" location="Notes!A1" display="Note 1.7"/>
    <hyperlink ref="B10" location="Notes!A1" display="COMPANY BEING RECHARGED:"/>
  </hyperlinks>
  <pageMargins left="0.75" right="0.75" top="0.38" bottom="0.35" header="0.36" footer="0.16"/>
  <pageSetup paperSize="9" scale="86" orientation="landscape" r:id="rId1"/>
  <headerFooter alignWithMargins="0">
    <oddHeader>&amp;C&amp;A</oddHeader>
    <oddFooter>&amp;R&amp;D&amp;T</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6" r:id="rId4" name="Button 2">
              <controlPr defaultSize="0" print="0" autoPict="0" macro="[0]!Print_Expense_Form">
                <anchor moveWithCells="1" sizeWithCells="1">
                  <from>
                    <xdr:col>2</xdr:col>
                    <xdr:colOff>19050</xdr:colOff>
                    <xdr:row>2</xdr:row>
                    <xdr:rowOff>38100</xdr:rowOff>
                  </from>
                  <to>
                    <xdr:col>4</xdr:col>
                    <xdr:colOff>409575</xdr:colOff>
                    <xdr:row>3</xdr:row>
                    <xdr:rowOff>114300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D41"/>
  <sheetViews>
    <sheetView showGridLines="0" showZeros="0" tabSelected="1" showWhiteSpace="0" view="pageLayout" topLeftCell="A10" zoomScale="70" zoomScaleNormal="100" zoomScalePageLayoutView="70" workbookViewId="0">
      <selection activeCell="M38" sqref="M38:O38"/>
    </sheetView>
  </sheetViews>
  <sheetFormatPr defaultColWidth="0.33203125" defaultRowHeight="12.75" x14ac:dyDescent="0.2"/>
  <cols>
    <col min="1" max="1" width="7.83203125" style="11" customWidth="1"/>
    <col min="2" max="2" width="19.5" style="11" customWidth="1"/>
    <col min="3" max="3" width="34.83203125" style="11" customWidth="1"/>
    <col min="4" max="13" width="15.6640625" style="11" customWidth="1"/>
    <col min="14" max="14" width="20.1640625" style="11" customWidth="1"/>
    <col min="15" max="15" width="17" style="11" customWidth="1"/>
    <col min="16" max="16" width="0.33203125" style="11"/>
    <col min="17" max="17" width="10.1640625" style="11" customWidth="1"/>
    <col min="18" max="30" width="0.33203125" style="11" hidden="1" customWidth="1"/>
    <col min="31" max="16384" width="0.33203125" style="11"/>
  </cols>
  <sheetData>
    <row r="1" spans="1:18" ht="19.5" x14ac:dyDescent="0.25">
      <c r="A1" s="12"/>
    </row>
    <row r="2" spans="1:18" ht="27" customHeight="1" x14ac:dyDescent="0.2">
      <c r="A2" s="13" t="s">
        <v>87</v>
      </c>
    </row>
    <row r="3" spans="1:18" ht="24" hidden="1" customHeight="1" x14ac:dyDescent="0.2">
      <c r="B3" s="14"/>
      <c r="C3" s="14"/>
      <c r="H3" s="15"/>
      <c r="I3" s="55"/>
      <c r="J3" s="55"/>
    </row>
    <row r="4" spans="1:18" ht="37.5" customHeight="1" x14ac:dyDescent="0.4">
      <c r="A4" s="16" t="s">
        <v>88</v>
      </c>
      <c r="B4" s="17"/>
      <c r="C4" s="18"/>
      <c r="G4" s="19"/>
      <c r="K4" s="22"/>
    </row>
    <row r="5" spans="1:18" ht="27.75" hidden="1" x14ac:dyDescent="0.4">
      <c r="A5" s="20"/>
      <c r="B5" s="20"/>
      <c r="C5" s="18"/>
      <c r="G5" s="21"/>
      <c r="H5" s="22"/>
      <c r="I5" s="22"/>
      <c r="J5" s="22"/>
      <c r="K5" s="22"/>
      <c r="M5" s="2"/>
    </row>
    <row r="6" spans="1:18" ht="21" x14ac:dyDescent="0.3">
      <c r="A6" s="23" t="s">
        <v>89</v>
      </c>
      <c r="B6" s="24">
        <v>45111</v>
      </c>
      <c r="C6" s="23" t="s">
        <v>148</v>
      </c>
      <c r="D6" s="25"/>
      <c r="E6" s="26" t="s">
        <v>90</v>
      </c>
      <c r="F6" s="27" t="s">
        <v>91</v>
      </c>
      <c r="G6" s="25"/>
      <c r="H6" s="25"/>
      <c r="I6" s="25"/>
      <c r="J6" s="25"/>
      <c r="K6" s="25"/>
      <c r="L6" s="26" t="s">
        <v>92</v>
      </c>
      <c r="M6" s="25"/>
    </row>
    <row r="7" spans="1:18" ht="22.5" customHeight="1" x14ac:dyDescent="0.25">
      <c r="A7" s="28"/>
      <c r="B7" s="28"/>
      <c r="C7" s="28"/>
      <c r="D7" s="154" t="s">
        <v>93</v>
      </c>
      <c r="E7" s="154" t="s">
        <v>94</v>
      </c>
      <c r="F7" s="154" t="s">
        <v>95</v>
      </c>
      <c r="G7" s="154" t="s">
        <v>96</v>
      </c>
      <c r="H7" s="154" t="s">
        <v>97</v>
      </c>
      <c r="I7" s="154" t="s">
        <v>98</v>
      </c>
      <c r="J7" s="154" t="s">
        <v>99</v>
      </c>
      <c r="K7" s="154" t="s">
        <v>100</v>
      </c>
      <c r="L7" s="154" t="s">
        <v>101</v>
      </c>
      <c r="M7" s="154" t="s">
        <v>102</v>
      </c>
      <c r="N7" s="154" t="s">
        <v>103</v>
      </c>
      <c r="O7" s="154" t="s">
        <v>104</v>
      </c>
      <c r="P7" s="2"/>
      <c r="Q7" s="2"/>
      <c r="R7" s="2"/>
    </row>
    <row r="8" spans="1:18" ht="22.5" customHeight="1" x14ac:dyDescent="0.2">
      <c r="A8" s="29" t="s">
        <v>105</v>
      </c>
      <c r="B8" s="29" t="s">
        <v>106</v>
      </c>
      <c r="C8" s="29" t="s">
        <v>107</v>
      </c>
      <c r="D8" s="154"/>
      <c r="E8" s="154"/>
      <c r="F8" s="154"/>
      <c r="G8" s="154"/>
      <c r="H8" s="154"/>
      <c r="I8" s="154"/>
      <c r="J8" s="154"/>
      <c r="K8" s="154"/>
      <c r="L8" s="154"/>
      <c r="M8" s="154"/>
      <c r="N8" s="154"/>
      <c r="O8" s="154"/>
      <c r="P8" s="2"/>
      <c r="Q8" s="2"/>
      <c r="R8" s="2"/>
    </row>
    <row r="9" spans="1:18" x14ac:dyDescent="0.2">
      <c r="A9" s="30"/>
      <c r="B9" s="30"/>
      <c r="C9" s="30"/>
      <c r="D9" s="31" t="s">
        <v>74</v>
      </c>
      <c r="E9" s="31" t="s">
        <v>74</v>
      </c>
      <c r="F9" s="31" t="s">
        <v>74</v>
      </c>
      <c r="G9" s="31" t="s">
        <v>74</v>
      </c>
      <c r="H9" s="31" t="s">
        <v>74</v>
      </c>
      <c r="I9" s="31" t="s">
        <v>74</v>
      </c>
      <c r="J9" s="31" t="s">
        <v>74</v>
      </c>
      <c r="K9" s="31" t="s">
        <v>74</v>
      </c>
      <c r="L9" s="31" t="s">
        <v>74</v>
      </c>
      <c r="M9" s="31" t="s">
        <v>74</v>
      </c>
      <c r="N9" s="31" t="s">
        <v>74</v>
      </c>
      <c r="O9" s="31" t="s">
        <v>74</v>
      </c>
      <c r="P9" s="2"/>
      <c r="Q9" s="2"/>
      <c r="R9" s="2"/>
    </row>
    <row r="10" spans="1:18" s="9" customFormat="1" ht="27.75" customHeight="1" x14ac:dyDescent="0.25">
      <c r="A10" s="32">
        <v>1</v>
      </c>
      <c r="B10" s="168" t="s">
        <v>149</v>
      </c>
      <c r="C10" s="33" t="s">
        <v>152</v>
      </c>
      <c r="D10" s="34"/>
      <c r="E10" s="34"/>
      <c r="F10" s="35"/>
      <c r="G10" s="35"/>
      <c r="H10" s="35"/>
      <c r="I10" s="35"/>
      <c r="J10" s="35"/>
      <c r="K10" s="35"/>
      <c r="L10" s="35"/>
      <c r="M10" s="56"/>
      <c r="N10" s="150"/>
      <c r="O10" s="150">
        <v>420</v>
      </c>
    </row>
    <row r="11" spans="1:18" s="9" customFormat="1" ht="27.75" customHeight="1" x14ac:dyDescent="0.25">
      <c r="A11" s="32">
        <v>2</v>
      </c>
      <c r="B11" s="169"/>
      <c r="C11" s="36" t="s">
        <v>153</v>
      </c>
      <c r="D11" s="34"/>
      <c r="E11" s="34"/>
      <c r="F11" s="37"/>
      <c r="G11" s="37"/>
      <c r="H11" s="37"/>
      <c r="I11" s="37"/>
      <c r="J11" s="37"/>
      <c r="K11" s="37"/>
      <c r="L11" s="37"/>
      <c r="M11" s="58"/>
      <c r="N11" s="150"/>
      <c r="O11" s="150">
        <v>64.900000000000006</v>
      </c>
    </row>
    <row r="12" spans="1:18" s="9" customFormat="1" ht="27.75" customHeight="1" x14ac:dyDescent="0.25">
      <c r="A12" s="32">
        <v>3</v>
      </c>
      <c r="B12" s="169"/>
      <c r="C12" s="36" t="s">
        <v>154</v>
      </c>
      <c r="D12" s="34"/>
      <c r="E12" s="34"/>
      <c r="F12" s="37"/>
      <c r="G12" s="37"/>
      <c r="H12" s="37"/>
      <c r="I12" s="37"/>
      <c r="J12" s="37"/>
      <c r="K12" s="37"/>
      <c r="L12" s="37"/>
      <c r="M12" s="58"/>
      <c r="N12" s="150"/>
      <c r="O12" s="150">
        <v>216.54</v>
      </c>
    </row>
    <row r="13" spans="1:18" s="9" customFormat="1" ht="27.75" customHeight="1" x14ac:dyDescent="0.25">
      <c r="A13" s="32">
        <v>4</v>
      </c>
      <c r="B13" s="169"/>
      <c r="C13" s="36" t="s">
        <v>155</v>
      </c>
      <c r="D13" s="34"/>
      <c r="E13" s="34"/>
      <c r="F13" s="37"/>
      <c r="G13" s="37"/>
      <c r="H13" s="37"/>
      <c r="I13" s="37"/>
      <c r="J13" s="37"/>
      <c r="K13" s="37"/>
      <c r="L13" s="37"/>
      <c r="M13" s="58"/>
      <c r="N13" s="151"/>
      <c r="O13" s="150">
        <v>128</v>
      </c>
    </row>
    <row r="14" spans="1:18" s="9" customFormat="1" ht="27.75" customHeight="1" x14ac:dyDescent="0.25">
      <c r="A14" s="32">
        <v>5</v>
      </c>
      <c r="B14" s="169"/>
      <c r="C14" s="152" t="s">
        <v>164</v>
      </c>
      <c r="D14" s="34"/>
      <c r="E14" s="34"/>
      <c r="F14" s="37"/>
      <c r="G14" s="37"/>
      <c r="H14" s="37"/>
      <c r="I14" s="37"/>
      <c r="J14" s="37"/>
      <c r="K14" s="37"/>
      <c r="L14" s="37"/>
      <c r="M14" s="58"/>
      <c r="N14" s="151"/>
      <c r="O14" s="150">
        <v>19.8</v>
      </c>
    </row>
    <row r="15" spans="1:18" s="9" customFormat="1" ht="27.75" customHeight="1" x14ac:dyDescent="0.25">
      <c r="A15" s="32">
        <v>6</v>
      </c>
      <c r="B15" s="169"/>
      <c r="C15" s="36" t="s">
        <v>156</v>
      </c>
      <c r="D15" s="34"/>
      <c r="E15" s="34"/>
      <c r="F15" s="37"/>
      <c r="G15" s="37"/>
      <c r="H15" s="37"/>
      <c r="I15" s="37"/>
      <c r="J15" s="37"/>
      <c r="K15" s="37"/>
      <c r="L15" s="37"/>
      <c r="M15" s="58"/>
      <c r="N15" s="151"/>
      <c r="O15" s="150">
        <v>45</v>
      </c>
    </row>
    <row r="16" spans="1:18" s="9" customFormat="1" ht="27.75" customHeight="1" x14ac:dyDescent="0.25">
      <c r="A16" s="32">
        <v>7</v>
      </c>
      <c r="B16" s="169"/>
      <c r="C16" s="36" t="s">
        <v>157</v>
      </c>
      <c r="D16" s="34"/>
      <c r="E16" s="34"/>
      <c r="F16" s="37"/>
      <c r="G16" s="37"/>
      <c r="H16" s="37"/>
      <c r="I16" s="37"/>
      <c r="J16" s="37"/>
      <c r="K16" s="37"/>
      <c r="L16" s="37"/>
      <c r="M16" s="58"/>
      <c r="N16" s="151"/>
      <c r="O16" s="150">
        <v>51</v>
      </c>
    </row>
    <row r="17" spans="1:19" s="9" customFormat="1" ht="27.75" customHeight="1" x14ac:dyDescent="0.25">
      <c r="A17" s="32">
        <v>8</v>
      </c>
      <c r="B17" s="169"/>
      <c r="C17" s="36" t="s">
        <v>158</v>
      </c>
      <c r="D17" s="34"/>
      <c r="E17" s="34"/>
      <c r="F17" s="37"/>
      <c r="G17" s="37"/>
      <c r="H17" s="37"/>
      <c r="I17" s="37"/>
      <c r="J17" s="37"/>
      <c r="K17" s="37"/>
      <c r="L17" s="37"/>
      <c r="M17" s="58"/>
      <c r="N17" s="151"/>
      <c r="O17" s="150">
        <v>72</v>
      </c>
    </row>
    <row r="18" spans="1:19" s="9" customFormat="1" ht="27.75" customHeight="1" x14ac:dyDescent="0.25">
      <c r="A18" s="32">
        <v>9</v>
      </c>
      <c r="B18" s="169"/>
      <c r="C18" s="36" t="s">
        <v>159</v>
      </c>
      <c r="D18" s="34"/>
      <c r="E18" s="34"/>
      <c r="F18" s="37"/>
      <c r="G18" s="37"/>
      <c r="H18" s="37"/>
      <c r="I18" s="37"/>
      <c r="J18" s="37"/>
      <c r="K18" s="37"/>
      <c r="L18" s="37"/>
      <c r="M18" s="58"/>
      <c r="N18" s="151"/>
      <c r="O18" s="150">
        <v>92.8</v>
      </c>
    </row>
    <row r="19" spans="1:19" s="9" customFormat="1" ht="27.75" customHeight="1" x14ac:dyDescent="0.25">
      <c r="A19" s="32">
        <v>10</v>
      </c>
      <c r="B19" s="169"/>
      <c r="C19" s="36" t="s">
        <v>160</v>
      </c>
      <c r="D19" s="34"/>
      <c r="E19" s="34"/>
      <c r="F19" s="37"/>
      <c r="G19" s="37"/>
      <c r="H19" s="37"/>
      <c r="I19" s="37"/>
      <c r="J19" s="37"/>
      <c r="K19" s="37"/>
      <c r="L19" s="37"/>
      <c r="M19" s="58"/>
      <c r="N19" s="151"/>
      <c r="O19" s="150">
        <v>107.45</v>
      </c>
    </row>
    <row r="20" spans="1:19" s="9" customFormat="1" ht="27.75" customHeight="1" x14ac:dyDescent="0.25">
      <c r="A20" s="32">
        <v>11</v>
      </c>
      <c r="B20" s="169"/>
      <c r="C20" s="36" t="s">
        <v>161</v>
      </c>
      <c r="D20" s="34"/>
      <c r="E20" s="34"/>
      <c r="F20" s="37"/>
      <c r="G20" s="37"/>
      <c r="H20" s="37"/>
      <c r="I20" s="37"/>
      <c r="J20" s="37"/>
      <c r="K20" s="37"/>
      <c r="L20" s="37"/>
      <c r="M20" s="58"/>
      <c r="N20" s="151"/>
      <c r="O20" s="150">
        <v>68</v>
      </c>
    </row>
    <row r="21" spans="1:19" s="9" customFormat="1" ht="27.75" customHeight="1" x14ac:dyDescent="0.25">
      <c r="A21" s="32">
        <v>12</v>
      </c>
      <c r="B21" s="169"/>
      <c r="C21" s="36" t="s">
        <v>162</v>
      </c>
      <c r="D21" s="34"/>
      <c r="E21" s="34"/>
      <c r="F21" s="37"/>
      <c r="G21" s="37"/>
      <c r="H21" s="37"/>
      <c r="I21" s="37"/>
      <c r="J21" s="37"/>
      <c r="K21" s="37"/>
      <c r="L21" s="37"/>
      <c r="M21" s="58"/>
      <c r="N21" s="151"/>
      <c r="O21" s="150">
        <v>365.8</v>
      </c>
    </row>
    <row r="22" spans="1:19" s="9" customFormat="1" ht="27.75" customHeight="1" x14ac:dyDescent="0.25">
      <c r="A22" s="32">
        <v>13</v>
      </c>
      <c r="B22" s="169"/>
      <c r="C22" s="36" t="s">
        <v>163</v>
      </c>
      <c r="D22" s="34"/>
      <c r="E22" s="34"/>
      <c r="F22" s="37"/>
      <c r="G22" s="37"/>
      <c r="H22" s="37"/>
      <c r="I22" s="37"/>
      <c r="J22" s="37"/>
      <c r="K22" s="37"/>
      <c r="L22" s="37"/>
      <c r="M22" s="58"/>
      <c r="N22" s="151"/>
      <c r="O22" s="150">
        <v>54</v>
      </c>
    </row>
    <row r="23" spans="1:19" s="9" customFormat="1" ht="27.75" customHeight="1" x14ac:dyDescent="0.25">
      <c r="A23" s="32">
        <v>14</v>
      </c>
      <c r="B23" s="169"/>
      <c r="C23" s="36" t="s">
        <v>165</v>
      </c>
      <c r="D23" s="34"/>
      <c r="E23" s="34"/>
      <c r="F23" s="37"/>
      <c r="G23" s="37"/>
      <c r="H23" s="37"/>
      <c r="I23" s="37"/>
      <c r="J23" s="37"/>
      <c r="K23" s="37"/>
      <c r="L23" s="37"/>
      <c r="M23" s="58"/>
      <c r="N23" s="57"/>
      <c r="O23" s="153">
        <v>93.42</v>
      </c>
    </row>
    <row r="24" spans="1:19" s="9" customFormat="1" ht="27.75" customHeight="1" x14ac:dyDescent="0.25">
      <c r="A24" s="32">
        <v>15</v>
      </c>
      <c r="B24" s="169"/>
      <c r="C24" s="36" t="s">
        <v>166</v>
      </c>
      <c r="D24" s="34"/>
      <c r="E24" s="34"/>
      <c r="F24" s="37"/>
      <c r="G24" s="37"/>
      <c r="H24" s="37"/>
      <c r="I24" s="37"/>
      <c r="J24" s="37"/>
      <c r="K24" s="37"/>
      <c r="L24" s="37"/>
      <c r="M24" s="58"/>
      <c r="N24" s="57"/>
      <c r="O24" s="153">
        <v>60</v>
      </c>
    </row>
    <row r="25" spans="1:19" s="9" customFormat="1" ht="27.75" customHeight="1" x14ac:dyDescent="0.25">
      <c r="A25" s="32">
        <v>16</v>
      </c>
      <c r="B25" s="169"/>
      <c r="C25" s="36" t="s">
        <v>167</v>
      </c>
      <c r="D25" s="34"/>
      <c r="E25" s="34"/>
      <c r="F25" s="37"/>
      <c r="G25" s="37"/>
      <c r="H25" s="37"/>
      <c r="I25" s="37"/>
      <c r="J25" s="37"/>
      <c r="K25" s="37"/>
      <c r="L25" s="37"/>
      <c r="M25" s="58"/>
      <c r="N25" s="57"/>
      <c r="O25" s="153">
        <v>51.4</v>
      </c>
    </row>
    <row r="26" spans="1:19" s="9" customFormat="1" ht="27.75" customHeight="1" x14ac:dyDescent="0.25">
      <c r="A26" s="32">
        <v>17</v>
      </c>
      <c r="B26" s="169"/>
      <c r="C26" s="149" t="s">
        <v>168</v>
      </c>
      <c r="D26" s="34"/>
      <c r="E26" s="34"/>
      <c r="F26" s="37"/>
      <c r="G26" s="37"/>
      <c r="H26" s="37"/>
      <c r="I26" s="37"/>
      <c r="J26" s="37"/>
      <c r="K26" s="37"/>
      <c r="L26" s="37"/>
      <c r="M26" s="58"/>
      <c r="N26" s="59"/>
      <c r="O26" s="153">
        <v>50.5</v>
      </c>
    </row>
    <row r="27" spans="1:19" s="9" customFormat="1" ht="27.75" customHeight="1" x14ac:dyDescent="0.25">
      <c r="A27" s="32">
        <v>18</v>
      </c>
      <c r="B27" s="169"/>
      <c r="C27" s="149" t="s">
        <v>169</v>
      </c>
      <c r="D27" s="34"/>
      <c r="E27" s="34"/>
      <c r="F27" s="37"/>
      <c r="G27" s="37"/>
      <c r="H27" s="37"/>
      <c r="I27" s="37"/>
      <c r="J27" s="37"/>
      <c r="K27" s="37"/>
      <c r="L27" s="37"/>
      <c r="M27" s="58"/>
      <c r="N27" s="59"/>
      <c r="O27" s="153">
        <v>170.4</v>
      </c>
    </row>
    <row r="28" spans="1:19" s="9" customFormat="1" ht="27.75" customHeight="1" x14ac:dyDescent="0.25">
      <c r="A28" s="32">
        <v>19</v>
      </c>
      <c r="B28" s="169"/>
      <c r="C28" s="149" t="s">
        <v>170</v>
      </c>
      <c r="D28" s="34"/>
      <c r="E28" s="34"/>
      <c r="F28" s="37"/>
      <c r="G28" s="37"/>
      <c r="H28" s="37"/>
      <c r="I28" s="37"/>
      <c r="J28" s="37"/>
      <c r="K28" s="37"/>
      <c r="L28" s="37"/>
      <c r="M28" s="58"/>
      <c r="N28" s="59"/>
      <c r="O28" s="153">
        <v>348.33</v>
      </c>
    </row>
    <row r="29" spans="1:19" s="9" customFormat="1" ht="27.75" customHeight="1" x14ac:dyDescent="0.25">
      <c r="A29" s="32">
        <v>20</v>
      </c>
      <c r="B29" s="170"/>
      <c r="C29" s="38" t="s">
        <v>171</v>
      </c>
      <c r="D29" s="34"/>
      <c r="E29" s="34"/>
      <c r="F29" s="37"/>
      <c r="G29" s="37"/>
      <c r="H29" s="37"/>
      <c r="I29" s="37"/>
      <c r="J29" s="37"/>
      <c r="K29" s="37"/>
      <c r="L29" s="37"/>
      <c r="M29" s="58"/>
      <c r="N29" s="59"/>
      <c r="O29" s="153">
        <v>76</v>
      </c>
    </row>
    <row r="30" spans="1:19" ht="18.75" customHeight="1" x14ac:dyDescent="0.3">
      <c r="A30" s="39"/>
      <c r="B30" s="40" t="s">
        <v>108</v>
      </c>
      <c r="C30" s="41"/>
      <c r="D30" s="42"/>
      <c r="E30" s="42"/>
      <c r="F30" s="43"/>
      <c r="G30" s="43"/>
      <c r="H30" s="43"/>
      <c r="I30" s="43"/>
      <c r="J30" s="43"/>
      <c r="K30" s="43"/>
      <c r="L30" s="43"/>
      <c r="M30" s="43"/>
      <c r="N30" s="60">
        <f>SUM(N10:N29)</f>
        <v>0</v>
      </c>
      <c r="O30" s="43">
        <f>SUM(O10:O29)</f>
        <v>2555.34</v>
      </c>
    </row>
    <row r="31" spans="1:19" s="10" customFormat="1" ht="22.5" customHeight="1" x14ac:dyDescent="0.2">
      <c r="A31" s="155" t="s">
        <v>109</v>
      </c>
      <c r="B31" s="155"/>
      <c r="C31" s="44" t="s">
        <v>110</v>
      </c>
      <c r="D31" s="155" t="s">
        <v>111</v>
      </c>
      <c r="E31" s="155"/>
      <c r="F31" s="166"/>
      <c r="G31" s="155" t="s">
        <v>112</v>
      </c>
      <c r="H31" s="155"/>
      <c r="I31" s="166"/>
      <c r="J31" s="155" t="s">
        <v>113</v>
      </c>
      <c r="K31" s="155"/>
      <c r="L31" s="166"/>
      <c r="M31" s="167" t="s">
        <v>114</v>
      </c>
      <c r="N31" s="167"/>
      <c r="O31" s="167"/>
      <c r="S31" s="10">
        <f>SUM(S10:S30)</f>
        <v>0</v>
      </c>
    </row>
    <row r="32" spans="1:19" ht="20.25" customHeight="1" x14ac:dyDescent="0.2">
      <c r="A32" s="155"/>
      <c r="B32" s="155"/>
      <c r="C32" s="155"/>
      <c r="D32" s="155"/>
      <c r="E32" s="155"/>
      <c r="F32" s="155"/>
      <c r="G32" s="156"/>
      <c r="H32" s="157"/>
      <c r="I32" s="157"/>
      <c r="J32" s="155"/>
      <c r="K32" s="155"/>
      <c r="L32" s="155"/>
      <c r="M32" s="162"/>
      <c r="N32" s="162"/>
      <c r="O32" s="162"/>
    </row>
    <row r="33" spans="1:15" ht="21.75" hidden="1" customHeight="1" x14ac:dyDescent="0.2">
      <c r="A33" s="155"/>
      <c r="B33" s="155"/>
      <c r="C33" s="155"/>
      <c r="D33" s="155"/>
      <c r="E33" s="155"/>
      <c r="F33" s="155"/>
      <c r="G33" s="158"/>
      <c r="H33" s="159"/>
      <c r="I33" s="159"/>
      <c r="J33" s="155"/>
      <c r="K33" s="155"/>
      <c r="L33" s="155"/>
      <c r="M33" s="162"/>
      <c r="N33" s="162"/>
      <c r="O33" s="162"/>
    </row>
    <row r="34" spans="1:15" ht="21.75" hidden="1" customHeight="1" x14ac:dyDescent="0.2">
      <c r="A34" s="155"/>
      <c r="B34" s="155"/>
      <c r="C34" s="155"/>
      <c r="D34" s="155"/>
      <c r="E34" s="155"/>
      <c r="F34" s="155"/>
      <c r="G34" s="158"/>
      <c r="H34" s="159"/>
      <c r="I34" s="159"/>
      <c r="J34" s="155"/>
      <c r="K34" s="155"/>
      <c r="L34" s="155"/>
      <c r="M34" s="162"/>
      <c r="N34" s="162"/>
      <c r="O34" s="162"/>
    </row>
    <row r="35" spans="1:15" ht="21.75" customHeight="1" x14ac:dyDescent="0.2">
      <c r="A35" s="155"/>
      <c r="B35" s="155"/>
      <c r="C35" s="155"/>
      <c r="D35" s="155"/>
      <c r="E35" s="155"/>
      <c r="F35" s="155"/>
      <c r="G35" s="158"/>
      <c r="H35" s="159"/>
      <c r="I35" s="159"/>
      <c r="J35" s="155"/>
      <c r="K35" s="155"/>
      <c r="L35" s="155"/>
      <c r="M35" s="162"/>
      <c r="N35" s="162"/>
      <c r="O35" s="162"/>
    </row>
    <row r="36" spans="1:15" ht="19.5" customHeight="1" x14ac:dyDescent="0.2">
      <c r="A36" s="155"/>
      <c r="B36" s="155"/>
      <c r="C36" s="155"/>
      <c r="D36" s="155"/>
      <c r="E36" s="155"/>
      <c r="F36" s="155"/>
      <c r="G36" s="158"/>
      <c r="H36" s="159"/>
      <c r="I36" s="159"/>
      <c r="J36" s="155"/>
      <c r="K36" s="155"/>
      <c r="L36" s="155"/>
      <c r="M36" s="162"/>
      <c r="N36" s="162"/>
      <c r="O36" s="162"/>
    </row>
    <row r="37" spans="1:15" ht="7.5" customHeight="1" x14ac:dyDescent="0.2">
      <c r="A37" s="155"/>
      <c r="B37" s="155"/>
      <c r="C37" s="155"/>
      <c r="D37" s="155"/>
      <c r="E37" s="155"/>
      <c r="F37" s="155"/>
      <c r="G37" s="160"/>
      <c r="H37" s="161"/>
      <c r="I37" s="161"/>
      <c r="J37" s="155"/>
      <c r="K37" s="155"/>
      <c r="L37" s="155"/>
      <c r="M37" s="162"/>
      <c r="N37" s="162"/>
      <c r="O37" s="162"/>
    </row>
    <row r="38" spans="1:15" ht="41.25" customHeight="1" x14ac:dyDescent="0.25">
      <c r="A38" s="45"/>
      <c r="B38" s="46"/>
      <c r="D38" s="47"/>
      <c r="E38" s="47"/>
      <c r="F38" s="47"/>
      <c r="G38" s="47"/>
      <c r="H38" s="47"/>
      <c r="I38" s="47"/>
      <c r="J38" s="47"/>
      <c r="K38" s="61" t="s">
        <v>115</v>
      </c>
      <c r="L38" s="61"/>
      <c r="M38" s="176" t="s">
        <v>150</v>
      </c>
      <c r="N38" s="176"/>
      <c r="O38" s="176"/>
    </row>
    <row r="39" spans="1:15" ht="36.75" customHeight="1" x14ac:dyDescent="0.25">
      <c r="A39" s="45"/>
      <c r="B39" s="45"/>
      <c r="C39" s="48" t="s">
        <v>116</v>
      </c>
      <c r="K39" s="62" t="s">
        <v>117</v>
      </c>
      <c r="L39" s="62"/>
      <c r="M39" s="175" t="s">
        <v>172</v>
      </c>
      <c r="N39" s="174"/>
      <c r="O39" s="174"/>
    </row>
    <row r="40" spans="1:15" ht="42.75" customHeight="1" x14ac:dyDescent="0.3">
      <c r="A40" s="49"/>
      <c r="B40" s="50"/>
      <c r="C40" s="51"/>
      <c r="D40" s="52" t="s">
        <v>118</v>
      </c>
      <c r="E40" s="163" t="s">
        <v>151</v>
      </c>
      <c r="F40" s="164"/>
      <c r="G40" s="53"/>
      <c r="H40" s="54"/>
      <c r="I40" s="54"/>
      <c r="J40" s="54"/>
      <c r="K40" s="62" t="s">
        <v>119</v>
      </c>
      <c r="L40" s="62"/>
      <c r="M40" s="165" t="s">
        <v>120</v>
      </c>
      <c r="N40" s="165"/>
      <c r="O40" s="165"/>
    </row>
    <row r="41" spans="1:15" x14ac:dyDescent="0.2">
      <c r="A41" s="45"/>
      <c r="B41" s="45"/>
      <c r="C41" s="45"/>
      <c r="D41" s="45"/>
      <c r="E41" s="45"/>
      <c r="F41" s="45"/>
      <c r="G41" s="45"/>
      <c r="H41" s="45"/>
      <c r="I41" s="45"/>
      <c r="J41" s="45"/>
      <c r="K41" s="45"/>
      <c r="L41" s="45"/>
      <c r="M41" s="45"/>
      <c r="N41" s="45"/>
      <c r="O41" s="45"/>
    </row>
  </sheetData>
  <mergeCells count="28">
    <mergeCell ref="B10:B29"/>
    <mergeCell ref="E40:F40"/>
    <mergeCell ref="M40:O40"/>
    <mergeCell ref="C32:C37"/>
    <mergeCell ref="A31:B31"/>
    <mergeCell ref="D31:F31"/>
    <mergeCell ref="G31:I31"/>
    <mergeCell ref="J31:L31"/>
    <mergeCell ref="M31:O31"/>
    <mergeCell ref="A32:B37"/>
    <mergeCell ref="M38:O38"/>
    <mergeCell ref="M39:O39"/>
    <mergeCell ref="N7:N8"/>
    <mergeCell ref="O7:O8"/>
    <mergeCell ref="D32:F37"/>
    <mergeCell ref="G32:I37"/>
    <mergeCell ref="J32:L37"/>
    <mergeCell ref="M32:O37"/>
    <mergeCell ref="I7:I8"/>
    <mergeCell ref="J7:J8"/>
    <mergeCell ref="K7:K8"/>
    <mergeCell ref="L7:L8"/>
    <mergeCell ref="M7:M8"/>
    <mergeCell ref="D7:D8"/>
    <mergeCell ref="E7:E8"/>
    <mergeCell ref="F7:F8"/>
    <mergeCell ref="G7:G8"/>
    <mergeCell ref="H7:H8"/>
  </mergeCells>
  <phoneticPr fontId="27" type="noConversion"/>
  <conditionalFormatting sqref="B10:N10 A30:O30 G1:H2 B1:B4 A1:A2 D1:F6 H3:H6 G4:G6 I1:O6 A4 D9:O9 A6:A9 B7:B9 C1:C9 C11:M13 D14:M22 C15:C22 C23:O29">
    <cfRule type="expression" dxfId="1" priority="74" stopIfTrue="1">
      <formula>$S$31&gt;0</formula>
    </cfRule>
  </conditionalFormatting>
  <conditionalFormatting sqref="E6 B2:B3 A2 A6 C2:C6 L6 D9:O9 D7:O7 A4">
    <cfRule type="expression" dxfId="0" priority="146" stopIfTrue="1">
      <formula>#REF!&gt;0</formula>
    </cfRule>
  </conditionalFormatting>
  <printOptions horizontalCentered="1"/>
  <pageMargins left="0.15748031496063" right="0.15748031496063" top="0.196850393700787" bottom="0.196850393700787" header="0" footer="0"/>
  <pageSetup paperSize="9" scale="55"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C37"/>
  <sheetViews>
    <sheetView workbookViewId="0">
      <selection activeCell="L20" sqref="L20"/>
    </sheetView>
  </sheetViews>
  <sheetFormatPr defaultColWidth="9" defaultRowHeight="12.75" x14ac:dyDescent="0.2"/>
  <cols>
    <col min="1" max="1" width="9.33203125" style="2"/>
    <col min="2" max="2" width="25.1640625" customWidth="1"/>
    <col min="3" max="3" width="111.83203125" customWidth="1"/>
  </cols>
  <sheetData>
    <row r="1" spans="1:3" ht="15.75" x14ac:dyDescent="0.25">
      <c r="A1" s="171" t="s">
        <v>121</v>
      </c>
      <c r="B1" s="171"/>
      <c r="C1" s="171"/>
    </row>
    <row r="3" spans="1:3" ht="37.5" customHeight="1" x14ac:dyDescent="0.2">
      <c r="A3" s="3">
        <v>1</v>
      </c>
      <c r="B3" s="172" t="s">
        <v>122</v>
      </c>
      <c r="C3" s="172"/>
    </row>
    <row r="4" spans="1:3" ht="48" customHeight="1" x14ac:dyDescent="0.2">
      <c r="A4" s="5">
        <v>1.1000000000000001</v>
      </c>
      <c r="B4" s="6" t="s">
        <v>123</v>
      </c>
      <c r="C4" s="4" t="s">
        <v>124</v>
      </c>
    </row>
    <row r="5" spans="1:3" ht="18" customHeight="1" x14ac:dyDescent="0.2">
      <c r="A5" s="5">
        <v>1.2</v>
      </c>
      <c r="B5" s="6" t="s">
        <v>125</v>
      </c>
      <c r="C5" t="s">
        <v>126</v>
      </c>
    </row>
    <row r="6" spans="1:3" ht="18" customHeight="1" x14ac:dyDescent="0.2">
      <c r="A6" s="5">
        <v>1.3</v>
      </c>
      <c r="B6" s="6" t="s">
        <v>127</v>
      </c>
      <c r="C6" t="s">
        <v>128</v>
      </c>
    </row>
    <row r="7" spans="1:3" ht="41.25" customHeight="1" x14ac:dyDescent="0.2">
      <c r="A7" s="5">
        <v>1.4</v>
      </c>
      <c r="B7" s="6" t="s">
        <v>129</v>
      </c>
      <c r="C7" s="7" t="s">
        <v>130</v>
      </c>
    </row>
    <row r="8" spans="1:3" ht="18.75" customHeight="1" x14ac:dyDescent="0.2">
      <c r="A8" s="5">
        <v>1.5</v>
      </c>
      <c r="B8" s="6" t="s">
        <v>131</v>
      </c>
      <c r="C8" s="4" t="s">
        <v>132</v>
      </c>
    </row>
    <row r="9" spans="1:3" ht="25.5" x14ac:dyDescent="0.2">
      <c r="A9" s="5">
        <v>1.6</v>
      </c>
      <c r="B9" s="6" t="s">
        <v>133</v>
      </c>
      <c r="C9" s="4" t="s">
        <v>134</v>
      </c>
    </row>
    <row r="10" spans="1:3" ht="25.5" x14ac:dyDescent="0.2">
      <c r="A10" s="5">
        <v>1.7</v>
      </c>
      <c r="B10" s="6" t="s">
        <v>135</v>
      </c>
      <c r="C10" s="4" t="s">
        <v>136</v>
      </c>
    </row>
    <row r="11" spans="1:3" ht="25.5" x14ac:dyDescent="0.2">
      <c r="A11" s="3"/>
      <c r="B11" s="6" t="s">
        <v>137</v>
      </c>
      <c r="C11" s="4" t="s">
        <v>138</v>
      </c>
    </row>
    <row r="12" spans="1:3" ht="29.25" customHeight="1" x14ac:dyDescent="0.2">
      <c r="A12" s="3"/>
      <c r="B12" s="5" t="s">
        <v>139</v>
      </c>
      <c r="C12" s="4" t="s">
        <v>140</v>
      </c>
    </row>
    <row r="14" spans="1:3" ht="27" customHeight="1" x14ac:dyDescent="0.2">
      <c r="A14" s="3">
        <v>2</v>
      </c>
      <c r="B14" s="173" t="s">
        <v>141</v>
      </c>
      <c r="C14" s="173"/>
    </row>
    <row r="15" spans="1:3" x14ac:dyDescent="0.2">
      <c r="A15" s="3"/>
    </row>
    <row r="16" spans="1:3" x14ac:dyDescent="0.2">
      <c r="A16" s="3">
        <v>3</v>
      </c>
      <c r="B16" t="s">
        <v>142</v>
      </c>
    </row>
    <row r="17" spans="1:3" x14ac:dyDescent="0.2">
      <c r="A17" s="3"/>
    </row>
    <row r="18" spans="1:3" x14ac:dyDescent="0.2">
      <c r="A18" s="3">
        <v>4</v>
      </c>
      <c r="B18" t="s">
        <v>143</v>
      </c>
    </row>
    <row r="19" spans="1:3" x14ac:dyDescent="0.2">
      <c r="A19" s="3"/>
    </row>
    <row r="20" spans="1:3" ht="26.25" customHeight="1" x14ac:dyDescent="0.2">
      <c r="A20" s="3">
        <v>5</v>
      </c>
      <c r="B20" s="173" t="s">
        <v>144</v>
      </c>
      <c r="C20" s="173"/>
    </row>
    <row r="21" spans="1:3" x14ac:dyDescent="0.2">
      <c r="A21" s="3"/>
    </row>
    <row r="22" spans="1:3" x14ac:dyDescent="0.2">
      <c r="A22" s="3">
        <v>6</v>
      </c>
      <c r="B22" t="s">
        <v>145</v>
      </c>
    </row>
    <row r="23" spans="1:3" s="1" customFormat="1" x14ac:dyDescent="0.2">
      <c r="A23" s="8"/>
    </row>
    <row r="24" spans="1:3" x14ac:dyDescent="0.2">
      <c r="A24" s="2">
        <v>7</v>
      </c>
      <c r="B24" t="s">
        <v>146</v>
      </c>
    </row>
    <row r="25" spans="1:3" x14ac:dyDescent="0.2">
      <c r="A25" s="3"/>
    </row>
    <row r="26" spans="1:3" x14ac:dyDescent="0.2">
      <c r="A26" s="3">
        <v>8</v>
      </c>
      <c r="B26" t="s">
        <v>147</v>
      </c>
    </row>
    <row r="27" spans="1:3" x14ac:dyDescent="0.2">
      <c r="A27" s="3"/>
    </row>
    <row r="28" spans="1:3" x14ac:dyDescent="0.2">
      <c r="A28" s="3"/>
    </row>
    <row r="29" spans="1:3" x14ac:dyDescent="0.2">
      <c r="A29" s="3"/>
    </row>
    <row r="30" spans="1:3" x14ac:dyDescent="0.2">
      <c r="A30" s="3"/>
    </row>
    <row r="31" spans="1:3" x14ac:dyDescent="0.2">
      <c r="A31" s="3"/>
    </row>
    <row r="32" spans="1:3" x14ac:dyDescent="0.2">
      <c r="A32" s="3"/>
    </row>
    <row r="33" spans="1:1" x14ac:dyDescent="0.2">
      <c r="A33" s="3"/>
    </row>
    <row r="34" spans="1:1" x14ac:dyDescent="0.2">
      <c r="A34" s="3"/>
    </row>
    <row r="35" spans="1:1" x14ac:dyDescent="0.2">
      <c r="A35" s="3"/>
    </row>
    <row r="36" spans="1:1" x14ac:dyDescent="0.2">
      <c r="A36" s="3"/>
    </row>
    <row r="37" spans="1:1" x14ac:dyDescent="0.2">
      <c r="A37" s="3"/>
    </row>
  </sheetData>
  <sheetProtection password="8E05" sheet="1" objects="1" scenarios="1"/>
  <mergeCells count="4">
    <mergeCell ref="A1:C1"/>
    <mergeCell ref="B3:C3"/>
    <mergeCell ref="B14:C14"/>
    <mergeCell ref="B20:C20"/>
  </mergeCells>
  <phoneticPr fontId="27" type="noConversion"/>
  <pageMargins left="0.35433070866141703" right="0.35433070866141703" top="0.39370078740157499" bottom="0.39370078740157499" header="0" footer="0"/>
  <pageSetup paperSize="9" orientation="landscape"/>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2.75" x14ac:dyDescent="0.2"/>
  <sheetData/>
  <phoneticPr fontId="27"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H45" sqref="H45"/>
    </sheetView>
  </sheetViews>
  <sheetFormatPr defaultColWidth="9" defaultRowHeight="12.75" x14ac:dyDescent="0.2"/>
  <sheetData/>
  <phoneticPr fontId="27"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vt:i4>
      </vt:variant>
      <vt:variant>
        <vt:lpstr>命名范围</vt:lpstr>
      </vt:variant>
      <vt:variant>
        <vt:i4>6</vt:i4>
      </vt:variant>
    </vt:vector>
  </HeadingPairs>
  <TitlesOfParts>
    <vt:vector size="10" baseType="lpstr">
      <vt:lpstr>Input</vt:lpstr>
      <vt:lpstr>Expense Form</vt:lpstr>
      <vt:lpstr>Notes</vt:lpstr>
      <vt:lpstr>Sheet6</vt:lpstr>
      <vt:lpstr>cols</vt:lpstr>
      <vt:lpstr>EXPENSE</vt:lpstr>
      <vt:lpstr>INPUT</vt:lpstr>
      <vt:lpstr>'Expense Form'!Print_Area</vt:lpstr>
      <vt:lpstr>Input!Print_Area</vt:lpstr>
      <vt:lpstr>Notes!Print_Area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Group Finance</dc:creator>
  <cp:lastModifiedBy>Microsoft</cp:lastModifiedBy>
  <cp:lastPrinted>2022-04-06T02:22:16Z</cp:lastPrinted>
  <dcterms:created xsi:type="dcterms:W3CDTF">1998-01-13T09:32:00Z</dcterms:created>
  <dcterms:modified xsi:type="dcterms:W3CDTF">2023-07-03T08:00:30Z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E17B7C072AA14888B338671A787B2900</vt:lpwstr>
  </property>
  <property fmtid="{D5CDD505-2E9C-101B-9397-08002B2CF9AE}" pid="3" name="KSOProductBuildVer">
    <vt:lpwstr>2052-11.1.0.11365</vt:lpwstr>
  </property>
</Properties>
</file>