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北京!$A$1:$N$34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L15" i="9"/>
  <c r="M15" i="9" s="1"/>
  <c r="L16" i="9"/>
  <c r="M16" i="9"/>
  <c r="L17" i="9"/>
  <c r="M17" i="9" s="1"/>
  <c r="L18" i="9"/>
  <c r="M18" i="9"/>
  <c r="L19" i="9"/>
  <c r="M19" i="9" s="1"/>
  <c r="L20" i="9"/>
  <c r="M20" i="9"/>
  <c r="L21" i="9"/>
  <c r="M21" i="9" s="1"/>
  <c r="M9" i="9"/>
  <c r="L9" i="9"/>
</calcChain>
</file>

<file path=xl/sharedStrings.xml><?xml version="1.0" encoding="utf-8"?>
<sst xmlns="http://schemas.openxmlformats.org/spreadsheetml/2006/main" count="117" uniqueCount="66">
  <si>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</si>
  <si>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</si>
  <si>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</si>
  <si>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</si>
  <si>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</si>
  <si>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</si>
  <si>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</si>
  <si>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</si>
  <si>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</si>
  <si>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</si>
  <si>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</si>
  <si>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</si>
  <si>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</si>
  <si>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</si>
  <si>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</si>
  <si>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</si>
  <si>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</si>
  <si>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</si>
  <si>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</si>
  <si>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</si>
  <si>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</si>
  <si>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</si>
  <si>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</si>
  <si>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</si>
  <si>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</si>
  <si>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</si>
  <si>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</si>
  <si>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</si>
  <si>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</si>
  <si>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</si>
  <si>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</si>
  <si>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</si>
  <si>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</si>
  <si>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湖北伟士通汽车零件有限公司</t>
    </r>
    <phoneticPr fontId="4" type="noConversion"/>
  </si>
  <si>
    <t>乙方：湖北伟士通汽车零件有限公司</t>
    <phoneticPr fontId="5" type="noConversion"/>
  </si>
  <si>
    <t>SHT0013270</t>
  </si>
  <si>
    <t>后连接管</t>
  </si>
  <si>
    <t>SHT0010183</t>
  </si>
  <si>
    <t>连接板</t>
  </si>
  <si>
    <t>SHT0013064</t>
  </si>
  <si>
    <t>右连接板</t>
  </si>
  <si>
    <t>SHT0010184</t>
  </si>
  <si>
    <t>右罩壳安装片</t>
  </si>
  <si>
    <t>SHT0010185</t>
  </si>
  <si>
    <t>左罩壳安装片</t>
  </si>
  <si>
    <t>H4A-6901203</t>
  </si>
  <si>
    <t>副边调角器固定钣金件</t>
  </si>
  <si>
    <t>H4A-6901204</t>
  </si>
  <si>
    <t>主边调角器固定钣金件</t>
  </si>
  <si>
    <t>围框</t>
  </si>
  <si>
    <t>H5-6805318</t>
    <phoneticPr fontId="5" type="noConversion"/>
  </si>
  <si>
    <t>H4B-6805322</t>
    <phoneticPr fontId="5" type="noConversion"/>
  </si>
  <si>
    <t>H4B-6805326</t>
    <phoneticPr fontId="5" type="noConversion"/>
  </si>
  <si>
    <t>SHT0010179</t>
    <phoneticPr fontId="5" type="noConversion"/>
  </si>
  <si>
    <t>SHT0010577</t>
    <phoneticPr fontId="5" type="noConversion"/>
  </si>
  <si>
    <t>SHT0010579</t>
    <phoneticPr fontId="5" type="noConversion"/>
  </si>
  <si>
    <t>安全带卷收器固定板焊接总成</t>
    <phoneticPr fontId="5" type="noConversion"/>
  </si>
  <si>
    <t>卷轴器支架</t>
    <phoneticPr fontId="5" type="noConversion"/>
  </si>
  <si>
    <t>安全带7/16焊接螺母</t>
    <phoneticPr fontId="5" type="noConversion"/>
  </si>
  <si>
    <t>坐垫骨架右侧板焊接总成</t>
    <phoneticPr fontId="5" type="noConversion"/>
  </si>
  <si>
    <t>坐垫骨架左侧板焊接总成</t>
    <phoneticPr fontId="5" type="noConversion"/>
  </si>
  <si>
    <t>件</t>
    <phoneticPr fontId="5" type="noConversion"/>
  </si>
  <si>
    <t>——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</si>
  <si>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7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 xml:space="preserve">年 </t>
    </r>
    <r>
      <rPr>
        <u/>
        <sz val="11"/>
        <rFont val="宋体"/>
        <family val="3"/>
        <charset val="134"/>
        <scheme val="minor"/>
      </rPr>
      <t xml:space="preserve">9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</si>
  <si>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协议编号：GHRCJGXY-BJ-20230328</t>
    <phoneticPr fontId="7" type="noConversion"/>
  </si>
  <si>
    <t>仅用于研发样件结算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</si>
</sst>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56"/>
  <sheetViews>
    <sheetView tabSelected="1" zoomScaleNormal="100" zoomScaleSheetLayoutView="70" workbookViewId="0">
      <selection activeCell="N9" sqref="N9:N21"/>
    </sheetView>
  </sheetViews>
  <sheetFormatPr defaultRowHeight="14.25"/>
  <cols>
    <col min="1" max="1" width="5.5" style="3" customWidth="1"/>
    <col min="2" max="2" width="11.25" style="22" customWidth="1"/>
    <col min="3" max="3" width="24.875" style="3" customWidth="1"/>
    <col min="4" max="4" width="11.5" style="18" customWidth="1"/>
    <col min="5" max="5" width="6.5" style="19" customWidth="1"/>
    <col min="6" max="6" width="7.75" style="20" customWidth="1"/>
    <col min="7" max="7" width="8.75" style="20" customWidth="1"/>
    <col min="8" max="8" width="10.125" style="20" customWidth="1"/>
    <col min="9" max="10" width="9.25" style="20" customWidth="1"/>
    <col min="11" max="11" width="13.5" style="20" customWidth="1"/>
    <col min="12" max="12" width="9.875" style="20" customWidth="1"/>
    <col min="13" max="13" width="13" style="20" customWidth="1"/>
    <col min="14" max="14" width="7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>
      <c r="A2" s="63" t="s">
        <v>64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0"/>
    </row>
    <row r="4" spans="1:205" ht="19.5" customHeight="1">
      <c r="A4" s="64" t="s">
        <v>33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0"/>
    </row>
    <row r="5" spans="1:205" ht="19.5" customHeight="1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1"/>
    </row>
    <row r="6" spans="1:205" ht="19.5" customHeight="1">
      <c r="A6" s="52" t="s">
        <v>25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2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29</v>
      </c>
      <c r="G8" s="7" t="s">
        <v>30</v>
      </c>
      <c r="H8" s="8" t="s">
        <v>12</v>
      </c>
      <c r="I8" s="8" t="s">
        <v>13</v>
      </c>
      <c r="J8" s="8" t="s">
        <v>14</v>
      </c>
      <c r="K8" s="48" t="s">
        <v>30</v>
      </c>
      <c r="L8" s="48"/>
      <c r="M8" s="48"/>
      <c r="N8" s="55"/>
      <c r="O8" s="6"/>
    </row>
    <row r="9" spans="1:205" s="13" customFormat="1" ht="18" customHeight="1">
      <c r="A9" s="9">
        <v>1</v>
      </c>
      <c r="B9" s="23" t="s">
        <v>37</v>
      </c>
      <c r="C9" s="24" t="s">
        <v>38</v>
      </c>
      <c r="D9" s="24"/>
      <c r="E9" s="25" t="s">
        <v>61</v>
      </c>
      <c r="F9" s="24"/>
      <c r="G9" s="26">
        <v>3.8</v>
      </c>
      <c r="H9" s="27" t="s">
        <v>62</v>
      </c>
      <c r="I9" s="27" t="s">
        <v>62</v>
      </c>
      <c r="J9" s="27" t="s">
        <v>62</v>
      </c>
      <c r="K9" s="26">
        <v>3.8</v>
      </c>
      <c r="L9" s="28">
        <f>K9*0.13</f>
        <v>0.49399999999999999</v>
      </c>
      <c r="M9" s="29">
        <f>K9+L9</f>
        <v>4.2939999999999996</v>
      </c>
      <c r="N9" s="49" t="s">
        <v>65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18" customHeight="1">
      <c r="A10" s="9">
        <v>2</v>
      </c>
      <c r="B10" s="23" t="s">
        <v>39</v>
      </c>
      <c r="C10" s="24" t="s">
        <v>40</v>
      </c>
      <c r="D10" s="24"/>
      <c r="E10" s="25" t="s">
        <v>61</v>
      </c>
      <c r="F10" s="24"/>
      <c r="G10" s="26">
        <v>4</v>
      </c>
      <c r="H10" s="27" t="s">
        <v>62</v>
      </c>
      <c r="I10" s="27" t="s">
        <v>62</v>
      </c>
      <c r="J10" s="27" t="s">
        <v>62</v>
      </c>
      <c r="K10" s="26">
        <v>4</v>
      </c>
      <c r="L10" s="28">
        <f t="shared" ref="L10:L21" si="0">K10*0.13</f>
        <v>0.52</v>
      </c>
      <c r="M10" s="29">
        <f t="shared" ref="M10:M21" si="1">K10+L10</f>
        <v>4.5199999999999996</v>
      </c>
      <c r="N10" s="50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18" customHeight="1">
      <c r="A11" s="9">
        <v>3</v>
      </c>
      <c r="B11" s="23" t="s">
        <v>45</v>
      </c>
      <c r="C11" s="24" t="s">
        <v>46</v>
      </c>
      <c r="D11" s="24"/>
      <c r="E11" s="25" t="s">
        <v>61</v>
      </c>
      <c r="F11" s="24"/>
      <c r="G11" s="26">
        <v>4.9000000000000004</v>
      </c>
      <c r="H11" s="27" t="s">
        <v>62</v>
      </c>
      <c r="I11" s="27" t="s">
        <v>62</v>
      </c>
      <c r="J11" s="27" t="s">
        <v>62</v>
      </c>
      <c r="K11" s="26">
        <v>4.9000000000000004</v>
      </c>
      <c r="L11" s="28">
        <f t="shared" si="0"/>
        <v>0.63700000000000012</v>
      </c>
      <c r="M11" s="29">
        <f t="shared" si="1"/>
        <v>5.5370000000000008</v>
      </c>
      <c r="N11" s="50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18" customHeight="1">
      <c r="A12" s="9">
        <v>4</v>
      </c>
      <c r="B12" s="23" t="s">
        <v>47</v>
      </c>
      <c r="C12" s="24" t="s">
        <v>48</v>
      </c>
      <c r="D12" s="24"/>
      <c r="E12" s="25" t="s">
        <v>61</v>
      </c>
      <c r="F12" s="24"/>
      <c r="G12" s="26">
        <v>4.4000000000000004</v>
      </c>
      <c r="H12" s="27" t="s">
        <v>62</v>
      </c>
      <c r="I12" s="27" t="s">
        <v>62</v>
      </c>
      <c r="J12" s="27" t="s">
        <v>62</v>
      </c>
      <c r="K12" s="26">
        <v>4.4000000000000004</v>
      </c>
      <c r="L12" s="28">
        <f t="shared" si="0"/>
        <v>0.57200000000000006</v>
      </c>
      <c r="M12" s="29">
        <f t="shared" si="1"/>
        <v>4.9720000000000004</v>
      </c>
      <c r="N12" s="50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18" customHeight="1">
      <c r="A13" s="9">
        <v>5</v>
      </c>
      <c r="B13" s="23" t="s">
        <v>41</v>
      </c>
      <c r="C13" s="24" t="s">
        <v>42</v>
      </c>
      <c r="D13" s="24"/>
      <c r="E13" s="25" t="s">
        <v>61</v>
      </c>
      <c r="F13" s="24"/>
      <c r="G13" s="26">
        <v>0.62</v>
      </c>
      <c r="H13" s="27" t="s">
        <v>62</v>
      </c>
      <c r="I13" s="27" t="s">
        <v>62</v>
      </c>
      <c r="J13" s="27" t="s">
        <v>62</v>
      </c>
      <c r="K13" s="26">
        <v>0.62</v>
      </c>
      <c r="L13" s="28">
        <f t="shared" si="0"/>
        <v>8.0600000000000005E-2</v>
      </c>
      <c r="M13" s="29">
        <f t="shared" si="1"/>
        <v>0.7006</v>
      </c>
      <c r="N13" s="50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18" customHeight="1">
      <c r="A14" s="9">
        <v>6</v>
      </c>
      <c r="B14" s="23" t="s">
        <v>43</v>
      </c>
      <c r="C14" s="24" t="s">
        <v>44</v>
      </c>
      <c r="D14" s="24"/>
      <c r="E14" s="25" t="s">
        <v>61</v>
      </c>
      <c r="F14" s="24"/>
      <c r="G14" s="26">
        <v>0.62</v>
      </c>
      <c r="H14" s="27" t="s">
        <v>62</v>
      </c>
      <c r="I14" s="27" t="s">
        <v>62</v>
      </c>
      <c r="J14" s="27" t="s">
        <v>62</v>
      </c>
      <c r="K14" s="26">
        <v>0.62</v>
      </c>
      <c r="L14" s="28">
        <f t="shared" si="0"/>
        <v>8.0600000000000005E-2</v>
      </c>
      <c r="M14" s="29">
        <f t="shared" si="1"/>
        <v>0.7006</v>
      </c>
      <c r="N14" s="50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18" customHeight="1">
      <c r="A15" s="9">
        <v>7</v>
      </c>
      <c r="B15" s="23" t="s">
        <v>50</v>
      </c>
      <c r="C15" s="24" t="s">
        <v>56</v>
      </c>
      <c r="D15" s="24"/>
      <c r="E15" s="25" t="s">
        <v>61</v>
      </c>
      <c r="F15" s="24"/>
      <c r="G15" s="26">
        <v>2.9</v>
      </c>
      <c r="H15" s="27" t="s">
        <v>62</v>
      </c>
      <c r="I15" s="27" t="s">
        <v>62</v>
      </c>
      <c r="J15" s="27" t="s">
        <v>62</v>
      </c>
      <c r="K15" s="26">
        <v>2.9</v>
      </c>
      <c r="L15" s="28">
        <f t="shared" si="0"/>
        <v>0.377</v>
      </c>
      <c r="M15" s="29">
        <f t="shared" si="1"/>
        <v>3.2770000000000001</v>
      </c>
      <c r="N15" s="50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3" customFormat="1" ht="18" customHeight="1">
      <c r="A16" s="9">
        <v>8</v>
      </c>
      <c r="B16" s="23" t="s">
        <v>51</v>
      </c>
      <c r="C16" s="24" t="s">
        <v>57</v>
      </c>
      <c r="D16" s="24"/>
      <c r="E16" s="25" t="s">
        <v>61</v>
      </c>
      <c r="F16" s="24"/>
      <c r="G16" s="26">
        <v>2.2000000000000002</v>
      </c>
      <c r="H16" s="27" t="s">
        <v>62</v>
      </c>
      <c r="I16" s="27" t="s">
        <v>62</v>
      </c>
      <c r="J16" s="27" t="s">
        <v>62</v>
      </c>
      <c r="K16" s="26">
        <v>2.2000000000000002</v>
      </c>
      <c r="L16" s="28">
        <f t="shared" si="0"/>
        <v>0.28600000000000003</v>
      </c>
      <c r="M16" s="29">
        <f t="shared" si="1"/>
        <v>2.4860000000000002</v>
      </c>
      <c r="N16" s="50"/>
      <c r="O16" s="10"/>
      <c r="P16" s="11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</row>
    <row r="17" spans="1:205" s="13" customFormat="1" ht="18" customHeight="1">
      <c r="A17" s="9">
        <v>9</v>
      </c>
      <c r="B17" s="23" t="s">
        <v>52</v>
      </c>
      <c r="C17" s="24" t="s">
        <v>58</v>
      </c>
      <c r="D17" s="24"/>
      <c r="E17" s="25" t="s">
        <v>61</v>
      </c>
      <c r="F17" s="24"/>
      <c r="G17" s="26">
        <v>0.5</v>
      </c>
      <c r="H17" s="27" t="s">
        <v>62</v>
      </c>
      <c r="I17" s="27" t="s">
        <v>62</v>
      </c>
      <c r="J17" s="27" t="s">
        <v>62</v>
      </c>
      <c r="K17" s="26">
        <v>0.5</v>
      </c>
      <c r="L17" s="28">
        <f t="shared" si="0"/>
        <v>6.5000000000000002E-2</v>
      </c>
      <c r="M17" s="29">
        <f t="shared" si="1"/>
        <v>0.56499999999999995</v>
      </c>
      <c r="N17" s="50"/>
      <c r="O17" s="10"/>
      <c r="P17" s="11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</row>
    <row r="18" spans="1:205" s="13" customFormat="1" ht="18" customHeight="1">
      <c r="A18" s="9">
        <v>10</v>
      </c>
      <c r="B18" s="23" t="s">
        <v>53</v>
      </c>
      <c r="C18" s="24" t="s">
        <v>49</v>
      </c>
      <c r="D18" s="24"/>
      <c r="E18" s="25" t="s">
        <v>61</v>
      </c>
      <c r="F18" s="24"/>
      <c r="G18" s="26">
        <v>18.02</v>
      </c>
      <c r="H18" s="27" t="s">
        <v>62</v>
      </c>
      <c r="I18" s="27" t="s">
        <v>62</v>
      </c>
      <c r="J18" s="27" t="s">
        <v>62</v>
      </c>
      <c r="K18" s="26">
        <v>18.02</v>
      </c>
      <c r="L18" s="28">
        <f t="shared" si="0"/>
        <v>2.3426</v>
      </c>
      <c r="M18" s="29">
        <f t="shared" si="1"/>
        <v>20.3626</v>
      </c>
      <c r="N18" s="50"/>
      <c r="O18" s="10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</row>
    <row r="19" spans="1:205" s="13" customFormat="1" ht="18" customHeight="1">
      <c r="A19" s="9">
        <v>11</v>
      </c>
      <c r="B19" s="23" t="s">
        <v>54</v>
      </c>
      <c r="C19" s="24" t="s">
        <v>59</v>
      </c>
      <c r="D19" s="24"/>
      <c r="E19" s="25" t="s">
        <v>61</v>
      </c>
      <c r="F19" s="24"/>
      <c r="G19" s="26">
        <v>4.8</v>
      </c>
      <c r="H19" s="27" t="s">
        <v>62</v>
      </c>
      <c r="I19" s="27" t="s">
        <v>62</v>
      </c>
      <c r="J19" s="27" t="s">
        <v>62</v>
      </c>
      <c r="K19" s="26">
        <v>4.8</v>
      </c>
      <c r="L19" s="28">
        <f t="shared" si="0"/>
        <v>0.624</v>
      </c>
      <c r="M19" s="29">
        <f t="shared" si="1"/>
        <v>5.4239999999999995</v>
      </c>
      <c r="N19" s="50"/>
      <c r="O19" s="10"/>
      <c r="P19" s="11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</row>
    <row r="20" spans="1:205" s="13" customFormat="1" ht="18" customHeight="1">
      <c r="A20" s="9">
        <v>12</v>
      </c>
      <c r="B20" s="23" t="s">
        <v>35</v>
      </c>
      <c r="C20" s="24" t="s">
        <v>36</v>
      </c>
      <c r="D20" s="24"/>
      <c r="E20" s="25" t="s">
        <v>61</v>
      </c>
      <c r="F20" s="24"/>
      <c r="G20" s="26">
        <v>5.28</v>
      </c>
      <c r="H20" s="27" t="s">
        <v>62</v>
      </c>
      <c r="I20" s="27" t="s">
        <v>62</v>
      </c>
      <c r="J20" s="27" t="s">
        <v>62</v>
      </c>
      <c r="K20" s="26">
        <v>5.28</v>
      </c>
      <c r="L20" s="28">
        <f t="shared" si="0"/>
        <v>0.68640000000000001</v>
      </c>
      <c r="M20" s="29">
        <f t="shared" si="1"/>
        <v>5.9664000000000001</v>
      </c>
      <c r="N20" s="50"/>
      <c r="O20" s="10"/>
      <c r="P20" s="11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</row>
    <row r="21" spans="1:205" s="13" customFormat="1" ht="18" customHeight="1">
      <c r="A21" s="9">
        <v>13</v>
      </c>
      <c r="B21" s="23" t="s">
        <v>55</v>
      </c>
      <c r="C21" s="24" t="s">
        <v>60</v>
      </c>
      <c r="D21" s="24"/>
      <c r="E21" s="25" t="s">
        <v>61</v>
      </c>
      <c r="F21" s="24"/>
      <c r="G21" s="26">
        <v>4.8</v>
      </c>
      <c r="H21" s="27" t="s">
        <v>62</v>
      </c>
      <c r="I21" s="27" t="s">
        <v>62</v>
      </c>
      <c r="J21" s="27" t="s">
        <v>62</v>
      </c>
      <c r="K21" s="26">
        <v>4.8</v>
      </c>
      <c r="L21" s="28">
        <f t="shared" si="0"/>
        <v>0.624</v>
      </c>
      <c r="M21" s="29">
        <f t="shared" si="1"/>
        <v>5.4239999999999995</v>
      </c>
      <c r="N21" s="51"/>
      <c r="O21" s="10"/>
      <c r="P21" s="11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</row>
    <row r="22" spans="1:205" s="15" customFormat="1" ht="17.25" customHeight="1">
      <c r="A22" s="61" t="s">
        <v>26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33"/>
      <c r="P22" s="14"/>
    </row>
    <row r="23" spans="1:205" s="15" customFormat="1" ht="17.25" customHeight="1">
      <c r="A23" s="46" t="s">
        <v>63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34"/>
      <c r="P23" s="14"/>
    </row>
    <row r="24" spans="1:205" s="15" customFormat="1" ht="17.25" customHeight="1">
      <c r="A24" s="53" t="s">
        <v>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34"/>
      <c r="P24" s="14"/>
    </row>
    <row r="25" spans="1:205" s="15" customFormat="1" ht="17.25" customHeight="1">
      <c r="A25" s="46" t="s">
        <v>27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34"/>
      <c r="P25" s="14"/>
    </row>
    <row r="26" spans="1:205" s="15" customFormat="1" ht="17.25" customHeight="1">
      <c r="A26" s="46" t="s">
        <v>24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34"/>
      <c r="P26" s="14"/>
    </row>
    <row r="27" spans="1:205" s="15" customFormat="1" ht="17.25" customHeight="1">
      <c r="A27" s="46" t="s">
        <v>22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34"/>
      <c r="P27" s="14"/>
    </row>
    <row r="28" spans="1:205" s="15" customFormat="1" ht="17.25" customHeight="1">
      <c r="A28" s="47" t="s">
        <v>23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5"/>
      <c r="P28" s="14"/>
    </row>
    <row r="29" spans="1:205" s="15" customFormat="1" ht="8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6"/>
      <c r="L29" s="35"/>
      <c r="M29" s="35"/>
      <c r="N29" s="35"/>
      <c r="O29" s="35"/>
      <c r="P29" s="14"/>
    </row>
    <row r="30" spans="1:205" s="15" customFormat="1" ht="17.25" customHeight="1">
      <c r="A30" s="37" t="s">
        <v>32</v>
      </c>
      <c r="B30" s="38"/>
      <c r="C30" s="39"/>
      <c r="H30" s="15" t="s">
        <v>34</v>
      </c>
      <c r="I30" s="40"/>
      <c r="J30" s="39"/>
      <c r="K30" s="41"/>
      <c r="L30" s="42"/>
      <c r="M30" s="42"/>
      <c r="N30" s="43"/>
      <c r="O30" s="44"/>
      <c r="P30" s="14"/>
    </row>
    <row r="31" spans="1:205" s="15" customFormat="1" ht="17.25" customHeight="1">
      <c r="A31" s="39" t="s">
        <v>19</v>
      </c>
      <c r="B31" s="38"/>
      <c r="C31" s="39"/>
      <c r="H31" s="15" t="s">
        <v>15</v>
      </c>
      <c r="I31" s="39"/>
      <c r="J31" s="39"/>
      <c r="K31" s="41"/>
      <c r="L31" s="39"/>
      <c r="M31" s="39"/>
      <c r="N31" s="16"/>
      <c r="O31" s="17"/>
      <c r="P31" s="14"/>
    </row>
    <row r="32" spans="1:205" s="15" customFormat="1" ht="17.25" customHeight="1">
      <c r="A32" s="39"/>
      <c r="B32" s="38"/>
      <c r="C32" s="39"/>
      <c r="I32" s="39"/>
      <c r="J32" s="39"/>
      <c r="K32" s="41"/>
      <c r="L32" s="39"/>
      <c r="M32" s="39"/>
      <c r="N32" s="16"/>
      <c r="O32" s="17"/>
      <c r="P32" s="14"/>
    </row>
    <row r="33" spans="1:16" s="15" customFormat="1" ht="17.25" customHeight="1">
      <c r="A33" s="37" t="s">
        <v>20</v>
      </c>
      <c r="B33" s="37"/>
      <c r="C33" s="45"/>
      <c r="H33" s="15" t="s">
        <v>16</v>
      </c>
      <c r="I33" s="37"/>
      <c r="J33" s="45"/>
      <c r="K33" s="41"/>
      <c r="L33" s="42"/>
      <c r="M33" s="42"/>
      <c r="N33" s="16"/>
      <c r="O33" s="17"/>
      <c r="P33" s="14"/>
    </row>
    <row r="34" spans="1:16" s="15" customFormat="1" ht="17.25" customHeight="1">
      <c r="A34" s="42"/>
      <c r="B34" s="42" t="s">
        <v>18</v>
      </c>
      <c r="C34" s="42"/>
      <c r="I34" s="42" t="s">
        <v>17</v>
      </c>
      <c r="J34" s="42"/>
      <c r="K34" s="41"/>
      <c r="L34" s="42"/>
      <c r="M34" s="42"/>
      <c r="N34" s="16"/>
      <c r="O34" s="17"/>
      <c r="P34" s="14"/>
    </row>
    <row r="35" spans="1:16">
      <c r="B35" s="3"/>
    </row>
    <row r="36" spans="1:16">
      <c r="B36" s="3"/>
    </row>
    <row r="37" spans="1:16">
      <c r="B37" s="3"/>
    </row>
    <row r="38" spans="1:16">
      <c r="B38" s="3"/>
    </row>
    <row r="39" spans="1:16">
      <c r="B39" s="3"/>
    </row>
    <row r="40" spans="1:16">
      <c r="B40" s="3"/>
    </row>
    <row r="41" spans="1:16">
      <c r="B41" s="3"/>
    </row>
    <row r="42" spans="1:16">
      <c r="B42" s="3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</sheetData>
  <mergeCells count="23">
    <mergeCell ref="A1:N1"/>
    <mergeCell ref="A2:N2"/>
    <mergeCell ref="A3:N3"/>
    <mergeCell ref="A4:N4"/>
    <mergeCell ref="A5:N5"/>
    <mergeCell ref="A6:N6"/>
    <mergeCell ref="A24:N24"/>
    <mergeCell ref="H7:J7"/>
    <mergeCell ref="N7:N8"/>
    <mergeCell ref="A7:A8"/>
    <mergeCell ref="B7:B8"/>
    <mergeCell ref="C7:C8"/>
    <mergeCell ref="D7:D8"/>
    <mergeCell ref="E7:E8"/>
    <mergeCell ref="F7:G7"/>
    <mergeCell ref="A22:N22"/>
    <mergeCell ref="A25:N25"/>
    <mergeCell ref="A23:N23"/>
    <mergeCell ref="A27:N27"/>
    <mergeCell ref="A28:N28"/>
    <mergeCell ref="K8:M8"/>
    <mergeCell ref="A26:N26"/>
    <mergeCell ref="N9:N21"/>
  </mergeCells>
  <phoneticPr fontId="5" type="noConversion"/>
  <conditionalFormatting sqref="D35:D1048576 I30:I34 D1:D8 D22:D29">
    <cfRule type="duplicateValues" dxfId="1" priority="9"/>
  </conditionalFormatting>
  <conditionalFormatting sqref="D9:D21">
    <cfRule type="duplicateValues" dxfId="0" priority="17"/>
  </conditionalFormatting>
  <printOptions horizontalCentered="1"/>
  <pageMargins left="3.937007874015748E-2" right="3.937007874015748E-2" top="0.55118110236220474" bottom="0.55118110236220474" header="0.31496062992125984" footer="0.31496062992125984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2023-07-05T08:10:20Z</cp:lastPrinted>
  <dcterms:created xsi:type="dcterms:W3CDTF">2006-09-13T11:21:00Z</dcterms:created>
  <dcterms:modified xsi:type="dcterms:W3CDTF">2023-07-05T08:20:33Z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