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附加值" sheetId="1" r:id="rId1"/>
    <sheet name="投资" sheetId="2" r:id="rId2"/>
  </sheets>
  <calcPr calcId="162913"/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  <c r="D9" i="1"/>
  <c r="C9" i="1"/>
  <c r="H32" i="2"/>
  <c r="H31" i="2"/>
  <c r="H18" i="2"/>
  <c r="M4" i="1" l="1"/>
</calcChain>
</file>

<file path=xl/sharedStrings.xml><?xml version="1.0" encoding="utf-8"?>
<sst xmlns="http://schemas.openxmlformats.org/spreadsheetml/2006/main" count="103" uniqueCount="69">
  <si>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</si>
  <si>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</si>
  <si>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</si>
  <si>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</si>
  <si>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</si>
  <si>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</si>
  <si>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</si>
  <si>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</si>
  <si>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</si>
  <si>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</si>
  <si>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</si>
  <si>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</si>
  <si>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</si>
  <si>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电动座椅ECU</t>
    <phoneticPr fontId="3" type="noConversion"/>
  </si>
  <si>
    <t>BEC0010241</t>
    <phoneticPr fontId="3" type="noConversion"/>
  </si>
  <si>
    <t>ECU控制系统</t>
    <phoneticPr fontId="3" type="noConversion"/>
  </si>
  <si>
    <t>项目编号</t>
    <phoneticPr fontId="2" type="noConversion"/>
  </si>
  <si>
    <t>项目名称</t>
    <phoneticPr fontId="3" type="noConversion"/>
  </si>
  <si>
    <t>吉利G3电动座椅ECU平台开发</t>
    <phoneticPr fontId="2" type="noConversion"/>
  </si>
  <si>
    <t>ZY2343</t>
    <phoneticPr fontId="2" type="noConversion"/>
  </si>
  <si>
    <r>
      <t>电动座椅ECU</t>
    </r>
    <r>
      <rPr>
        <b/>
        <u/>
        <sz val="24"/>
        <color rgb="FF000000"/>
        <rFont val="宋体"/>
        <family val="3"/>
        <charset val="134"/>
      </rPr>
      <t xml:space="preserve"> </t>
    </r>
    <r>
      <rPr>
        <b/>
        <sz val="24"/>
        <color rgb="FF000000"/>
        <rFont val="宋体"/>
        <family val="3"/>
        <charset val="134"/>
      </rPr>
      <t>目技术开发费用清单</t>
    </r>
  </si>
  <si>
    <t>裁
决</t>
  </si>
  <si>
    <t>编制</t>
  </si>
  <si>
    <t>审 核</t>
  </si>
  <si>
    <t>批 准</t>
  </si>
  <si>
    <t xml:space="preserve">                                                                                         单位：元</t>
  </si>
  <si>
    <t>序号</t>
  </si>
  <si>
    <t>车型</t>
  </si>
  <si>
    <t>产品开发费</t>
  </si>
  <si>
    <t>不含税</t>
  </si>
  <si>
    <t>含税</t>
  </si>
  <si>
    <t>电动座椅ECU</t>
  </si>
  <si>
    <t>通用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</si>
  <si>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</si>
  <si>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</si>
  <si>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</si>
  <si>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</si>
  <si>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</si>
  <si>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</si>
  <si>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</si>
  <si>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</si>
  <si>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基础软件平台UDS&amp;BT</t>
  </si>
  <si>
    <t>开发工具购买(CANoe、高速示波器、程控电源、信号板卡等)</t>
  </si>
  <si>
    <t>其他</t>
  </si>
  <si>
    <t>小计</t>
  </si>
  <si>
    <t>产品零部件号</t>
  </si>
  <si>
    <t>零部件名称</t>
  </si>
  <si>
    <t>工模夹检名称</t>
  </si>
  <si>
    <t>工序</t>
  </si>
  <si>
    <t>工模夹检数量</t>
  </si>
  <si>
    <t>/</t>
  </si>
  <si>
    <t>ECU</t>
  </si>
  <si>
    <t>外壳注塑模具</t>
  </si>
  <si>
    <t>检具</t>
  </si>
  <si>
    <t>工装</t>
  </si>
  <si>
    <r>
      <rPr>
        <sz val="10"/>
        <rFont val="宋体"/>
        <family val="3"/>
        <charset val="134"/>
      </rPr>
      <t>合计</t>
    </r>
    <r>
      <rPr>
        <sz val="10"/>
        <rFont val="Arial"/>
        <family val="2"/>
      </rPr>
      <t>Total</t>
    </r>
    <r>
      <rPr>
        <sz val="10"/>
        <rFont val="宋体"/>
        <family val="3"/>
        <charset val="134"/>
      </rPr>
      <t>：</t>
    </r>
  </si>
  <si>
    <t>表单NO.GR-61-07-03（A/0）</t>
  </si>
  <si>
    <t>光华荣昌</t>
  </si>
  <si>
    <t>A4(210mm×297mm)</t>
  </si>
  <si>
    <t>总投资</t>
    <phoneticPr fontId="2" type="noConversion"/>
  </si>
  <si>
    <t>总销量</t>
    <phoneticPr fontId="2" type="noConversion"/>
  </si>
  <si>
    <t>单件分摊</t>
    <phoneticPr fontId="2" type="noConversion"/>
  </si>
  <si>
    <t>预计销价</t>
    <phoneticPr fontId="3" type="noConversion"/>
  </si>
  <si>
    <t>单位：未税、元</t>
    <phoneticPr fontId="3" type="noConversion"/>
  </si>
  <si>
    <t>预计附加值</t>
    <phoneticPr fontId="3" type="noConversion"/>
  </si>
  <si>
    <t>预计附加值率</t>
    <phoneticPr fontId="3" type="noConversion"/>
  </si>
  <si>
    <t>预计成本（含加工费）</t>
    <phoneticPr fontId="3" type="noConversion"/>
  </si>
  <si>
    <t>扣除分摊后附加值</t>
    <phoneticPr fontId="3" type="noConversion"/>
  </si>
  <si>
    <t>扣除分摊后附加值率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</si>
</sst>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_ * #,##0_ ;_ * \-#,##0_ ;_ * &quot;-&quot;??_ ;_ @_ "/>
    <numFmt numFmtId="181" formatCode="#,##0_ "/>
    <numFmt numFmtId="182" formatCode="0.0%"/>
  </numFmts>
  <fonts count="19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sz val="1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u/>
      <sz val="24"/>
      <color rgb="FF000000"/>
      <name val="宋体"/>
      <family val="3"/>
      <charset val="134"/>
      <scheme val="minor"/>
    </font>
    <font>
      <b/>
      <u/>
      <sz val="24"/>
      <color rgb="FF000000"/>
      <name val="宋体"/>
      <family val="3"/>
      <charset val="134"/>
    </font>
    <font>
      <b/>
      <sz val="24"/>
      <color rgb="FF000000"/>
      <name val="宋体"/>
      <family val="3"/>
      <charset val="134"/>
    </font>
    <font>
      <b/>
      <sz val="2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b/>
      <sz val="1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93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readingOrder="1"/>
    </xf>
    <xf numFmtId="0" fontId="7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5" xfId="3" applyBorder="1" applyAlignment="1">
      <alignment horizontal="center" vertical="center"/>
    </xf>
    <xf numFmtId="0" fontId="8" fillId="0" borderId="6" xfId="3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 wrapText="1"/>
    </xf>
    <xf numFmtId="0" fontId="13" fillId="0" borderId="9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8" fillId="0" borderId="0" xfId="3">
      <alignment vertical="center"/>
    </xf>
    <xf numFmtId="0" fontId="8" fillId="0" borderId="11" xfId="3" applyBorder="1" applyAlignment="1">
      <alignment horizontal="center" vertical="center"/>
    </xf>
    <xf numFmtId="0" fontId="8" fillId="0" borderId="1" xfId="3" applyBorder="1" applyAlignment="1">
      <alignment horizontal="center" vertical="center"/>
    </xf>
    <xf numFmtId="0" fontId="12" fillId="0" borderId="12" xfId="3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13" fillId="0" borderId="13" xfId="3" applyFont="1" applyBorder="1" applyAlignment="1">
      <alignment horizontal="center" vertical="center"/>
    </xf>
    <xf numFmtId="0" fontId="13" fillId="0" borderId="14" xfId="3" applyFont="1" applyBorder="1" applyAlignment="1">
      <alignment horizontal="center" vertical="center"/>
    </xf>
    <xf numFmtId="0" fontId="13" fillId="0" borderId="15" xfId="3" applyFont="1" applyBorder="1" applyAlignment="1">
      <alignment horizontal="center" vertical="center"/>
    </xf>
    <xf numFmtId="0" fontId="8" fillId="0" borderId="16" xfId="3" applyBorder="1" applyAlignment="1">
      <alignment horizontal="center" vertical="center"/>
    </xf>
    <xf numFmtId="0" fontId="8" fillId="0" borderId="17" xfId="3" applyBorder="1" applyAlignment="1">
      <alignment horizontal="center" vertical="center"/>
    </xf>
    <xf numFmtId="0" fontId="8" fillId="0" borderId="18" xfId="3" applyBorder="1" applyAlignment="1">
      <alignment horizontal="center" vertical="center"/>
    </xf>
    <xf numFmtId="0" fontId="8" fillId="0" borderId="19" xfId="3" applyBorder="1" applyAlignment="1">
      <alignment horizontal="center" vertical="center"/>
    </xf>
    <xf numFmtId="0" fontId="12" fillId="0" borderId="20" xfId="3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/>
    </xf>
    <xf numFmtId="0" fontId="13" fillId="0" borderId="22" xfId="3" applyFont="1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  <xf numFmtId="0" fontId="14" fillId="0" borderId="8" xfId="3" applyFont="1" applyBorder="1" applyAlignment="1">
      <alignment horizontal="center" vertical="center"/>
    </xf>
    <xf numFmtId="0" fontId="15" fillId="0" borderId="6" xfId="3" applyFont="1" applyBorder="1" applyAlignment="1">
      <alignment horizontal="center" vertical="center" wrapText="1"/>
    </xf>
    <xf numFmtId="0" fontId="15" fillId="0" borderId="24" xfId="3" applyFont="1" applyBorder="1" applyAlignment="1">
      <alignment horizontal="center" vertical="center" wrapText="1"/>
    </xf>
    <xf numFmtId="0" fontId="15" fillId="0" borderId="25" xfId="3" applyFont="1" applyBorder="1" applyAlignment="1">
      <alignment horizontal="center" vertical="center" wrapText="1"/>
    </xf>
    <xf numFmtId="0" fontId="15" fillId="0" borderId="26" xfId="3" applyFont="1" applyBorder="1" applyAlignment="1">
      <alignment horizontal="center" vertical="center" wrapText="1"/>
    </xf>
    <xf numFmtId="0" fontId="15" fillId="0" borderId="26" xfId="3" applyFont="1" applyBorder="1" applyAlignment="1">
      <alignment horizontal="center" vertical="center"/>
    </xf>
    <xf numFmtId="0" fontId="15" fillId="0" borderId="27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6" fillId="0" borderId="2" xfId="3" applyFont="1" applyBorder="1" applyAlignment="1">
      <alignment horizontal="left" vertical="center" wrapText="1"/>
    </xf>
    <xf numFmtId="0" fontId="16" fillId="0" borderId="3" xfId="3" applyFont="1" applyBorder="1" applyAlignment="1">
      <alignment horizontal="left" vertical="center" wrapText="1"/>
    </xf>
    <xf numFmtId="0" fontId="16" fillId="0" borderId="4" xfId="3" applyFont="1" applyBorder="1" applyAlignment="1">
      <alignment horizontal="left" vertical="center" wrapText="1"/>
    </xf>
    <xf numFmtId="0" fontId="15" fillId="0" borderId="2" xfId="3" applyFont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17" fillId="0" borderId="2" xfId="3" applyFont="1" applyBorder="1" applyAlignment="1">
      <alignment horizontal="center" vertical="center"/>
    </xf>
    <xf numFmtId="0" fontId="17" fillId="0" borderId="28" xfId="3" applyFont="1" applyBorder="1" applyAlignment="1">
      <alignment horizontal="center" vertical="center"/>
    </xf>
    <xf numFmtId="181" fontId="15" fillId="0" borderId="2" xfId="3" applyNumberFormat="1" applyFont="1" applyBorder="1" applyAlignment="1">
      <alignment horizontal="center" vertical="center" wrapText="1"/>
    </xf>
    <xf numFmtId="181" fontId="15" fillId="0" borderId="4" xfId="3" applyNumberFormat="1" applyFont="1" applyBorder="1" applyAlignment="1">
      <alignment horizontal="center" vertical="center" wrapText="1"/>
    </xf>
    <xf numFmtId="0" fontId="15" fillId="0" borderId="2" xfId="3" applyFont="1" applyBorder="1" applyAlignment="1">
      <alignment horizontal="left" vertical="center" wrapText="1"/>
    </xf>
    <xf numFmtId="0" fontId="15" fillId="0" borderId="3" xfId="3" applyFont="1" applyBorder="1" applyAlignment="1">
      <alignment horizontal="left" vertical="center" wrapText="1"/>
    </xf>
    <xf numFmtId="0" fontId="15" fillId="0" borderId="4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center" vertical="center"/>
    </xf>
    <xf numFmtId="0" fontId="17" fillId="0" borderId="28" xfId="3" applyFont="1" applyBorder="1" applyAlignment="1">
      <alignment horizontal="center" vertical="center"/>
    </xf>
    <xf numFmtId="0" fontId="15" fillId="2" borderId="4" xfId="3" applyFont="1" applyFill="1" applyBorder="1" applyAlignment="1">
      <alignment horizontal="center" vertical="center" wrapText="1"/>
    </xf>
    <xf numFmtId="0" fontId="15" fillId="2" borderId="16" xfId="3" applyFont="1" applyFill="1" applyBorder="1" applyAlignment="1">
      <alignment horizontal="center" vertical="center" wrapText="1"/>
    </xf>
    <xf numFmtId="0" fontId="15" fillId="2" borderId="16" xfId="3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 wrapText="1"/>
    </xf>
    <xf numFmtId="0" fontId="15" fillId="2" borderId="3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181" fontId="15" fillId="2" borderId="2" xfId="3" applyNumberFormat="1" applyFont="1" applyFill="1" applyBorder="1" applyAlignment="1">
      <alignment horizontal="center" vertical="center" wrapText="1"/>
    </xf>
    <xf numFmtId="181" fontId="15" fillId="2" borderId="4" xfId="3" applyNumberFormat="1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/>
    </xf>
    <xf numFmtId="0" fontId="17" fillId="2" borderId="28" xfId="3" applyFont="1" applyFill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5" fillId="0" borderId="28" xfId="3" applyFont="1" applyBorder="1" applyAlignment="1">
      <alignment horizontal="center" vertical="center"/>
    </xf>
    <xf numFmtId="0" fontId="15" fillId="0" borderId="1" xfId="3" applyFont="1" applyBorder="1" applyAlignment="1">
      <alignment vertical="center" wrapText="1"/>
    </xf>
    <xf numFmtId="0" fontId="16" fillId="0" borderId="1" xfId="3" applyFont="1" applyBorder="1" applyAlignment="1">
      <alignment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15" fillId="0" borderId="29" xfId="3" applyFont="1" applyBorder="1" applyAlignment="1">
      <alignment vertical="center"/>
    </xf>
    <xf numFmtId="0" fontId="16" fillId="0" borderId="30" xfId="3" applyFont="1" applyBorder="1" applyAlignment="1">
      <alignment vertical="center"/>
    </xf>
    <xf numFmtId="0" fontId="16" fillId="0" borderId="30" xfId="3" applyFont="1" applyBorder="1" applyAlignment="1">
      <alignment horizontal="center" vertical="center"/>
    </xf>
    <xf numFmtId="0" fontId="16" fillId="0" borderId="30" xfId="3" applyFont="1" applyBorder="1" applyAlignment="1">
      <alignment vertical="center" wrapText="1"/>
    </xf>
    <xf numFmtId="0" fontId="15" fillId="0" borderId="30" xfId="3" applyFont="1" applyBorder="1" applyAlignment="1">
      <alignment horizontal="center" vertical="center" wrapText="1"/>
    </xf>
    <xf numFmtId="0" fontId="15" fillId="0" borderId="31" xfId="3" applyFont="1" applyBorder="1" applyAlignment="1">
      <alignment horizontal="center" vertical="center" wrapText="1"/>
    </xf>
    <xf numFmtId="181" fontId="16" fillId="0" borderId="19" xfId="3" applyNumberFormat="1" applyFont="1" applyBorder="1" applyAlignment="1">
      <alignment horizontal="center" vertical="center" wrapText="1"/>
    </xf>
    <xf numFmtId="0" fontId="16" fillId="0" borderId="32" xfId="3" applyFont="1" applyBorder="1" applyAlignment="1">
      <alignment horizontal="center" vertical="center" wrapText="1"/>
    </xf>
    <xf numFmtId="0" fontId="16" fillId="0" borderId="33" xfId="3" applyFont="1" applyBorder="1" applyAlignment="1">
      <alignment horizontal="center" vertical="center" wrapText="1"/>
    </xf>
    <xf numFmtId="0" fontId="8" fillId="0" borderId="0" xfId="3" applyBorder="1" applyAlignment="1">
      <alignment horizontal="center" vertical="center"/>
    </xf>
    <xf numFmtId="0" fontId="8" fillId="0" borderId="0" xfId="3" applyAlignment="1">
      <alignment vertical="center"/>
    </xf>
    <xf numFmtId="0" fontId="18" fillId="0" borderId="0" xfId="0" applyFont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 readingOrder="1"/>
    </xf>
    <xf numFmtId="176" fontId="5" fillId="0" borderId="1" xfId="0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182" fontId="5" fillId="0" borderId="1" xfId="2" applyNumberFormat="1" applyFont="1" applyFill="1" applyBorder="1" applyAlignment="1">
      <alignment horizontal="center" vertical="center" wrapText="1"/>
    </xf>
  </cellXfs>
  <cellStyles count="4">
    <cellStyle name="百分比" xfId="2" builtinId="5"/>
    <cellStyle name="常规" xfId="0" builtinId="0"/>
    <cellStyle name="常规 2" xfId="3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</xdr:row>
      <xdr:rowOff>95250</xdr:rowOff>
    </xdr:from>
    <xdr:to>
      <xdr:col>6</xdr:col>
      <xdr:colOff>46989</xdr:colOff>
      <xdr:row>5</xdr:row>
      <xdr:rowOff>809514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590675"/>
          <a:ext cx="5085714" cy="8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19050</xdr:rowOff>
    </xdr:from>
    <xdr:to>
      <xdr:col>1</xdr:col>
      <xdr:colOff>542925</xdr:colOff>
      <xdr:row>3</xdr:row>
      <xdr:rowOff>152400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19050"/>
          <a:ext cx="952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32</xdr:row>
      <xdr:rowOff>38100</xdr:rowOff>
    </xdr:from>
    <xdr:to>
      <xdr:col>5</xdr:col>
      <xdr:colOff>685800</xdr:colOff>
      <xdr:row>33</xdr:row>
      <xdr:rowOff>9525</xdr:rowOff>
    </xdr:to>
    <xdr:pic>
      <xdr:nvPicPr>
        <xdr:cNvPr id="3" name="图片 4" descr="厂标.bmp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>
        <a:xfrm>
          <a:off x="4762500" y="5762625"/>
          <a:ext cx="200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M8" sqref="M8"/>
    </sheetView>
  </sheetViews>
  <sheetFormatPr defaultRowHeight="13.5" x14ac:dyDescent="0.15"/>
  <cols>
    <col min="3" max="3" width="15.75" customWidth="1"/>
    <col min="4" max="4" width="12.125" customWidth="1"/>
    <col min="5" max="5" width="10.375" customWidth="1"/>
    <col min="6" max="6" width="10.625" customWidth="1"/>
    <col min="7" max="7" width="9.5" customWidth="1"/>
    <col min="9" max="9" width="9.75" customWidth="1"/>
  </cols>
  <sheetData>
    <row r="1" spans="1:13" ht="20.25" customHeight="1" x14ac:dyDescent="0.15">
      <c r="K1" s="88" t="s">
        <v>63</v>
      </c>
    </row>
    <row r="2" spans="1:13" s="3" customFormat="1" ht="24.75" customHeight="1" x14ac:dyDescent="0.15">
      <c r="A2" s="6" t="s">
        <v>17</v>
      </c>
      <c r="B2" s="8"/>
      <c r="C2" s="6" t="s">
        <v>18</v>
      </c>
      <c r="D2" s="7"/>
      <c r="E2" s="7"/>
      <c r="F2" s="8"/>
      <c r="G2" s="9" t="s">
        <v>16</v>
      </c>
      <c r="H2" s="10"/>
      <c r="I2" s="9" t="s">
        <v>19</v>
      </c>
      <c r="J2" s="11"/>
      <c r="K2" s="11"/>
      <c r="L2" s="10"/>
      <c r="M2" s="2" t="s">
        <v>0</v>
      </c>
    </row>
    <row r="3" spans="1:13" s="3" customFormat="1" ht="33" x14ac:dyDescent="0.15">
      <c r="A3" s="1" t="s">
        <v>1</v>
      </c>
      <c r="B3" s="1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2"/>
    </row>
    <row r="4" spans="1:13" s="3" customFormat="1" ht="33" x14ac:dyDescent="0.15">
      <c r="A4" s="4" t="s">
        <v>13</v>
      </c>
      <c r="B4" s="4" t="s">
        <v>14</v>
      </c>
      <c r="C4" s="4" t="s">
        <v>15</v>
      </c>
      <c r="D4" s="4">
        <v>200</v>
      </c>
      <c r="E4" s="5">
        <v>200</v>
      </c>
      <c r="F4" s="5">
        <v>500</v>
      </c>
      <c r="G4" s="5">
        <v>1000</v>
      </c>
      <c r="H4" s="5">
        <v>3000</v>
      </c>
      <c r="I4" s="5">
        <v>5000</v>
      </c>
      <c r="J4" s="5">
        <v>10000</v>
      </c>
      <c r="K4" s="5">
        <v>20000</v>
      </c>
      <c r="L4" s="5">
        <v>50000</v>
      </c>
      <c r="M4" s="89">
        <f t="shared" ref="M4" si="0">SUM(E4:L4)</f>
        <v>89700</v>
      </c>
    </row>
    <row r="6" spans="1:13" ht="65.25" customHeight="1" x14ac:dyDescent="0.15"/>
    <row r="7" spans="1:13" ht="19.5" customHeight="1" x14ac:dyDescent="0.15">
      <c r="G7" s="88" t="s">
        <v>63</v>
      </c>
    </row>
    <row r="8" spans="1:13" ht="48" customHeight="1" x14ac:dyDescent="0.15">
      <c r="A8" s="1" t="s">
        <v>1</v>
      </c>
      <c r="B8" s="1" t="s">
        <v>2</v>
      </c>
      <c r="C8" s="1" t="s">
        <v>59</v>
      </c>
      <c r="D8" s="1" t="s">
        <v>60</v>
      </c>
      <c r="E8" s="1" t="s">
        <v>61</v>
      </c>
      <c r="F8" s="1" t="s">
        <v>62</v>
      </c>
      <c r="G8" s="1" t="s">
        <v>66</v>
      </c>
      <c r="H8" s="1" t="s">
        <v>64</v>
      </c>
      <c r="I8" s="1" t="s">
        <v>65</v>
      </c>
      <c r="J8" s="1" t="s">
        <v>67</v>
      </c>
      <c r="K8" s="1" t="s">
        <v>68</v>
      </c>
    </row>
    <row r="9" spans="1:13" ht="33" x14ac:dyDescent="0.15">
      <c r="A9" s="4" t="s">
        <v>13</v>
      </c>
      <c r="B9" s="4" t="s">
        <v>14</v>
      </c>
      <c r="C9" s="91">
        <f>投资!H32</f>
        <v>2175000</v>
      </c>
      <c r="D9" s="90">
        <f>M4</f>
        <v>89700</v>
      </c>
      <c r="E9" s="91">
        <f>C9/D9</f>
        <v>24.247491638795985</v>
      </c>
      <c r="F9" s="91">
        <f>190/1.13</f>
        <v>168.14159292035399</v>
      </c>
      <c r="G9" s="91">
        <f>150/1.13</f>
        <v>132.74336283185841</v>
      </c>
      <c r="H9" s="91">
        <f>F9-G9</f>
        <v>35.398230088495581</v>
      </c>
      <c r="I9" s="92">
        <f>H9/F9</f>
        <v>0.2105263157894737</v>
      </c>
      <c r="J9" s="91">
        <f>H9-E9</f>
        <v>11.150738449699595</v>
      </c>
      <c r="K9" s="92">
        <f>J9/F9</f>
        <v>6.6317549727160752E-2</v>
      </c>
    </row>
  </sheetData>
  <mergeCells count="5">
    <mergeCell ref="M2:M3"/>
    <mergeCell ref="C2:F2"/>
    <mergeCell ref="G2:H2"/>
    <mergeCell ref="I2:L2"/>
    <mergeCell ref="A2:B2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pane xSplit="4" ySplit="6" topLeftCell="E16" activePane="bottomRight" state="frozen"/>
      <selection pane="topRight" activeCell="E1" sqref="E1"/>
      <selection pane="bottomLeft" activeCell="A7" sqref="A7"/>
      <selection pane="bottomRight" activeCell="H33" sqref="H33"/>
    </sheetView>
  </sheetViews>
  <sheetFormatPr defaultColWidth="9" defaultRowHeight="13.5" x14ac:dyDescent="0.15"/>
  <cols>
    <col min="1" max="1" width="7.125" style="19" customWidth="1"/>
    <col min="2" max="3" width="9" style="19"/>
    <col min="4" max="4" width="13.875" style="19" customWidth="1"/>
    <col min="5" max="5" width="17.125" style="19" customWidth="1"/>
    <col min="6" max="6" width="15.25" style="19" customWidth="1"/>
    <col min="7" max="7" width="12.375" style="19" customWidth="1"/>
    <col min="8" max="256" width="9" style="19"/>
    <col min="257" max="257" width="7.125" style="19" customWidth="1"/>
    <col min="258" max="259" width="9" style="19"/>
    <col min="260" max="260" width="13.875" style="19" customWidth="1"/>
    <col min="261" max="261" width="17.125" style="19" customWidth="1"/>
    <col min="262" max="262" width="15.25" style="19" customWidth="1"/>
    <col min="263" max="263" width="12.375" style="19" customWidth="1"/>
    <col min="264" max="512" width="9" style="19"/>
    <col min="513" max="513" width="7.125" style="19" customWidth="1"/>
    <col min="514" max="515" width="9" style="19"/>
    <col min="516" max="516" width="13.875" style="19" customWidth="1"/>
    <col min="517" max="517" width="17.125" style="19" customWidth="1"/>
    <col min="518" max="518" width="15.25" style="19" customWidth="1"/>
    <col min="519" max="519" width="12.375" style="19" customWidth="1"/>
    <col min="520" max="768" width="9" style="19"/>
    <col min="769" max="769" width="7.125" style="19" customWidth="1"/>
    <col min="770" max="771" width="9" style="19"/>
    <col min="772" max="772" width="13.875" style="19" customWidth="1"/>
    <col min="773" max="773" width="17.125" style="19" customWidth="1"/>
    <col min="774" max="774" width="15.25" style="19" customWidth="1"/>
    <col min="775" max="775" width="12.375" style="19" customWidth="1"/>
    <col min="776" max="1024" width="9" style="19"/>
    <col min="1025" max="1025" width="7.125" style="19" customWidth="1"/>
    <col min="1026" max="1027" width="9" style="19"/>
    <col min="1028" max="1028" width="13.875" style="19" customWidth="1"/>
    <col min="1029" max="1029" width="17.125" style="19" customWidth="1"/>
    <col min="1030" max="1030" width="15.25" style="19" customWidth="1"/>
    <col min="1031" max="1031" width="12.375" style="19" customWidth="1"/>
    <col min="1032" max="1280" width="9" style="19"/>
    <col min="1281" max="1281" width="7.125" style="19" customWidth="1"/>
    <col min="1282" max="1283" width="9" style="19"/>
    <col min="1284" max="1284" width="13.875" style="19" customWidth="1"/>
    <col min="1285" max="1285" width="17.125" style="19" customWidth="1"/>
    <col min="1286" max="1286" width="15.25" style="19" customWidth="1"/>
    <col min="1287" max="1287" width="12.375" style="19" customWidth="1"/>
    <col min="1288" max="1536" width="9" style="19"/>
    <col min="1537" max="1537" width="7.125" style="19" customWidth="1"/>
    <col min="1538" max="1539" width="9" style="19"/>
    <col min="1540" max="1540" width="13.875" style="19" customWidth="1"/>
    <col min="1541" max="1541" width="17.125" style="19" customWidth="1"/>
    <col min="1542" max="1542" width="15.25" style="19" customWidth="1"/>
    <col min="1543" max="1543" width="12.375" style="19" customWidth="1"/>
    <col min="1544" max="1792" width="9" style="19"/>
    <col min="1793" max="1793" width="7.125" style="19" customWidth="1"/>
    <col min="1794" max="1795" width="9" style="19"/>
    <col min="1796" max="1796" width="13.875" style="19" customWidth="1"/>
    <col min="1797" max="1797" width="17.125" style="19" customWidth="1"/>
    <col min="1798" max="1798" width="15.25" style="19" customWidth="1"/>
    <col min="1799" max="1799" width="12.375" style="19" customWidth="1"/>
    <col min="1800" max="2048" width="9" style="19"/>
    <col min="2049" max="2049" width="7.125" style="19" customWidth="1"/>
    <col min="2050" max="2051" width="9" style="19"/>
    <col min="2052" max="2052" width="13.875" style="19" customWidth="1"/>
    <col min="2053" max="2053" width="17.125" style="19" customWidth="1"/>
    <col min="2054" max="2054" width="15.25" style="19" customWidth="1"/>
    <col min="2055" max="2055" width="12.375" style="19" customWidth="1"/>
    <col min="2056" max="2304" width="9" style="19"/>
    <col min="2305" max="2305" width="7.125" style="19" customWidth="1"/>
    <col min="2306" max="2307" width="9" style="19"/>
    <col min="2308" max="2308" width="13.875" style="19" customWidth="1"/>
    <col min="2309" max="2309" width="17.125" style="19" customWidth="1"/>
    <col min="2310" max="2310" width="15.25" style="19" customWidth="1"/>
    <col min="2311" max="2311" width="12.375" style="19" customWidth="1"/>
    <col min="2312" max="2560" width="9" style="19"/>
    <col min="2561" max="2561" width="7.125" style="19" customWidth="1"/>
    <col min="2562" max="2563" width="9" style="19"/>
    <col min="2564" max="2564" width="13.875" style="19" customWidth="1"/>
    <col min="2565" max="2565" width="17.125" style="19" customWidth="1"/>
    <col min="2566" max="2566" width="15.25" style="19" customWidth="1"/>
    <col min="2567" max="2567" width="12.375" style="19" customWidth="1"/>
    <col min="2568" max="2816" width="9" style="19"/>
    <col min="2817" max="2817" width="7.125" style="19" customWidth="1"/>
    <col min="2818" max="2819" width="9" style="19"/>
    <col min="2820" max="2820" width="13.875" style="19" customWidth="1"/>
    <col min="2821" max="2821" width="17.125" style="19" customWidth="1"/>
    <col min="2822" max="2822" width="15.25" style="19" customWidth="1"/>
    <col min="2823" max="2823" width="12.375" style="19" customWidth="1"/>
    <col min="2824" max="3072" width="9" style="19"/>
    <col min="3073" max="3073" width="7.125" style="19" customWidth="1"/>
    <col min="3074" max="3075" width="9" style="19"/>
    <col min="3076" max="3076" width="13.875" style="19" customWidth="1"/>
    <col min="3077" max="3077" width="17.125" style="19" customWidth="1"/>
    <col min="3078" max="3078" width="15.25" style="19" customWidth="1"/>
    <col min="3079" max="3079" width="12.375" style="19" customWidth="1"/>
    <col min="3080" max="3328" width="9" style="19"/>
    <col min="3329" max="3329" width="7.125" style="19" customWidth="1"/>
    <col min="3330" max="3331" width="9" style="19"/>
    <col min="3332" max="3332" width="13.875" style="19" customWidth="1"/>
    <col min="3333" max="3333" width="17.125" style="19" customWidth="1"/>
    <col min="3334" max="3334" width="15.25" style="19" customWidth="1"/>
    <col min="3335" max="3335" width="12.375" style="19" customWidth="1"/>
    <col min="3336" max="3584" width="9" style="19"/>
    <col min="3585" max="3585" width="7.125" style="19" customWidth="1"/>
    <col min="3586" max="3587" width="9" style="19"/>
    <col min="3588" max="3588" width="13.875" style="19" customWidth="1"/>
    <col min="3589" max="3589" width="17.125" style="19" customWidth="1"/>
    <col min="3590" max="3590" width="15.25" style="19" customWidth="1"/>
    <col min="3591" max="3591" width="12.375" style="19" customWidth="1"/>
    <col min="3592" max="3840" width="9" style="19"/>
    <col min="3841" max="3841" width="7.125" style="19" customWidth="1"/>
    <col min="3842" max="3843" width="9" style="19"/>
    <col min="3844" max="3844" width="13.875" style="19" customWidth="1"/>
    <col min="3845" max="3845" width="17.125" style="19" customWidth="1"/>
    <col min="3846" max="3846" width="15.25" style="19" customWidth="1"/>
    <col min="3847" max="3847" width="12.375" style="19" customWidth="1"/>
    <col min="3848" max="4096" width="9" style="19"/>
    <col min="4097" max="4097" width="7.125" style="19" customWidth="1"/>
    <col min="4098" max="4099" width="9" style="19"/>
    <col min="4100" max="4100" width="13.875" style="19" customWidth="1"/>
    <col min="4101" max="4101" width="17.125" style="19" customWidth="1"/>
    <col min="4102" max="4102" width="15.25" style="19" customWidth="1"/>
    <col min="4103" max="4103" width="12.375" style="19" customWidth="1"/>
    <col min="4104" max="4352" width="9" style="19"/>
    <col min="4353" max="4353" width="7.125" style="19" customWidth="1"/>
    <col min="4354" max="4355" width="9" style="19"/>
    <col min="4356" max="4356" width="13.875" style="19" customWidth="1"/>
    <col min="4357" max="4357" width="17.125" style="19" customWidth="1"/>
    <col min="4358" max="4358" width="15.25" style="19" customWidth="1"/>
    <col min="4359" max="4359" width="12.375" style="19" customWidth="1"/>
    <col min="4360" max="4608" width="9" style="19"/>
    <col min="4609" max="4609" width="7.125" style="19" customWidth="1"/>
    <col min="4610" max="4611" width="9" style="19"/>
    <col min="4612" max="4612" width="13.875" style="19" customWidth="1"/>
    <col min="4613" max="4613" width="17.125" style="19" customWidth="1"/>
    <col min="4614" max="4614" width="15.25" style="19" customWidth="1"/>
    <col min="4615" max="4615" width="12.375" style="19" customWidth="1"/>
    <col min="4616" max="4864" width="9" style="19"/>
    <col min="4865" max="4865" width="7.125" style="19" customWidth="1"/>
    <col min="4866" max="4867" width="9" style="19"/>
    <col min="4868" max="4868" width="13.875" style="19" customWidth="1"/>
    <col min="4869" max="4869" width="17.125" style="19" customWidth="1"/>
    <col min="4870" max="4870" width="15.25" style="19" customWidth="1"/>
    <col min="4871" max="4871" width="12.375" style="19" customWidth="1"/>
    <col min="4872" max="5120" width="9" style="19"/>
    <col min="5121" max="5121" width="7.125" style="19" customWidth="1"/>
    <col min="5122" max="5123" width="9" style="19"/>
    <col min="5124" max="5124" width="13.875" style="19" customWidth="1"/>
    <col min="5125" max="5125" width="17.125" style="19" customWidth="1"/>
    <col min="5126" max="5126" width="15.25" style="19" customWidth="1"/>
    <col min="5127" max="5127" width="12.375" style="19" customWidth="1"/>
    <col min="5128" max="5376" width="9" style="19"/>
    <col min="5377" max="5377" width="7.125" style="19" customWidth="1"/>
    <col min="5378" max="5379" width="9" style="19"/>
    <col min="5380" max="5380" width="13.875" style="19" customWidth="1"/>
    <col min="5381" max="5381" width="17.125" style="19" customWidth="1"/>
    <col min="5382" max="5382" width="15.25" style="19" customWidth="1"/>
    <col min="5383" max="5383" width="12.375" style="19" customWidth="1"/>
    <col min="5384" max="5632" width="9" style="19"/>
    <col min="5633" max="5633" width="7.125" style="19" customWidth="1"/>
    <col min="5634" max="5635" width="9" style="19"/>
    <col min="5636" max="5636" width="13.875" style="19" customWidth="1"/>
    <col min="5637" max="5637" width="17.125" style="19" customWidth="1"/>
    <col min="5638" max="5638" width="15.25" style="19" customWidth="1"/>
    <col min="5639" max="5639" width="12.375" style="19" customWidth="1"/>
    <col min="5640" max="5888" width="9" style="19"/>
    <col min="5889" max="5889" width="7.125" style="19" customWidth="1"/>
    <col min="5890" max="5891" width="9" style="19"/>
    <col min="5892" max="5892" width="13.875" style="19" customWidth="1"/>
    <col min="5893" max="5893" width="17.125" style="19" customWidth="1"/>
    <col min="5894" max="5894" width="15.25" style="19" customWidth="1"/>
    <col min="5895" max="5895" width="12.375" style="19" customWidth="1"/>
    <col min="5896" max="6144" width="9" style="19"/>
    <col min="6145" max="6145" width="7.125" style="19" customWidth="1"/>
    <col min="6146" max="6147" width="9" style="19"/>
    <col min="6148" max="6148" width="13.875" style="19" customWidth="1"/>
    <col min="6149" max="6149" width="17.125" style="19" customWidth="1"/>
    <col min="6150" max="6150" width="15.25" style="19" customWidth="1"/>
    <col min="6151" max="6151" width="12.375" style="19" customWidth="1"/>
    <col min="6152" max="6400" width="9" style="19"/>
    <col min="6401" max="6401" width="7.125" style="19" customWidth="1"/>
    <col min="6402" max="6403" width="9" style="19"/>
    <col min="6404" max="6404" width="13.875" style="19" customWidth="1"/>
    <col min="6405" max="6405" width="17.125" style="19" customWidth="1"/>
    <col min="6406" max="6406" width="15.25" style="19" customWidth="1"/>
    <col min="6407" max="6407" width="12.375" style="19" customWidth="1"/>
    <col min="6408" max="6656" width="9" style="19"/>
    <col min="6657" max="6657" width="7.125" style="19" customWidth="1"/>
    <col min="6658" max="6659" width="9" style="19"/>
    <col min="6660" max="6660" width="13.875" style="19" customWidth="1"/>
    <col min="6661" max="6661" width="17.125" style="19" customWidth="1"/>
    <col min="6662" max="6662" width="15.25" style="19" customWidth="1"/>
    <col min="6663" max="6663" width="12.375" style="19" customWidth="1"/>
    <col min="6664" max="6912" width="9" style="19"/>
    <col min="6913" max="6913" width="7.125" style="19" customWidth="1"/>
    <col min="6914" max="6915" width="9" style="19"/>
    <col min="6916" max="6916" width="13.875" style="19" customWidth="1"/>
    <col min="6917" max="6917" width="17.125" style="19" customWidth="1"/>
    <col min="6918" max="6918" width="15.25" style="19" customWidth="1"/>
    <col min="6919" max="6919" width="12.375" style="19" customWidth="1"/>
    <col min="6920" max="7168" width="9" style="19"/>
    <col min="7169" max="7169" width="7.125" style="19" customWidth="1"/>
    <col min="7170" max="7171" width="9" style="19"/>
    <col min="7172" max="7172" width="13.875" style="19" customWidth="1"/>
    <col min="7173" max="7173" width="17.125" style="19" customWidth="1"/>
    <col min="7174" max="7174" width="15.25" style="19" customWidth="1"/>
    <col min="7175" max="7175" width="12.375" style="19" customWidth="1"/>
    <col min="7176" max="7424" width="9" style="19"/>
    <col min="7425" max="7425" width="7.125" style="19" customWidth="1"/>
    <col min="7426" max="7427" width="9" style="19"/>
    <col min="7428" max="7428" width="13.875" style="19" customWidth="1"/>
    <col min="7429" max="7429" width="17.125" style="19" customWidth="1"/>
    <col min="7430" max="7430" width="15.25" style="19" customWidth="1"/>
    <col min="7431" max="7431" width="12.375" style="19" customWidth="1"/>
    <col min="7432" max="7680" width="9" style="19"/>
    <col min="7681" max="7681" width="7.125" style="19" customWidth="1"/>
    <col min="7682" max="7683" width="9" style="19"/>
    <col min="7684" max="7684" width="13.875" style="19" customWidth="1"/>
    <col min="7685" max="7685" width="17.125" style="19" customWidth="1"/>
    <col min="7686" max="7686" width="15.25" style="19" customWidth="1"/>
    <col min="7687" max="7687" width="12.375" style="19" customWidth="1"/>
    <col min="7688" max="7936" width="9" style="19"/>
    <col min="7937" max="7937" width="7.125" style="19" customWidth="1"/>
    <col min="7938" max="7939" width="9" style="19"/>
    <col min="7940" max="7940" width="13.875" style="19" customWidth="1"/>
    <col min="7941" max="7941" width="17.125" style="19" customWidth="1"/>
    <col min="7942" max="7942" width="15.25" style="19" customWidth="1"/>
    <col min="7943" max="7943" width="12.375" style="19" customWidth="1"/>
    <col min="7944" max="8192" width="9" style="19"/>
    <col min="8193" max="8193" width="7.125" style="19" customWidth="1"/>
    <col min="8194" max="8195" width="9" style="19"/>
    <col min="8196" max="8196" width="13.875" style="19" customWidth="1"/>
    <col min="8197" max="8197" width="17.125" style="19" customWidth="1"/>
    <col min="8198" max="8198" width="15.25" style="19" customWidth="1"/>
    <col min="8199" max="8199" width="12.375" style="19" customWidth="1"/>
    <col min="8200" max="8448" width="9" style="19"/>
    <col min="8449" max="8449" width="7.125" style="19" customWidth="1"/>
    <col min="8450" max="8451" width="9" style="19"/>
    <col min="8452" max="8452" width="13.875" style="19" customWidth="1"/>
    <col min="8453" max="8453" width="17.125" style="19" customWidth="1"/>
    <col min="8454" max="8454" width="15.25" style="19" customWidth="1"/>
    <col min="8455" max="8455" width="12.375" style="19" customWidth="1"/>
    <col min="8456" max="8704" width="9" style="19"/>
    <col min="8705" max="8705" width="7.125" style="19" customWidth="1"/>
    <col min="8706" max="8707" width="9" style="19"/>
    <col min="8708" max="8708" width="13.875" style="19" customWidth="1"/>
    <col min="8709" max="8709" width="17.125" style="19" customWidth="1"/>
    <col min="8710" max="8710" width="15.25" style="19" customWidth="1"/>
    <col min="8711" max="8711" width="12.375" style="19" customWidth="1"/>
    <col min="8712" max="8960" width="9" style="19"/>
    <col min="8961" max="8961" width="7.125" style="19" customWidth="1"/>
    <col min="8962" max="8963" width="9" style="19"/>
    <col min="8964" max="8964" width="13.875" style="19" customWidth="1"/>
    <col min="8965" max="8965" width="17.125" style="19" customWidth="1"/>
    <col min="8966" max="8966" width="15.25" style="19" customWidth="1"/>
    <col min="8967" max="8967" width="12.375" style="19" customWidth="1"/>
    <col min="8968" max="9216" width="9" style="19"/>
    <col min="9217" max="9217" width="7.125" style="19" customWidth="1"/>
    <col min="9218" max="9219" width="9" style="19"/>
    <col min="9220" max="9220" width="13.875" style="19" customWidth="1"/>
    <col min="9221" max="9221" width="17.125" style="19" customWidth="1"/>
    <col min="9222" max="9222" width="15.25" style="19" customWidth="1"/>
    <col min="9223" max="9223" width="12.375" style="19" customWidth="1"/>
    <col min="9224" max="9472" width="9" style="19"/>
    <col min="9473" max="9473" width="7.125" style="19" customWidth="1"/>
    <col min="9474" max="9475" width="9" style="19"/>
    <col min="9476" max="9476" width="13.875" style="19" customWidth="1"/>
    <col min="9477" max="9477" width="17.125" style="19" customWidth="1"/>
    <col min="9478" max="9478" width="15.25" style="19" customWidth="1"/>
    <col min="9479" max="9479" width="12.375" style="19" customWidth="1"/>
    <col min="9480" max="9728" width="9" style="19"/>
    <col min="9729" max="9729" width="7.125" style="19" customWidth="1"/>
    <col min="9730" max="9731" width="9" style="19"/>
    <col min="9732" max="9732" width="13.875" style="19" customWidth="1"/>
    <col min="9733" max="9733" width="17.125" style="19" customWidth="1"/>
    <col min="9734" max="9734" width="15.25" style="19" customWidth="1"/>
    <col min="9735" max="9735" width="12.375" style="19" customWidth="1"/>
    <col min="9736" max="9984" width="9" style="19"/>
    <col min="9985" max="9985" width="7.125" style="19" customWidth="1"/>
    <col min="9986" max="9987" width="9" style="19"/>
    <col min="9988" max="9988" width="13.875" style="19" customWidth="1"/>
    <col min="9989" max="9989" width="17.125" style="19" customWidth="1"/>
    <col min="9990" max="9990" width="15.25" style="19" customWidth="1"/>
    <col min="9991" max="9991" width="12.375" style="19" customWidth="1"/>
    <col min="9992" max="10240" width="9" style="19"/>
    <col min="10241" max="10241" width="7.125" style="19" customWidth="1"/>
    <col min="10242" max="10243" width="9" style="19"/>
    <col min="10244" max="10244" width="13.875" style="19" customWidth="1"/>
    <col min="10245" max="10245" width="17.125" style="19" customWidth="1"/>
    <col min="10246" max="10246" width="15.25" style="19" customWidth="1"/>
    <col min="10247" max="10247" width="12.375" style="19" customWidth="1"/>
    <col min="10248" max="10496" width="9" style="19"/>
    <col min="10497" max="10497" width="7.125" style="19" customWidth="1"/>
    <col min="10498" max="10499" width="9" style="19"/>
    <col min="10500" max="10500" width="13.875" style="19" customWidth="1"/>
    <col min="10501" max="10501" width="17.125" style="19" customWidth="1"/>
    <col min="10502" max="10502" width="15.25" style="19" customWidth="1"/>
    <col min="10503" max="10503" width="12.375" style="19" customWidth="1"/>
    <col min="10504" max="10752" width="9" style="19"/>
    <col min="10753" max="10753" width="7.125" style="19" customWidth="1"/>
    <col min="10754" max="10755" width="9" style="19"/>
    <col min="10756" max="10756" width="13.875" style="19" customWidth="1"/>
    <col min="10757" max="10757" width="17.125" style="19" customWidth="1"/>
    <col min="10758" max="10758" width="15.25" style="19" customWidth="1"/>
    <col min="10759" max="10759" width="12.375" style="19" customWidth="1"/>
    <col min="10760" max="11008" width="9" style="19"/>
    <col min="11009" max="11009" width="7.125" style="19" customWidth="1"/>
    <col min="11010" max="11011" width="9" style="19"/>
    <col min="11012" max="11012" width="13.875" style="19" customWidth="1"/>
    <col min="11013" max="11013" width="17.125" style="19" customWidth="1"/>
    <col min="11014" max="11014" width="15.25" style="19" customWidth="1"/>
    <col min="11015" max="11015" width="12.375" style="19" customWidth="1"/>
    <col min="11016" max="11264" width="9" style="19"/>
    <col min="11265" max="11265" width="7.125" style="19" customWidth="1"/>
    <col min="11266" max="11267" width="9" style="19"/>
    <col min="11268" max="11268" width="13.875" style="19" customWidth="1"/>
    <col min="11269" max="11269" width="17.125" style="19" customWidth="1"/>
    <col min="11270" max="11270" width="15.25" style="19" customWidth="1"/>
    <col min="11271" max="11271" width="12.375" style="19" customWidth="1"/>
    <col min="11272" max="11520" width="9" style="19"/>
    <col min="11521" max="11521" width="7.125" style="19" customWidth="1"/>
    <col min="11522" max="11523" width="9" style="19"/>
    <col min="11524" max="11524" width="13.875" style="19" customWidth="1"/>
    <col min="11525" max="11525" width="17.125" style="19" customWidth="1"/>
    <col min="11526" max="11526" width="15.25" style="19" customWidth="1"/>
    <col min="11527" max="11527" width="12.375" style="19" customWidth="1"/>
    <col min="11528" max="11776" width="9" style="19"/>
    <col min="11777" max="11777" width="7.125" style="19" customWidth="1"/>
    <col min="11778" max="11779" width="9" style="19"/>
    <col min="11780" max="11780" width="13.875" style="19" customWidth="1"/>
    <col min="11781" max="11781" width="17.125" style="19" customWidth="1"/>
    <col min="11782" max="11782" width="15.25" style="19" customWidth="1"/>
    <col min="11783" max="11783" width="12.375" style="19" customWidth="1"/>
    <col min="11784" max="12032" width="9" style="19"/>
    <col min="12033" max="12033" width="7.125" style="19" customWidth="1"/>
    <col min="12034" max="12035" width="9" style="19"/>
    <col min="12036" max="12036" width="13.875" style="19" customWidth="1"/>
    <col min="12037" max="12037" width="17.125" style="19" customWidth="1"/>
    <col min="12038" max="12038" width="15.25" style="19" customWidth="1"/>
    <col min="12039" max="12039" width="12.375" style="19" customWidth="1"/>
    <col min="12040" max="12288" width="9" style="19"/>
    <col min="12289" max="12289" width="7.125" style="19" customWidth="1"/>
    <col min="12290" max="12291" width="9" style="19"/>
    <col min="12292" max="12292" width="13.875" style="19" customWidth="1"/>
    <col min="12293" max="12293" width="17.125" style="19" customWidth="1"/>
    <col min="12294" max="12294" width="15.25" style="19" customWidth="1"/>
    <col min="12295" max="12295" width="12.375" style="19" customWidth="1"/>
    <col min="12296" max="12544" width="9" style="19"/>
    <col min="12545" max="12545" width="7.125" style="19" customWidth="1"/>
    <col min="12546" max="12547" width="9" style="19"/>
    <col min="12548" max="12548" width="13.875" style="19" customWidth="1"/>
    <col min="12549" max="12549" width="17.125" style="19" customWidth="1"/>
    <col min="12550" max="12550" width="15.25" style="19" customWidth="1"/>
    <col min="12551" max="12551" width="12.375" style="19" customWidth="1"/>
    <col min="12552" max="12800" width="9" style="19"/>
    <col min="12801" max="12801" width="7.125" style="19" customWidth="1"/>
    <col min="12802" max="12803" width="9" style="19"/>
    <col min="12804" max="12804" width="13.875" style="19" customWidth="1"/>
    <col min="12805" max="12805" width="17.125" style="19" customWidth="1"/>
    <col min="12806" max="12806" width="15.25" style="19" customWidth="1"/>
    <col min="12807" max="12807" width="12.375" style="19" customWidth="1"/>
    <col min="12808" max="13056" width="9" style="19"/>
    <col min="13057" max="13057" width="7.125" style="19" customWidth="1"/>
    <col min="13058" max="13059" width="9" style="19"/>
    <col min="13060" max="13060" width="13.875" style="19" customWidth="1"/>
    <col min="13061" max="13061" width="17.125" style="19" customWidth="1"/>
    <col min="13062" max="13062" width="15.25" style="19" customWidth="1"/>
    <col min="13063" max="13063" width="12.375" style="19" customWidth="1"/>
    <col min="13064" max="13312" width="9" style="19"/>
    <col min="13313" max="13313" width="7.125" style="19" customWidth="1"/>
    <col min="13314" max="13315" width="9" style="19"/>
    <col min="13316" max="13316" width="13.875" style="19" customWidth="1"/>
    <col min="13317" max="13317" width="17.125" style="19" customWidth="1"/>
    <col min="13318" max="13318" width="15.25" style="19" customWidth="1"/>
    <col min="13319" max="13319" width="12.375" style="19" customWidth="1"/>
    <col min="13320" max="13568" width="9" style="19"/>
    <col min="13569" max="13569" width="7.125" style="19" customWidth="1"/>
    <col min="13570" max="13571" width="9" style="19"/>
    <col min="13572" max="13572" width="13.875" style="19" customWidth="1"/>
    <col min="13573" max="13573" width="17.125" style="19" customWidth="1"/>
    <col min="13574" max="13574" width="15.25" style="19" customWidth="1"/>
    <col min="13575" max="13575" width="12.375" style="19" customWidth="1"/>
    <col min="13576" max="13824" width="9" style="19"/>
    <col min="13825" max="13825" width="7.125" style="19" customWidth="1"/>
    <col min="13826" max="13827" width="9" style="19"/>
    <col min="13828" max="13828" width="13.875" style="19" customWidth="1"/>
    <col min="13829" max="13829" width="17.125" style="19" customWidth="1"/>
    <col min="13830" max="13830" width="15.25" style="19" customWidth="1"/>
    <col min="13831" max="13831" width="12.375" style="19" customWidth="1"/>
    <col min="13832" max="14080" width="9" style="19"/>
    <col min="14081" max="14081" width="7.125" style="19" customWidth="1"/>
    <col min="14082" max="14083" width="9" style="19"/>
    <col min="14084" max="14084" width="13.875" style="19" customWidth="1"/>
    <col min="14085" max="14085" width="17.125" style="19" customWidth="1"/>
    <col min="14086" max="14086" width="15.25" style="19" customWidth="1"/>
    <col min="14087" max="14087" width="12.375" style="19" customWidth="1"/>
    <col min="14088" max="14336" width="9" style="19"/>
    <col min="14337" max="14337" width="7.125" style="19" customWidth="1"/>
    <col min="14338" max="14339" width="9" style="19"/>
    <col min="14340" max="14340" width="13.875" style="19" customWidth="1"/>
    <col min="14341" max="14341" width="17.125" style="19" customWidth="1"/>
    <col min="14342" max="14342" width="15.25" style="19" customWidth="1"/>
    <col min="14343" max="14343" width="12.375" style="19" customWidth="1"/>
    <col min="14344" max="14592" width="9" style="19"/>
    <col min="14593" max="14593" width="7.125" style="19" customWidth="1"/>
    <col min="14594" max="14595" width="9" style="19"/>
    <col min="14596" max="14596" width="13.875" style="19" customWidth="1"/>
    <col min="14597" max="14597" width="17.125" style="19" customWidth="1"/>
    <col min="14598" max="14598" width="15.25" style="19" customWidth="1"/>
    <col min="14599" max="14599" width="12.375" style="19" customWidth="1"/>
    <col min="14600" max="14848" width="9" style="19"/>
    <col min="14849" max="14849" width="7.125" style="19" customWidth="1"/>
    <col min="14850" max="14851" width="9" style="19"/>
    <col min="14852" max="14852" width="13.875" style="19" customWidth="1"/>
    <col min="14853" max="14853" width="17.125" style="19" customWidth="1"/>
    <col min="14854" max="14854" width="15.25" style="19" customWidth="1"/>
    <col min="14855" max="14855" width="12.375" style="19" customWidth="1"/>
    <col min="14856" max="15104" width="9" style="19"/>
    <col min="15105" max="15105" width="7.125" style="19" customWidth="1"/>
    <col min="15106" max="15107" width="9" style="19"/>
    <col min="15108" max="15108" width="13.875" style="19" customWidth="1"/>
    <col min="15109" max="15109" width="17.125" style="19" customWidth="1"/>
    <col min="15110" max="15110" width="15.25" style="19" customWidth="1"/>
    <col min="15111" max="15111" width="12.375" style="19" customWidth="1"/>
    <col min="15112" max="15360" width="9" style="19"/>
    <col min="15361" max="15361" width="7.125" style="19" customWidth="1"/>
    <col min="15362" max="15363" width="9" style="19"/>
    <col min="15364" max="15364" width="13.875" style="19" customWidth="1"/>
    <col min="15365" max="15365" width="17.125" style="19" customWidth="1"/>
    <col min="15366" max="15366" width="15.25" style="19" customWidth="1"/>
    <col min="15367" max="15367" width="12.375" style="19" customWidth="1"/>
    <col min="15368" max="15616" width="9" style="19"/>
    <col min="15617" max="15617" width="7.125" style="19" customWidth="1"/>
    <col min="15618" max="15619" width="9" style="19"/>
    <col min="15620" max="15620" width="13.875" style="19" customWidth="1"/>
    <col min="15621" max="15621" width="17.125" style="19" customWidth="1"/>
    <col min="15622" max="15622" width="15.25" style="19" customWidth="1"/>
    <col min="15623" max="15623" width="12.375" style="19" customWidth="1"/>
    <col min="15624" max="15872" width="9" style="19"/>
    <col min="15873" max="15873" width="7.125" style="19" customWidth="1"/>
    <col min="15874" max="15875" width="9" style="19"/>
    <col min="15876" max="15876" width="13.875" style="19" customWidth="1"/>
    <col min="15877" max="15877" width="17.125" style="19" customWidth="1"/>
    <col min="15878" max="15878" width="15.25" style="19" customWidth="1"/>
    <col min="15879" max="15879" width="12.375" style="19" customWidth="1"/>
    <col min="15880" max="16128" width="9" style="19"/>
    <col min="16129" max="16129" width="7.125" style="19" customWidth="1"/>
    <col min="16130" max="16131" width="9" style="19"/>
    <col min="16132" max="16132" width="13.875" style="19" customWidth="1"/>
    <col min="16133" max="16133" width="17.125" style="19" customWidth="1"/>
    <col min="16134" max="16134" width="15.25" style="19" customWidth="1"/>
    <col min="16135" max="16135" width="12.375" style="19" customWidth="1"/>
    <col min="16136" max="16384" width="9" style="19"/>
  </cols>
  <sheetData>
    <row r="1" spans="1:11" x14ac:dyDescent="0.15">
      <c r="A1" s="12"/>
      <c r="B1" s="13"/>
      <c r="C1" s="14" t="s">
        <v>20</v>
      </c>
      <c r="D1" s="15"/>
      <c r="E1" s="15"/>
      <c r="F1" s="15"/>
      <c r="G1" s="15"/>
      <c r="H1" s="16" t="s">
        <v>21</v>
      </c>
      <c r="I1" s="17" t="s">
        <v>22</v>
      </c>
      <c r="J1" s="17" t="s">
        <v>23</v>
      </c>
      <c r="K1" s="18" t="s">
        <v>24</v>
      </c>
    </row>
    <row r="2" spans="1:11" x14ac:dyDescent="0.15">
      <c r="A2" s="20"/>
      <c r="B2" s="21"/>
      <c r="C2" s="22"/>
      <c r="D2" s="23"/>
      <c r="E2" s="23"/>
      <c r="F2" s="23"/>
      <c r="G2" s="23"/>
      <c r="H2" s="24"/>
      <c r="I2" s="25"/>
      <c r="J2" s="25"/>
      <c r="K2" s="26"/>
    </row>
    <row r="3" spans="1:11" x14ac:dyDescent="0.15">
      <c r="A3" s="20"/>
      <c r="B3" s="21"/>
      <c r="C3" s="22"/>
      <c r="D3" s="23"/>
      <c r="E3" s="23"/>
      <c r="F3" s="23"/>
      <c r="G3" s="23"/>
      <c r="H3" s="24"/>
      <c r="I3" s="27"/>
      <c r="J3" s="27"/>
      <c r="K3" s="28"/>
    </row>
    <row r="4" spans="1:11" ht="14.25" thickBot="1" x14ac:dyDescent="0.2">
      <c r="A4" s="29"/>
      <c r="B4" s="30"/>
      <c r="C4" s="31"/>
      <c r="D4" s="32"/>
      <c r="E4" s="32"/>
      <c r="F4" s="32"/>
      <c r="G4" s="32"/>
      <c r="H4" s="33"/>
      <c r="I4" s="34"/>
      <c r="J4" s="34"/>
      <c r="K4" s="35"/>
    </row>
    <row r="5" spans="1:11" ht="14.25" thickBot="1" x14ac:dyDescent="0.2">
      <c r="A5" s="36" t="s">
        <v>25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24" customHeight="1" x14ac:dyDescent="0.15">
      <c r="A6" s="37" t="s">
        <v>26</v>
      </c>
      <c r="B6" s="38" t="s">
        <v>1</v>
      </c>
      <c r="C6" s="39"/>
      <c r="D6" s="37" t="s">
        <v>27</v>
      </c>
      <c r="E6" s="40" t="s">
        <v>28</v>
      </c>
      <c r="F6" s="38"/>
      <c r="G6" s="39"/>
      <c r="H6" s="40" t="s">
        <v>29</v>
      </c>
      <c r="I6" s="39"/>
      <c r="J6" s="41" t="s">
        <v>30</v>
      </c>
      <c r="K6" s="42"/>
    </row>
    <row r="7" spans="1:11" x14ac:dyDescent="0.15">
      <c r="A7" s="43">
        <v>1</v>
      </c>
      <c r="B7" s="44" t="s">
        <v>31</v>
      </c>
      <c r="C7" s="44"/>
      <c r="D7" s="45" t="s">
        <v>32</v>
      </c>
      <c r="E7" s="46" t="s">
        <v>33</v>
      </c>
      <c r="F7" s="47"/>
      <c r="G7" s="48"/>
      <c r="H7" s="49"/>
      <c r="I7" s="50"/>
      <c r="J7" s="51"/>
      <c r="K7" s="52"/>
    </row>
    <row r="8" spans="1:11" x14ac:dyDescent="0.15">
      <c r="A8" s="43">
        <v>2</v>
      </c>
      <c r="B8" s="44" t="s">
        <v>31</v>
      </c>
      <c r="C8" s="44"/>
      <c r="D8" s="45" t="s">
        <v>32</v>
      </c>
      <c r="E8" s="46" t="s">
        <v>34</v>
      </c>
      <c r="F8" s="47"/>
      <c r="G8" s="48"/>
      <c r="H8" s="53">
        <v>50000</v>
      </c>
      <c r="I8" s="54"/>
      <c r="J8" s="51"/>
      <c r="K8" s="52"/>
    </row>
    <row r="9" spans="1:11" x14ac:dyDescent="0.15">
      <c r="A9" s="43">
        <v>3</v>
      </c>
      <c r="B9" s="44" t="s">
        <v>31</v>
      </c>
      <c r="C9" s="44"/>
      <c r="D9" s="45" t="s">
        <v>32</v>
      </c>
      <c r="E9" s="46" t="s">
        <v>35</v>
      </c>
      <c r="F9" s="47"/>
      <c r="G9" s="48"/>
      <c r="H9" s="53">
        <v>5000</v>
      </c>
      <c r="I9" s="54"/>
      <c r="J9" s="51"/>
      <c r="K9" s="52"/>
    </row>
    <row r="10" spans="1:11" x14ac:dyDescent="0.15">
      <c r="A10" s="43">
        <v>4</v>
      </c>
      <c r="B10" s="44" t="s">
        <v>31</v>
      </c>
      <c r="C10" s="44"/>
      <c r="D10" s="45" t="s">
        <v>32</v>
      </c>
      <c r="E10" s="46" t="s">
        <v>36</v>
      </c>
      <c r="F10" s="47"/>
      <c r="G10" s="48"/>
      <c r="H10" s="53">
        <v>10000</v>
      </c>
      <c r="I10" s="54"/>
      <c r="J10" s="51"/>
      <c r="K10" s="52"/>
    </row>
    <row r="11" spans="1:11" x14ac:dyDescent="0.15">
      <c r="A11" s="43">
        <v>5</v>
      </c>
      <c r="B11" s="44" t="s">
        <v>31</v>
      </c>
      <c r="C11" s="44"/>
      <c r="D11" s="45" t="s">
        <v>32</v>
      </c>
      <c r="E11" s="46" t="s">
        <v>37</v>
      </c>
      <c r="F11" s="47"/>
      <c r="G11" s="48"/>
      <c r="H11" s="53">
        <v>20000</v>
      </c>
      <c r="I11" s="54"/>
      <c r="J11" s="51"/>
      <c r="K11" s="52"/>
    </row>
    <row r="12" spans="1:11" x14ac:dyDescent="0.15">
      <c r="A12" s="43">
        <v>6</v>
      </c>
      <c r="B12" s="44" t="s">
        <v>31</v>
      </c>
      <c r="C12" s="44"/>
      <c r="D12" s="45" t="s">
        <v>32</v>
      </c>
      <c r="E12" s="46" t="s">
        <v>38</v>
      </c>
      <c r="F12" s="47"/>
      <c r="G12" s="48"/>
      <c r="H12" s="53">
        <v>100000</v>
      </c>
      <c r="I12" s="54"/>
      <c r="J12" s="51"/>
      <c r="K12" s="52"/>
    </row>
    <row r="13" spans="1:11" x14ac:dyDescent="0.15">
      <c r="A13" s="43">
        <v>7</v>
      </c>
      <c r="B13" s="44" t="s">
        <v>31</v>
      </c>
      <c r="C13" s="44"/>
      <c r="D13" s="45" t="s">
        <v>32</v>
      </c>
      <c r="E13" s="46" t="s">
        <v>39</v>
      </c>
      <c r="F13" s="47"/>
      <c r="G13" s="48"/>
      <c r="H13" s="53">
        <v>150000</v>
      </c>
      <c r="I13" s="54"/>
      <c r="J13" s="51"/>
      <c r="K13" s="52"/>
    </row>
    <row r="14" spans="1:11" x14ac:dyDescent="0.15">
      <c r="A14" s="43">
        <v>8</v>
      </c>
      <c r="B14" s="44" t="s">
        <v>31</v>
      </c>
      <c r="C14" s="44"/>
      <c r="D14" s="45" t="s">
        <v>32</v>
      </c>
      <c r="E14" s="46" t="s">
        <v>40</v>
      </c>
      <c r="F14" s="47"/>
      <c r="G14" s="48"/>
      <c r="H14" s="53">
        <v>0</v>
      </c>
      <c r="I14" s="54"/>
      <c r="J14" s="51"/>
      <c r="K14" s="52"/>
    </row>
    <row r="15" spans="1:11" x14ac:dyDescent="0.15">
      <c r="A15" s="43"/>
      <c r="B15" s="44" t="s">
        <v>31</v>
      </c>
      <c r="C15" s="44"/>
      <c r="D15" s="45" t="s">
        <v>32</v>
      </c>
      <c r="E15" s="55" t="s">
        <v>41</v>
      </c>
      <c r="F15" s="56"/>
      <c r="G15" s="57"/>
      <c r="H15" s="53">
        <v>800000</v>
      </c>
      <c r="I15" s="54"/>
      <c r="J15" s="58"/>
      <c r="K15" s="59"/>
    </row>
    <row r="16" spans="1:11" x14ac:dyDescent="0.15">
      <c r="A16" s="43"/>
      <c r="B16" s="44" t="s">
        <v>31</v>
      </c>
      <c r="C16" s="44"/>
      <c r="D16" s="45" t="s">
        <v>32</v>
      </c>
      <c r="E16" s="55" t="s">
        <v>42</v>
      </c>
      <c r="F16" s="56"/>
      <c r="G16" s="57"/>
      <c r="H16" s="53">
        <v>800000</v>
      </c>
      <c r="I16" s="54"/>
      <c r="J16" s="58"/>
      <c r="K16" s="59"/>
    </row>
    <row r="17" spans="1:11" x14ac:dyDescent="0.15">
      <c r="A17" s="43">
        <v>9</v>
      </c>
      <c r="B17" s="44" t="s">
        <v>31</v>
      </c>
      <c r="C17" s="44"/>
      <c r="D17" s="45" t="s">
        <v>32</v>
      </c>
      <c r="E17" s="46" t="s">
        <v>43</v>
      </c>
      <c r="F17" s="47"/>
      <c r="G17" s="48"/>
      <c r="H17" s="53">
        <v>10000</v>
      </c>
      <c r="I17" s="54"/>
      <c r="J17" s="51"/>
      <c r="K17" s="52"/>
    </row>
    <row r="18" spans="1:11" x14ac:dyDescent="0.15">
      <c r="A18" s="60"/>
      <c r="B18" s="61"/>
      <c r="C18" s="61"/>
      <c r="D18" s="62"/>
      <c r="E18" s="63" t="s">
        <v>44</v>
      </c>
      <c r="F18" s="64"/>
      <c r="G18" s="65"/>
      <c r="H18" s="66">
        <f>SUM(H8:H17)</f>
        <v>1945000</v>
      </c>
      <c r="I18" s="67"/>
      <c r="J18" s="68"/>
      <c r="K18" s="69"/>
    </row>
    <row r="19" spans="1:11" x14ac:dyDescent="0.15">
      <c r="A19" s="45" t="s">
        <v>26</v>
      </c>
      <c r="B19" s="44" t="s">
        <v>45</v>
      </c>
      <c r="C19" s="44"/>
      <c r="D19" s="45" t="s">
        <v>46</v>
      </c>
      <c r="E19" s="45" t="s">
        <v>47</v>
      </c>
      <c r="F19" s="45" t="s">
        <v>48</v>
      </c>
      <c r="G19" s="45" t="s">
        <v>49</v>
      </c>
      <c r="H19" s="49" t="s">
        <v>29</v>
      </c>
      <c r="I19" s="50"/>
      <c r="J19" s="70" t="s">
        <v>30</v>
      </c>
      <c r="K19" s="71"/>
    </row>
    <row r="20" spans="1:11" x14ac:dyDescent="0.15">
      <c r="A20" s="43">
        <v>1</v>
      </c>
      <c r="B20" s="44" t="s">
        <v>50</v>
      </c>
      <c r="C20" s="44"/>
      <c r="D20" s="45" t="s">
        <v>51</v>
      </c>
      <c r="E20" s="72" t="s">
        <v>52</v>
      </c>
      <c r="F20" s="73"/>
      <c r="G20" s="45">
        <v>4</v>
      </c>
      <c r="H20" s="53">
        <v>150000</v>
      </c>
      <c r="I20" s="54"/>
      <c r="J20" s="51"/>
      <c r="K20" s="52"/>
    </row>
    <row r="21" spans="1:11" x14ac:dyDescent="0.15">
      <c r="A21" s="43">
        <v>2</v>
      </c>
      <c r="B21" s="44" t="s">
        <v>50</v>
      </c>
      <c r="C21" s="44"/>
      <c r="D21" s="45" t="s">
        <v>51</v>
      </c>
      <c r="E21" s="72" t="s">
        <v>53</v>
      </c>
      <c r="F21" s="73"/>
      <c r="G21" s="45">
        <v>5</v>
      </c>
      <c r="H21" s="53">
        <v>30000</v>
      </c>
      <c r="I21" s="54"/>
      <c r="J21" s="51"/>
      <c r="K21" s="52"/>
    </row>
    <row r="22" spans="1:11" x14ac:dyDescent="0.15">
      <c r="A22" s="43">
        <v>3</v>
      </c>
      <c r="B22" s="44" t="s">
        <v>50</v>
      </c>
      <c r="C22" s="44"/>
      <c r="D22" s="45" t="s">
        <v>51</v>
      </c>
      <c r="E22" s="72" t="s">
        <v>54</v>
      </c>
      <c r="F22" s="73"/>
      <c r="G22" s="45">
        <v>5</v>
      </c>
      <c r="H22" s="53">
        <v>50000</v>
      </c>
      <c r="I22" s="54"/>
      <c r="J22" s="51"/>
      <c r="K22" s="52"/>
    </row>
    <row r="23" spans="1:11" x14ac:dyDescent="0.15">
      <c r="A23" s="43">
        <v>4</v>
      </c>
      <c r="B23" s="44"/>
      <c r="C23" s="44"/>
      <c r="D23" s="45"/>
      <c r="E23" s="73"/>
      <c r="F23" s="73"/>
      <c r="G23" s="45"/>
      <c r="H23" s="53"/>
      <c r="I23" s="54"/>
      <c r="J23" s="51"/>
      <c r="K23" s="52"/>
    </row>
    <row r="24" spans="1:11" x14ac:dyDescent="0.15">
      <c r="A24" s="43">
        <v>5</v>
      </c>
      <c r="B24" s="44"/>
      <c r="C24" s="44"/>
      <c r="D24" s="45"/>
      <c r="E24" s="73"/>
      <c r="F24" s="73"/>
      <c r="G24" s="45"/>
      <c r="H24" s="53"/>
      <c r="I24" s="54"/>
      <c r="J24" s="51"/>
      <c r="K24" s="52"/>
    </row>
    <row r="25" spans="1:11" x14ac:dyDescent="0.15">
      <c r="A25" s="43">
        <v>6</v>
      </c>
      <c r="B25" s="44"/>
      <c r="C25" s="44"/>
      <c r="D25" s="45"/>
      <c r="E25" s="73"/>
      <c r="F25" s="73"/>
      <c r="G25" s="45"/>
      <c r="H25" s="53"/>
      <c r="I25" s="54"/>
      <c r="J25" s="51"/>
      <c r="K25" s="52"/>
    </row>
    <row r="26" spans="1:11" x14ac:dyDescent="0.15">
      <c r="A26" s="43">
        <v>7</v>
      </c>
      <c r="B26" s="44"/>
      <c r="C26" s="44"/>
      <c r="D26" s="45"/>
      <c r="E26" s="73"/>
      <c r="F26" s="73"/>
      <c r="G26" s="45"/>
      <c r="H26" s="53"/>
      <c r="I26" s="54"/>
      <c r="J26" s="51"/>
      <c r="K26" s="52"/>
    </row>
    <row r="27" spans="1:11" x14ac:dyDescent="0.15">
      <c r="A27" s="43">
        <v>8</v>
      </c>
      <c r="B27" s="44"/>
      <c r="C27" s="44"/>
      <c r="D27" s="45"/>
      <c r="E27" s="73"/>
      <c r="F27" s="73"/>
      <c r="G27" s="45"/>
      <c r="H27" s="53"/>
      <c r="I27" s="54"/>
      <c r="J27" s="51"/>
      <c r="K27" s="52"/>
    </row>
    <row r="28" spans="1:11" x14ac:dyDescent="0.15">
      <c r="A28" s="43">
        <v>9</v>
      </c>
      <c r="B28" s="44"/>
      <c r="C28" s="44"/>
      <c r="D28" s="45"/>
      <c r="E28" s="73"/>
      <c r="F28" s="73"/>
      <c r="G28" s="45"/>
      <c r="H28" s="53"/>
      <c r="I28" s="54"/>
      <c r="J28" s="51"/>
      <c r="K28" s="52"/>
    </row>
    <row r="29" spans="1:11" x14ac:dyDescent="0.15">
      <c r="A29" s="43">
        <v>10</v>
      </c>
      <c r="B29" s="44"/>
      <c r="C29" s="44"/>
      <c r="D29" s="45"/>
      <c r="E29" s="73"/>
      <c r="F29" s="73"/>
      <c r="G29" s="45"/>
      <c r="H29" s="53"/>
      <c r="I29" s="54"/>
      <c r="J29" s="51"/>
      <c r="K29" s="52"/>
    </row>
    <row r="30" spans="1:11" x14ac:dyDescent="0.15">
      <c r="A30" s="43">
        <v>11</v>
      </c>
      <c r="B30" s="44"/>
      <c r="C30" s="44"/>
      <c r="D30" s="45"/>
      <c r="E30" s="73"/>
      <c r="F30" s="73"/>
      <c r="G30" s="45"/>
      <c r="H30" s="53"/>
      <c r="I30" s="54"/>
      <c r="J30" s="51"/>
      <c r="K30" s="52"/>
    </row>
    <row r="31" spans="1:11" ht="12" customHeight="1" x14ac:dyDescent="0.15">
      <c r="A31" s="74"/>
      <c r="B31" s="75"/>
      <c r="C31" s="75"/>
      <c r="D31" s="76"/>
      <c r="E31" s="63" t="s">
        <v>44</v>
      </c>
      <c r="F31" s="64"/>
      <c r="G31" s="65"/>
      <c r="H31" s="66">
        <f>SUM(H20:H30)</f>
        <v>230000</v>
      </c>
      <c r="I31" s="67"/>
      <c r="J31" s="68"/>
      <c r="K31" s="69"/>
    </row>
    <row r="32" spans="1:11" ht="14.25" thickBot="1" x14ac:dyDescent="0.2">
      <c r="A32" s="77"/>
      <c r="B32" s="78"/>
      <c r="C32" s="79"/>
      <c r="D32" s="79"/>
      <c r="E32" s="80"/>
      <c r="F32" s="81" t="s">
        <v>55</v>
      </c>
      <c r="G32" s="82"/>
      <c r="H32" s="83">
        <f>H18+H31</f>
        <v>2175000</v>
      </c>
      <c r="I32" s="83"/>
      <c r="J32" s="84"/>
      <c r="K32" s="85"/>
    </row>
    <row r="33" spans="1:11" x14ac:dyDescent="0.15">
      <c r="A33" s="86" t="s">
        <v>56</v>
      </c>
      <c r="B33" s="86"/>
      <c r="C33" s="86"/>
      <c r="D33" s="87"/>
      <c r="E33" s="87"/>
      <c r="F33" s="87"/>
      <c r="G33" s="87" t="s">
        <v>57</v>
      </c>
      <c r="H33" s="87"/>
      <c r="I33" s="86" t="s">
        <v>58</v>
      </c>
      <c r="J33" s="86"/>
      <c r="K33" s="86"/>
    </row>
  </sheetData>
  <mergeCells count="105">
    <mergeCell ref="F32:G32"/>
    <mergeCell ref="H32:I32"/>
    <mergeCell ref="J32:K32"/>
    <mergeCell ref="A33:C33"/>
    <mergeCell ref="I33:K33"/>
    <mergeCell ref="B30:C30"/>
    <mergeCell ref="H30:I30"/>
    <mergeCell ref="J30:K30"/>
    <mergeCell ref="B31:C31"/>
    <mergeCell ref="E31:G31"/>
    <mergeCell ref="H31:I31"/>
    <mergeCell ref="J31:K31"/>
    <mergeCell ref="B28:C28"/>
    <mergeCell ref="H28:I28"/>
    <mergeCell ref="J28:K28"/>
    <mergeCell ref="B29:C29"/>
    <mergeCell ref="H29:I29"/>
    <mergeCell ref="J29:K29"/>
    <mergeCell ref="B26:C26"/>
    <mergeCell ref="H26:I26"/>
    <mergeCell ref="J26:K26"/>
    <mergeCell ref="B27:C27"/>
    <mergeCell ref="H27:I27"/>
    <mergeCell ref="J27:K27"/>
    <mergeCell ref="B24:C24"/>
    <mergeCell ref="H24:I24"/>
    <mergeCell ref="J24:K24"/>
    <mergeCell ref="B25:C25"/>
    <mergeCell ref="H25:I25"/>
    <mergeCell ref="J25:K25"/>
    <mergeCell ref="B22:C22"/>
    <mergeCell ref="H22:I22"/>
    <mergeCell ref="J22:K22"/>
    <mergeCell ref="B23:C23"/>
    <mergeCell ref="H23:I23"/>
    <mergeCell ref="J23:K23"/>
    <mergeCell ref="B20:C20"/>
    <mergeCell ref="H20:I20"/>
    <mergeCell ref="J20:K20"/>
    <mergeCell ref="B21:C21"/>
    <mergeCell ref="H21:I21"/>
    <mergeCell ref="J21:K21"/>
    <mergeCell ref="J17:K17"/>
    <mergeCell ref="B18:C18"/>
    <mergeCell ref="E18:G18"/>
    <mergeCell ref="H18:I18"/>
    <mergeCell ref="J18:K18"/>
    <mergeCell ref="B19:C19"/>
    <mergeCell ref="H19:I19"/>
    <mergeCell ref="J19:K19"/>
    <mergeCell ref="B16:C16"/>
    <mergeCell ref="E16:G16"/>
    <mergeCell ref="H16:I16"/>
    <mergeCell ref="B17:C17"/>
    <mergeCell ref="E17:G17"/>
    <mergeCell ref="H17:I17"/>
    <mergeCell ref="B14:C14"/>
    <mergeCell ref="E14:G14"/>
    <mergeCell ref="H14:I14"/>
    <mergeCell ref="J14:K14"/>
    <mergeCell ref="B15:C15"/>
    <mergeCell ref="E15:G15"/>
    <mergeCell ref="H15:I15"/>
    <mergeCell ref="B12:C12"/>
    <mergeCell ref="E12:G12"/>
    <mergeCell ref="H12:I12"/>
    <mergeCell ref="J12:K12"/>
    <mergeCell ref="B13:C13"/>
    <mergeCell ref="E13:G13"/>
    <mergeCell ref="H13:I13"/>
    <mergeCell ref="J13:K13"/>
    <mergeCell ref="B10:C10"/>
    <mergeCell ref="E10:G10"/>
    <mergeCell ref="H10:I10"/>
    <mergeCell ref="J10:K10"/>
    <mergeCell ref="B11:C11"/>
    <mergeCell ref="E11:G11"/>
    <mergeCell ref="H11:I11"/>
    <mergeCell ref="J11:K11"/>
    <mergeCell ref="B8:C8"/>
    <mergeCell ref="E8:G8"/>
    <mergeCell ref="H8:I8"/>
    <mergeCell ref="J8:K8"/>
    <mergeCell ref="B9:C9"/>
    <mergeCell ref="E9:G9"/>
    <mergeCell ref="H9:I9"/>
    <mergeCell ref="J9:K9"/>
    <mergeCell ref="A5:K5"/>
    <mergeCell ref="B6:C6"/>
    <mergeCell ref="E6:G6"/>
    <mergeCell ref="H6:I6"/>
    <mergeCell ref="J6:K6"/>
    <mergeCell ref="B7:C7"/>
    <mergeCell ref="E7:G7"/>
    <mergeCell ref="H7:I7"/>
    <mergeCell ref="J7:K7"/>
    <mergeCell ref="A1:B4"/>
    <mergeCell ref="C1:G4"/>
    <mergeCell ref="H1:H4"/>
    <mergeCell ref="I1:I2"/>
    <mergeCell ref="J1:J2"/>
    <mergeCell ref="K1:K2"/>
    <mergeCell ref="I3:I4"/>
    <mergeCell ref="J3:J4"/>
    <mergeCell ref="K3:K4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附加值</vt:lpstr>
      <vt:lpstr>投资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2023-07-11T06:42:13Z</dcterms:modified>
</cp:coreProperties>
</file>