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A0F4861D-2475-4A5F-9209-B6AE25B15574}" xr6:coauthVersionLast="47" xr6:coauthVersionMax="47" xr10:uidLastSave="{00000000-0000-0000-0000-000000000000}"/>
  <bookViews>
    <workbookView xWindow="-108" yWindow="-108" windowWidth="23256" windowHeight="12456" firstSheet="54" activeTab="56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Sheet1" sheetId="1" r:id="rId58"/>
    <sheet name="Sheet2" sheetId="57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60" l="1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Q5" i="20" s="1"/>
  <c r="P6" i="20"/>
  <c r="Q6" i="20" s="1"/>
  <c r="P7" i="20"/>
  <c r="Q7" i="20" s="1"/>
  <c r="P8" i="20"/>
  <c r="Q8" i="20" s="1"/>
  <c r="P9" i="20"/>
  <c r="Q9" i="20" s="1"/>
  <c r="P10" i="20"/>
  <c r="Q10" i="20" s="1"/>
  <c r="P11" i="20"/>
  <c r="Q11" i="20" s="1"/>
  <c r="P12" i="20"/>
  <c r="Q12" i="20" s="1"/>
  <c r="P13" i="20"/>
  <c r="Q13" i="20" s="1"/>
  <c r="P14" i="20"/>
  <c r="Q14" i="20" s="1"/>
  <c r="P15" i="20"/>
  <c r="Q15" i="20" s="1"/>
  <c r="P16" i="20"/>
  <c r="Q16" i="20" s="1"/>
  <c r="P17" i="20"/>
  <c r="Q17" i="20" s="1"/>
  <c r="P4" i="20"/>
  <c r="Q4" i="20" s="1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<sst xmlns="http://schemas.openxmlformats.org/spreadsheetml/2006/main" count="3577" uniqueCount="877">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</sst>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</numFmts>
  <fonts count="2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29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</v>
          </cell>
          <cell r="G3" t="str">
            <v>固定14人一排三人</v>
          </cell>
          <cell r="H3" t="str">
            <v>02.12.39.041</v>
          </cell>
          <cell r="L3" t="str">
            <v>件</v>
          </cell>
          <cell r="N3">
            <v>174.62899999999999</v>
          </cell>
          <cell r="R3">
            <v>174.62899999999999</v>
          </cell>
        </row>
        <row r="4">
          <cell r="F4" t="str">
            <v>SBS0010150</v>
          </cell>
          <cell r="G4" t="str">
            <v>固定宽车二排双人</v>
          </cell>
          <cell r="H4" t="str">
            <v>02.12.39.102</v>
          </cell>
          <cell r="L4" t="str">
            <v>件</v>
          </cell>
          <cell r="N4">
            <v>136.05000000000001</v>
          </cell>
          <cell r="R4">
            <v>136.05000000000001</v>
          </cell>
        </row>
        <row r="5">
          <cell r="F5" t="str">
            <v>SLT0000055</v>
          </cell>
          <cell r="G5" t="str">
            <v>1033座垫（欧马可右舵座盆）</v>
          </cell>
          <cell r="H5" t="str">
            <v>02.12.23.059</v>
          </cell>
          <cell r="L5" t="str">
            <v>件</v>
          </cell>
          <cell r="N5">
            <v>21.703346227256638</v>
          </cell>
          <cell r="R5">
            <v>21.703346227256638</v>
          </cell>
        </row>
        <row r="6">
          <cell r="F6" t="str">
            <v>SLT0000325</v>
          </cell>
          <cell r="G6" t="str">
            <v>K1宽车座盆</v>
          </cell>
          <cell r="H6" t="str">
            <v>02.12.39.104</v>
          </cell>
          <cell r="L6" t="str">
            <v>件</v>
          </cell>
          <cell r="N6">
            <v>21.975566328105071</v>
          </cell>
          <cell r="R6">
            <v>21.975566328105071</v>
          </cell>
        </row>
        <row r="7">
          <cell r="F7" t="str">
            <v>SLT0000348</v>
          </cell>
          <cell r="G7" t="str">
            <v>K1窄车座盆</v>
          </cell>
          <cell r="H7" t="str">
            <v>02.12.39.098</v>
          </cell>
          <cell r="L7" t="str">
            <v>件</v>
          </cell>
          <cell r="N7">
            <v>23.2395872300159</v>
          </cell>
          <cell r="R7">
            <v>23.2395872300159</v>
          </cell>
        </row>
        <row r="8">
          <cell r="F8" t="str">
            <v>SLT0000508</v>
          </cell>
          <cell r="G8" t="str">
            <v>K1左舵侧翻座椅左折叠支撑总成</v>
          </cell>
          <cell r="H8" t="str">
            <v>02.12.39.107</v>
          </cell>
          <cell r="L8" t="str">
            <v>件</v>
          </cell>
          <cell r="N8">
            <v>45.726298142030451</v>
          </cell>
          <cell r="R8">
            <v>45.726298142030451</v>
          </cell>
        </row>
        <row r="9">
          <cell r="F9" t="str">
            <v>SLT0000509</v>
          </cell>
          <cell r="G9" t="str">
            <v>K1左舵左前旋转支架总成</v>
          </cell>
          <cell r="H9" t="str">
            <v>02.12.39.105</v>
          </cell>
          <cell r="L9" t="str">
            <v>件</v>
          </cell>
          <cell r="N9">
            <v>10.465528803907205</v>
          </cell>
          <cell r="R9">
            <v>10.465528803907205</v>
          </cell>
        </row>
        <row r="10">
          <cell r="F10" t="str">
            <v>SLT0000530</v>
          </cell>
          <cell r="G10" t="str">
            <v>K1左舵侧翻座椅右折叠支撑总成</v>
          </cell>
          <cell r="H10" t="str">
            <v>02.12.39.108</v>
          </cell>
          <cell r="L10" t="str">
            <v>件</v>
          </cell>
          <cell r="N10">
            <v>45.787498142030444</v>
          </cell>
          <cell r="R10">
            <v>45.787498142030444</v>
          </cell>
        </row>
        <row r="11">
          <cell r="F11" t="str">
            <v>SLT0000531</v>
          </cell>
          <cell r="G11" t="str">
            <v>K1左舵右前旋转支架总成</v>
          </cell>
          <cell r="H11" t="str">
            <v>02.12.39.106</v>
          </cell>
          <cell r="L11" t="str">
            <v>件</v>
          </cell>
          <cell r="N11">
            <v>10.465528803907205</v>
          </cell>
          <cell r="R11">
            <v>10.465528803907205</v>
          </cell>
        </row>
        <row r="12">
          <cell r="F12" t="str">
            <v>SLT0000648</v>
          </cell>
          <cell r="G12" t="str">
            <v>K1窄车左舵座椅前旋转支架左</v>
          </cell>
          <cell r="L12" t="str">
            <v>件</v>
          </cell>
          <cell r="N12">
            <v>13.281719578171533</v>
          </cell>
          <cell r="R12">
            <v>13.281719578171533</v>
          </cell>
        </row>
        <row r="13">
          <cell r="F13" t="str">
            <v>SLT0002353</v>
          </cell>
          <cell r="G13" t="str">
            <v>K1窄车左舵右前旋转支架总成</v>
          </cell>
          <cell r="L13" t="str">
            <v>件</v>
          </cell>
          <cell r="N13">
            <v>13.205005183267074</v>
          </cell>
          <cell r="R13">
            <v>13.205005183267074</v>
          </cell>
        </row>
        <row r="14">
          <cell r="F14" t="str">
            <v>SHT0013881</v>
          </cell>
          <cell r="G14" t="str">
            <v>T5整背双15丝</v>
          </cell>
          <cell r="H14" t="str">
            <v>02.12.34.101</v>
          </cell>
          <cell r="L14" t="str">
            <v>件</v>
          </cell>
          <cell r="N14">
            <v>2.59</v>
          </cell>
          <cell r="O14">
            <v>0</v>
          </cell>
          <cell r="P14">
            <v>0</v>
          </cell>
          <cell r="Q14">
            <v>0</v>
          </cell>
          <cell r="R14">
            <v>2.59</v>
          </cell>
        </row>
        <row r="15">
          <cell r="F15" t="str">
            <v>SHT0013883</v>
          </cell>
          <cell r="G15" t="str">
            <v>T5整分体座通用双15丝</v>
          </cell>
          <cell r="H15" t="str">
            <v>02.12.34.102</v>
          </cell>
          <cell r="L15" t="str">
            <v>件</v>
          </cell>
          <cell r="N15">
            <v>2.14</v>
          </cell>
          <cell r="O15">
            <v>0</v>
          </cell>
          <cell r="P15">
            <v>0</v>
          </cell>
          <cell r="Q15">
            <v>0</v>
          </cell>
          <cell r="R15">
            <v>2.14</v>
          </cell>
        </row>
        <row r="16">
          <cell r="F16" t="str">
            <v>SHT0013936</v>
          </cell>
          <cell r="G16" t="str">
            <v>T5分体背双15丝</v>
          </cell>
          <cell r="L16" t="str">
            <v>件</v>
          </cell>
          <cell r="N16">
            <v>1.84</v>
          </cell>
          <cell r="O16">
            <v>0</v>
          </cell>
          <cell r="P16">
            <v>0</v>
          </cell>
          <cell r="Q16">
            <v>0</v>
          </cell>
          <cell r="R16">
            <v>1.84</v>
          </cell>
        </row>
        <row r="17">
          <cell r="F17" t="str">
            <v>SHT0013935</v>
          </cell>
          <cell r="G17" t="str">
            <v>头枕双15丝</v>
          </cell>
          <cell r="L17" t="str">
            <v>件</v>
          </cell>
          <cell r="N17">
            <v>0.34</v>
          </cell>
          <cell r="O17">
            <v>0</v>
          </cell>
          <cell r="P17">
            <v>0</v>
          </cell>
          <cell r="Q17">
            <v>0</v>
          </cell>
          <cell r="R17">
            <v>0.34</v>
          </cell>
        </row>
        <row r="18">
          <cell r="F18" t="str">
            <v>SHT0012488</v>
          </cell>
          <cell r="G18" t="str">
            <v>扶手包装膜双15丝</v>
          </cell>
          <cell r="H18" t="str">
            <v>02.12.34.025</v>
          </cell>
          <cell r="L18" t="str">
            <v>件</v>
          </cell>
          <cell r="N18">
            <v>0.34</v>
          </cell>
          <cell r="O18">
            <v>0</v>
          </cell>
          <cell r="P18">
            <v>0</v>
          </cell>
          <cell r="Q18">
            <v>0</v>
          </cell>
          <cell r="R18">
            <v>0.34</v>
          </cell>
        </row>
        <row r="19">
          <cell r="F19" t="str">
            <v>SLT0010446</v>
          </cell>
          <cell r="G19" t="str">
            <v>统帅副背无纺布</v>
          </cell>
          <cell r="H19" t="str">
            <v>02.12.36.022</v>
          </cell>
          <cell r="L19" t="str">
            <v>件</v>
          </cell>
          <cell r="N19">
            <v>1.34</v>
          </cell>
          <cell r="O19">
            <v>0</v>
          </cell>
          <cell r="P19">
            <v>0</v>
          </cell>
          <cell r="Q19">
            <v>0</v>
          </cell>
          <cell r="R19">
            <v>1.34</v>
          </cell>
        </row>
        <row r="20">
          <cell r="F20" t="str">
            <v>SLT0002566</v>
          </cell>
          <cell r="G20" t="str">
            <v>统帅正背无纺布</v>
          </cell>
          <cell r="H20" t="str">
            <v>02.12.36.030</v>
          </cell>
          <cell r="L20" t="str">
            <v>件</v>
          </cell>
          <cell r="N20">
            <v>1.26</v>
          </cell>
          <cell r="O20">
            <v>0</v>
          </cell>
          <cell r="P20">
            <v>0</v>
          </cell>
          <cell r="Q20">
            <v>0</v>
          </cell>
          <cell r="R20">
            <v>1.26</v>
          </cell>
        </row>
        <row r="21">
          <cell r="F21" t="str">
            <v>SLT0001707</v>
          </cell>
          <cell r="G21" t="str">
            <v>驾驶员座椅包装袋</v>
          </cell>
          <cell r="H21" t="str">
            <v>02.12.04.149</v>
          </cell>
          <cell r="L21" t="str">
            <v>件</v>
          </cell>
          <cell r="N21">
            <v>1.6752</v>
          </cell>
          <cell r="O21">
            <v>0</v>
          </cell>
          <cell r="P21">
            <v>0</v>
          </cell>
          <cell r="Q21">
            <v>0</v>
          </cell>
          <cell r="R21">
            <v>1.6752</v>
          </cell>
        </row>
        <row r="22">
          <cell r="F22" t="str">
            <v>SHT0010207</v>
          </cell>
          <cell r="G22" t="str">
            <v>座框旋转轴轴套</v>
          </cell>
          <cell r="H22" t="str">
            <v>02.03.57.066</v>
          </cell>
          <cell r="L22" t="str">
            <v>件</v>
          </cell>
          <cell r="N22">
            <v>1.4</v>
          </cell>
          <cell r="R22">
            <v>1.4</v>
          </cell>
        </row>
        <row r="23">
          <cell r="F23" t="str">
            <v>SHT0010225</v>
          </cell>
          <cell r="G23" t="str">
            <v>仰角连杆轴</v>
          </cell>
          <cell r="H23" t="str">
            <v>02.03.57.067</v>
          </cell>
          <cell r="L23" t="str">
            <v>件</v>
          </cell>
          <cell r="N23">
            <v>1.05</v>
          </cell>
          <cell r="R23">
            <v>1.05</v>
          </cell>
        </row>
        <row r="24">
          <cell r="F24" t="str">
            <v>SHT0010819</v>
          </cell>
          <cell r="G24" t="str">
            <v>水平减震解锁钣金旋转轴</v>
          </cell>
          <cell r="H24" t="str">
            <v>02.03.57.075</v>
          </cell>
          <cell r="L24" t="str">
            <v>件</v>
          </cell>
          <cell r="N24">
            <v>0.8</v>
          </cell>
          <cell r="R24">
            <v>0.8</v>
          </cell>
        </row>
        <row r="25">
          <cell r="F25" t="str">
            <v>SHT0010890</v>
          </cell>
          <cell r="G25" t="str">
            <v>翻转限位钣金安装轴</v>
          </cell>
          <cell r="H25" t="str">
            <v>02.03.57.073</v>
          </cell>
          <cell r="L25" t="str">
            <v>件</v>
          </cell>
          <cell r="N25">
            <v>0.65</v>
          </cell>
          <cell r="R25">
            <v>0.65</v>
          </cell>
        </row>
        <row r="26">
          <cell r="F26" t="str">
            <v>SHT0010787</v>
          </cell>
          <cell r="G26" t="str">
            <v>靠背调节手柄安装轴</v>
          </cell>
          <cell r="L26" t="str">
            <v>件</v>
          </cell>
          <cell r="N26">
            <v>1</v>
          </cell>
          <cell r="R26">
            <v>1</v>
          </cell>
        </row>
        <row r="27">
          <cell r="F27" t="str">
            <v>BFA0010014</v>
          </cell>
          <cell r="G27" t="str">
            <v>扶手锁止销</v>
          </cell>
          <cell r="H27" t="str">
            <v>02.03.57.059</v>
          </cell>
          <cell r="L27" t="str">
            <v>件</v>
          </cell>
          <cell r="N27">
            <v>0.95</v>
          </cell>
          <cell r="R27">
            <v>0.95</v>
          </cell>
        </row>
        <row r="28">
          <cell r="F28" t="str">
            <v>SHT0012089</v>
          </cell>
          <cell r="G28" t="str">
            <v>1.0外绞架连接杆</v>
          </cell>
          <cell r="H28" t="str">
            <v>02.03.60.038</v>
          </cell>
          <cell r="L28" t="str">
            <v>件</v>
          </cell>
          <cell r="N28">
            <v>3</v>
          </cell>
          <cell r="R28">
            <v>3</v>
          </cell>
        </row>
        <row r="29">
          <cell r="F29" t="str">
            <v>BFA0000555</v>
          </cell>
          <cell r="G29" t="str">
            <v>M3000铆钉</v>
          </cell>
          <cell r="H29" t="str">
            <v>02.03.49.006</v>
          </cell>
          <cell r="L29" t="str">
            <v>件</v>
          </cell>
          <cell r="N29">
            <v>0.8</v>
          </cell>
          <cell r="R29">
            <v>0.8</v>
          </cell>
        </row>
        <row r="30">
          <cell r="F30" t="str">
            <v>BAS0000054</v>
          </cell>
          <cell r="G30" t="str">
            <v>M3000衬套</v>
          </cell>
          <cell r="H30" t="str">
            <v>02.03.49.007</v>
          </cell>
          <cell r="L30" t="str">
            <v>件</v>
          </cell>
          <cell r="N30">
            <v>0.85</v>
          </cell>
          <cell r="R30">
            <v>0.85</v>
          </cell>
        </row>
        <row r="31">
          <cell r="F31" t="str">
            <v>SLT0000518</v>
          </cell>
          <cell r="G31" t="str">
            <v>K1侧翻座（左）</v>
          </cell>
          <cell r="L31" t="str">
            <v>件</v>
          </cell>
          <cell r="N31">
            <v>45.302393162393201</v>
          </cell>
          <cell r="Q31" t="str">
            <v>摊销完3000件后，恢复至45.3024元</v>
          </cell>
          <cell r="R31">
            <v>82.301143162393203</v>
          </cell>
        </row>
        <row r="32">
          <cell r="F32" t="str">
            <v>SLT0000536</v>
          </cell>
          <cell r="G32" t="str">
            <v>K1侧翻座（右）</v>
          </cell>
          <cell r="L32" t="str">
            <v>件</v>
          </cell>
          <cell r="N32">
            <v>45.302393162393201</v>
          </cell>
          <cell r="Q32" t="str">
            <v>摊销完3000件后，恢复至45.3024元</v>
          </cell>
          <cell r="R32">
            <v>82.301143162393203</v>
          </cell>
        </row>
        <row r="33">
          <cell r="F33" t="str">
            <v>SHT0000088</v>
          </cell>
          <cell r="G33" t="str">
            <v xml:space="preserve">M4司机靠背骨架总成  </v>
          </cell>
          <cell r="L33" t="str">
            <v>件</v>
          </cell>
          <cell r="N33">
            <v>25.4188034188034</v>
          </cell>
          <cell r="Q33" t="str">
            <v>摊销完3000件后，恢复至25.4188元</v>
          </cell>
          <cell r="R33">
            <v>62.417553418803401</v>
          </cell>
        </row>
        <row r="34">
          <cell r="F34" t="str">
            <v>SLT0000594</v>
          </cell>
          <cell r="G34" t="str">
            <v>K1侧翻座（左）（小）</v>
          </cell>
          <cell r="L34" t="str">
            <v>件</v>
          </cell>
          <cell r="N34">
            <v>39.726495726000003</v>
          </cell>
          <cell r="R34">
            <v>39.726495726000003</v>
          </cell>
        </row>
        <row r="35">
          <cell r="F35" t="str">
            <v>SLT0000605</v>
          </cell>
          <cell r="G35" t="str">
            <v>K1侧翻座（右）（小）</v>
          </cell>
          <cell r="L35" t="str">
            <v>件</v>
          </cell>
          <cell r="N35">
            <v>39.726495726000003</v>
          </cell>
          <cell r="R35">
            <v>39.726495726000003</v>
          </cell>
        </row>
        <row r="36">
          <cell r="F36" t="str">
            <v>SLT0000756</v>
          </cell>
          <cell r="G36" t="str">
            <v>M3副司机座垫骨架1800加宽</v>
          </cell>
          <cell r="L36" t="str">
            <v>件</v>
          </cell>
          <cell r="N36">
            <v>41.153846153846203</v>
          </cell>
          <cell r="R36">
            <v>41.153846153846203</v>
          </cell>
        </row>
        <row r="37">
          <cell r="F37" t="str">
            <v>SLT0000747</v>
          </cell>
          <cell r="G37" t="str">
            <v>M3副司机坐骨架1800不加宽</v>
          </cell>
          <cell r="L37" t="str">
            <v>件</v>
          </cell>
          <cell r="N37">
            <v>35.786324786324798</v>
          </cell>
          <cell r="R37">
            <v>35.786324786324798</v>
          </cell>
        </row>
        <row r="38">
          <cell r="F38" t="str">
            <v>SLT0000716</v>
          </cell>
          <cell r="G38" t="str">
            <v>M3左舵1695副司机座（整体）</v>
          </cell>
          <cell r="L38" t="str">
            <v>件</v>
          </cell>
          <cell r="N38">
            <v>33.5674358974359</v>
          </cell>
          <cell r="R38">
            <v>33.5674358974359</v>
          </cell>
        </row>
        <row r="39">
          <cell r="F39" t="str">
            <v>SLT0000117</v>
          </cell>
          <cell r="G39" t="str">
            <v>M31800二排座</v>
          </cell>
          <cell r="L39" t="str">
            <v>件</v>
          </cell>
          <cell r="N39">
            <v>92.365470085470093</v>
          </cell>
          <cell r="R39">
            <v>92.365470085470093</v>
          </cell>
        </row>
        <row r="40">
          <cell r="F40" t="str">
            <v>SLT0000119</v>
          </cell>
          <cell r="G40" t="str">
            <v>M3后排支撑管</v>
          </cell>
          <cell r="L40" t="str">
            <v>件</v>
          </cell>
          <cell r="N40">
            <v>3.14282051282051</v>
          </cell>
          <cell r="R40">
            <v>3.14282051282051</v>
          </cell>
        </row>
        <row r="41">
          <cell r="F41" t="str">
            <v>REM0001739</v>
          </cell>
          <cell r="G41" t="str">
            <v>奥铃镜座左（新)</v>
          </cell>
          <cell r="L41" t="str">
            <v>件</v>
          </cell>
          <cell r="N41">
            <v>6.7</v>
          </cell>
          <cell r="R41">
            <v>6.7</v>
          </cell>
        </row>
        <row r="42">
          <cell r="F42" t="str">
            <v>REM0001743</v>
          </cell>
          <cell r="G42" t="str">
            <v>奥铃镜座右（新）</v>
          </cell>
          <cell r="L42" t="str">
            <v>件</v>
          </cell>
          <cell r="N42">
            <v>6.7</v>
          </cell>
          <cell r="R42">
            <v>6.7</v>
          </cell>
        </row>
        <row r="43">
          <cell r="F43" t="str">
            <v>SLT0000394</v>
          </cell>
          <cell r="G43" t="str">
            <v>K1双人左背</v>
          </cell>
          <cell r="L43" t="str">
            <v>件</v>
          </cell>
          <cell r="M43">
            <v>28.461500000000001</v>
          </cell>
          <cell r="N43">
            <v>30.083260000000003</v>
          </cell>
          <cell r="R43">
            <v>30.083260000000003</v>
          </cell>
        </row>
        <row r="44">
          <cell r="F44" t="str">
            <v>SLT0000408</v>
          </cell>
          <cell r="G44" t="str">
            <v>K1单人背（带头枕）</v>
          </cell>
          <cell r="L44" t="str">
            <v>件</v>
          </cell>
          <cell r="M44">
            <v>26.734999999999999</v>
          </cell>
          <cell r="N44">
            <v>28.374565</v>
          </cell>
          <cell r="R44">
            <v>28.374565</v>
          </cell>
        </row>
        <row r="45">
          <cell r="F45" t="str">
            <v>SLT0000449</v>
          </cell>
          <cell r="G45" t="str">
            <v>K1四人连体左（三点式）</v>
          </cell>
          <cell r="L45" t="str">
            <v>件</v>
          </cell>
          <cell r="M45">
            <v>49.931600000000003</v>
          </cell>
          <cell r="N45">
            <v>54.495202000000006</v>
          </cell>
          <cell r="R45">
            <v>54.495202000000006</v>
          </cell>
        </row>
        <row r="46">
          <cell r="F46" t="str">
            <v>SLT0000462</v>
          </cell>
          <cell r="G46" t="str">
            <v>K1四人连体右（三点式）</v>
          </cell>
          <cell r="L46" t="str">
            <v>件</v>
          </cell>
          <cell r="M46">
            <v>49.931600000000003</v>
          </cell>
          <cell r="N46">
            <v>54.495202000000006</v>
          </cell>
          <cell r="R46">
            <v>54.495202000000006</v>
          </cell>
        </row>
        <row r="47">
          <cell r="F47" t="str">
            <v>SLT0000517</v>
          </cell>
          <cell r="G47" t="str">
            <v>K1侧翻背三点式（新状态）</v>
          </cell>
          <cell r="L47" t="str">
            <v>件</v>
          </cell>
          <cell r="M47">
            <v>38.734999999999999</v>
          </cell>
          <cell r="N47">
            <v>42.093620000000001</v>
          </cell>
          <cell r="R47">
            <v>42.093620000000001</v>
          </cell>
        </row>
        <row r="48">
          <cell r="F48" t="str">
            <v>SLT0000551</v>
          </cell>
          <cell r="G48" t="str">
            <v>K1单人背（无头枕）</v>
          </cell>
          <cell r="L48" t="str">
            <v>件</v>
          </cell>
          <cell r="M48">
            <v>26.187999999999999</v>
          </cell>
          <cell r="N48">
            <v>27.843975</v>
          </cell>
          <cell r="R48">
            <v>27.843975</v>
          </cell>
        </row>
        <row r="49">
          <cell r="F49" t="str">
            <v>SLT0000552</v>
          </cell>
          <cell r="G49" t="str">
            <v>K1一排四人三人靠背（右舵）</v>
          </cell>
          <cell r="L49" t="str">
            <v>件</v>
          </cell>
          <cell r="M49">
            <v>63.752099999999999</v>
          </cell>
          <cell r="N49">
            <v>71.413387</v>
          </cell>
          <cell r="R49">
            <v>71.413387</v>
          </cell>
        </row>
        <row r="50">
          <cell r="F50" t="str">
            <v>SLT0000558</v>
          </cell>
          <cell r="G50" t="str">
            <v>K1二排双人连体背（无头枕带扶手）</v>
          </cell>
          <cell r="L50" t="str">
            <v>件</v>
          </cell>
          <cell r="M50">
            <v>53.470100000000002</v>
          </cell>
          <cell r="N50">
            <v>57.927547000000004</v>
          </cell>
          <cell r="R50">
            <v>57.927547000000004</v>
          </cell>
        </row>
        <row r="51">
          <cell r="F51" t="str">
            <v>SLT0000568</v>
          </cell>
          <cell r="G51" t="str">
            <v>K1四人连体左（无头枕）</v>
          </cell>
          <cell r="L51" t="str">
            <v>件</v>
          </cell>
          <cell r="M51">
            <v>47.965800000000002</v>
          </cell>
          <cell r="N51">
            <v>52.588376000000004</v>
          </cell>
          <cell r="R51">
            <v>52.588376000000004</v>
          </cell>
        </row>
        <row r="52">
          <cell r="F52" t="str">
            <v>SLT0000569</v>
          </cell>
          <cell r="G52" t="str">
            <v>K1四人连体右（无头枕）</v>
          </cell>
          <cell r="L52" t="str">
            <v>件</v>
          </cell>
          <cell r="M52">
            <v>47.965800000000002</v>
          </cell>
          <cell r="N52">
            <v>52.588376000000004</v>
          </cell>
          <cell r="R52">
            <v>52.588376000000004</v>
          </cell>
        </row>
        <row r="53">
          <cell r="F53" t="str">
            <v>SLT0000578</v>
          </cell>
          <cell r="G53" t="str">
            <v>K1双人右置左背（带安全盒）</v>
          </cell>
          <cell r="L53" t="str">
            <v>件</v>
          </cell>
          <cell r="M53">
            <v>30.726500000000001</v>
          </cell>
          <cell r="N53">
            <v>32.807155000000002</v>
          </cell>
          <cell r="R53">
            <v>32.807155000000002</v>
          </cell>
        </row>
        <row r="54">
          <cell r="F54" t="str">
            <v>SLT0000595</v>
          </cell>
          <cell r="G54" t="str">
            <v>K1第三排侧翻左背（单头枕）</v>
          </cell>
          <cell r="L54" t="str">
            <v>件</v>
          </cell>
          <cell r="M54">
            <v>24.6068</v>
          </cell>
          <cell r="N54">
            <v>27.732126000000001</v>
          </cell>
          <cell r="R54">
            <v>27.732126000000001</v>
          </cell>
        </row>
        <row r="55">
          <cell r="F55" t="str">
            <v>SLT0000604</v>
          </cell>
          <cell r="G55" t="str">
            <v>K1侧翻右背（单头枕三点式）</v>
          </cell>
          <cell r="L55" t="str">
            <v>件</v>
          </cell>
          <cell r="M55">
            <v>37.068399999999997</v>
          </cell>
          <cell r="N55">
            <v>40.216428000000001</v>
          </cell>
          <cell r="R55">
            <v>40.216428000000001</v>
          </cell>
        </row>
        <row r="56">
          <cell r="F56" t="str">
            <v>SLT0000630</v>
          </cell>
          <cell r="G56" t="str">
            <v>K1窄车左舵三排三人背(三点式）</v>
          </cell>
          <cell r="L56" t="str">
            <v>件</v>
          </cell>
          <cell r="M56">
            <v>55.7607</v>
          </cell>
          <cell r="N56">
            <v>64.160248999999993</v>
          </cell>
          <cell r="R56">
            <v>64.160248999999993</v>
          </cell>
        </row>
        <row r="57">
          <cell r="F57" t="str">
            <v>SLT0000638</v>
          </cell>
          <cell r="G57" t="str">
            <v>K1窄车左舵二排双人连体背(带头枕扶手三点式）</v>
          </cell>
          <cell r="L57" t="str">
            <v>件</v>
          </cell>
          <cell r="M57">
            <v>50.2821</v>
          </cell>
          <cell r="N57">
            <v>55.571637000000003</v>
          </cell>
          <cell r="R57">
            <v>55.571637000000003</v>
          </cell>
        </row>
        <row r="58">
          <cell r="F58" t="str">
            <v>SLT0000651</v>
          </cell>
          <cell r="G58" t="str">
            <v>K1侧翻左背（不带头枕）</v>
          </cell>
          <cell r="L58" t="str">
            <v>件</v>
          </cell>
          <cell r="M58">
            <v>27.965800000000002</v>
          </cell>
          <cell r="N58">
            <v>30.933706000000001</v>
          </cell>
          <cell r="R58">
            <v>30.933706000000001</v>
          </cell>
        </row>
        <row r="59">
          <cell r="F59" t="str">
            <v>SLT0000733</v>
          </cell>
          <cell r="G59" t="str">
            <v>奥铃副背</v>
          </cell>
          <cell r="L59" t="str">
            <v>件</v>
          </cell>
          <cell r="M59">
            <v>25.214200000000002</v>
          </cell>
          <cell r="N59">
            <v>26.914118000000002</v>
          </cell>
          <cell r="R59">
            <v>26.914118000000002</v>
          </cell>
        </row>
        <row r="60">
          <cell r="F60" t="str">
            <v>SLT0000078</v>
          </cell>
          <cell r="G60" t="str">
            <v>欧马可副背</v>
          </cell>
          <cell r="L60" t="str">
            <v>件</v>
          </cell>
          <cell r="M60">
            <v>23.076899999999998</v>
          </cell>
          <cell r="N60">
            <v>24.761626999999997</v>
          </cell>
          <cell r="R60">
            <v>24.761626999999997</v>
          </cell>
        </row>
        <row r="61">
          <cell r="F61" t="str">
            <v>SLT0000037</v>
          </cell>
          <cell r="G61" t="str">
            <v>欧马可司机背</v>
          </cell>
          <cell r="L61" t="str">
            <v>件</v>
          </cell>
          <cell r="M61">
            <v>24.786799999999999</v>
          </cell>
          <cell r="N61">
            <v>26.298998999999998</v>
          </cell>
          <cell r="R61">
            <v>26.298998999999998</v>
          </cell>
        </row>
        <row r="62">
          <cell r="F62" t="str">
            <v>SLT0000395</v>
          </cell>
          <cell r="G62" t="str">
            <v>双人右背（安全盒）</v>
          </cell>
          <cell r="L62" t="str">
            <v>件</v>
          </cell>
          <cell r="M62">
            <v>32.786283185840709</v>
          </cell>
          <cell r="N62">
            <v>34.805144690265486</v>
          </cell>
          <cell r="R62">
            <v>34.805144690265486</v>
          </cell>
        </row>
        <row r="63">
          <cell r="F63" t="str">
            <v>SLT0001041</v>
          </cell>
          <cell r="G63" t="str">
            <v>K1出口马来西亚左背骨架</v>
          </cell>
          <cell r="L63" t="str">
            <v>件</v>
          </cell>
          <cell r="M63">
            <v>31.6496</v>
          </cell>
          <cell r="N63">
            <v>33.430641999999999</v>
          </cell>
          <cell r="R63">
            <v>33.430641999999999</v>
          </cell>
        </row>
        <row r="64">
          <cell r="F64" t="str">
            <v>SLT0001042</v>
          </cell>
          <cell r="G64" t="str">
            <v>K1出口马来西亚右背骨架</v>
          </cell>
          <cell r="L64" t="str">
            <v>件</v>
          </cell>
          <cell r="M64">
            <v>31.6496</v>
          </cell>
          <cell r="N64">
            <v>33.430641999999999</v>
          </cell>
          <cell r="R64">
            <v>33.430641999999999</v>
          </cell>
        </row>
        <row r="65">
          <cell r="F65" t="str">
            <v>REM0001739</v>
          </cell>
          <cell r="G65" t="str">
            <v>奥铃镜座左（新)</v>
          </cell>
          <cell r="L65" t="str">
            <v>件</v>
          </cell>
          <cell r="M65">
            <v>6.7</v>
          </cell>
          <cell r="N65">
            <v>6.7</v>
          </cell>
          <cell r="R65">
            <v>6.7</v>
          </cell>
        </row>
        <row r="66">
          <cell r="F66" t="str">
            <v>REM0001743</v>
          </cell>
          <cell r="G66" t="str">
            <v>奥铃镜座右（新）</v>
          </cell>
          <cell r="L66" t="str">
            <v>件</v>
          </cell>
          <cell r="M66">
            <v>6.7</v>
          </cell>
          <cell r="N66">
            <v>6.7</v>
          </cell>
          <cell r="R66">
            <v>6.7</v>
          </cell>
        </row>
        <row r="67">
          <cell r="F67" t="str">
            <v>SBS0010154</v>
          </cell>
          <cell r="G67" t="str">
            <v>K1标准头枕布套</v>
          </cell>
          <cell r="L67" t="str">
            <v>件</v>
          </cell>
          <cell r="N67">
            <v>4.9800000000000004</v>
          </cell>
          <cell r="O67">
            <v>0</v>
          </cell>
          <cell r="P67">
            <v>0</v>
          </cell>
          <cell r="Q67">
            <v>0</v>
          </cell>
          <cell r="R67">
            <v>4.9800000000000004</v>
          </cell>
        </row>
        <row r="68">
          <cell r="F68" t="str">
            <v>SBS0010186</v>
          </cell>
          <cell r="G68" t="str">
            <v>K1标准双人座布套</v>
          </cell>
          <cell r="L68" t="str">
            <v>件</v>
          </cell>
          <cell r="N68">
            <v>30.187899999999999</v>
          </cell>
          <cell r="O68">
            <v>0</v>
          </cell>
          <cell r="P68">
            <v>0</v>
          </cell>
          <cell r="Q68">
            <v>0</v>
          </cell>
          <cell r="R68">
            <v>30.187899999999999</v>
          </cell>
        </row>
        <row r="69">
          <cell r="F69" t="str">
            <v>SLT0002626</v>
          </cell>
          <cell r="G69" t="str">
            <v>K1窄车右舵双人背</v>
          </cell>
          <cell r="L69" t="str">
            <v>件</v>
          </cell>
          <cell r="N69">
            <v>29.162500000000001</v>
          </cell>
          <cell r="O69">
            <v>0</v>
          </cell>
          <cell r="P69">
            <v>0</v>
          </cell>
          <cell r="Q69">
            <v>0</v>
          </cell>
          <cell r="R69">
            <v>29.162500000000001</v>
          </cell>
        </row>
        <row r="70">
          <cell r="F70" t="str">
            <v>SBS0010157</v>
          </cell>
          <cell r="G70" t="str">
            <v>K1标准(上小背)布套</v>
          </cell>
          <cell r="L70" t="str">
            <v>件</v>
          </cell>
          <cell r="N70">
            <v>19.420000000000002</v>
          </cell>
          <cell r="O70">
            <v>0</v>
          </cell>
          <cell r="P70">
            <v>0</v>
          </cell>
          <cell r="Q70">
            <v>0</v>
          </cell>
          <cell r="R70">
            <v>19.420000000000002</v>
          </cell>
        </row>
        <row r="71">
          <cell r="F71" t="str">
            <v>SBS0010158</v>
          </cell>
          <cell r="G71" t="str">
            <v>K1标准(中间背)布套</v>
          </cell>
          <cell r="L71" t="str">
            <v>件</v>
          </cell>
          <cell r="N71">
            <v>19.420000000000002</v>
          </cell>
          <cell r="O71">
            <v>0</v>
          </cell>
          <cell r="P71">
            <v>0</v>
          </cell>
          <cell r="Q71">
            <v>0</v>
          </cell>
          <cell r="R71">
            <v>19.420000000000002</v>
          </cell>
        </row>
        <row r="72">
          <cell r="F72" t="str">
            <v>SLT0000453</v>
          </cell>
          <cell r="G72" t="str">
            <v>K1标准二三排单人背布套</v>
          </cell>
          <cell r="L72" t="str">
            <v>件</v>
          </cell>
          <cell r="N72">
            <v>18.28</v>
          </cell>
          <cell r="O72">
            <v>0</v>
          </cell>
          <cell r="P72">
            <v>0</v>
          </cell>
          <cell r="Q72">
            <v>0</v>
          </cell>
          <cell r="R72">
            <v>18.28</v>
          </cell>
        </row>
        <row r="73">
          <cell r="F73" t="str">
            <v>SLT0000454</v>
          </cell>
          <cell r="G73" t="str">
            <v>K1标准二排单人座布套</v>
          </cell>
          <cell r="L73" t="str">
            <v>件</v>
          </cell>
          <cell r="N73">
            <v>15.6</v>
          </cell>
          <cell r="O73">
            <v>0</v>
          </cell>
          <cell r="P73">
            <v>0</v>
          </cell>
          <cell r="Q73">
            <v>0</v>
          </cell>
          <cell r="R73">
            <v>15.6</v>
          </cell>
        </row>
        <row r="74">
          <cell r="F74" t="str">
            <v>SLT0000455</v>
          </cell>
          <cell r="G74" t="str">
            <v>K1标准三排单人座布套</v>
          </cell>
          <cell r="L74" t="str">
            <v>件</v>
          </cell>
          <cell r="N74">
            <v>15.6</v>
          </cell>
          <cell r="O74">
            <v>0</v>
          </cell>
          <cell r="P74">
            <v>0</v>
          </cell>
          <cell r="Q74">
            <v>0</v>
          </cell>
          <cell r="R74">
            <v>15.6</v>
          </cell>
        </row>
        <row r="75">
          <cell r="F75" t="str">
            <v>SBS0010185</v>
          </cell>
          <cell r="G75" t="str">
            <v>K1标准窄车一排三人座</v>
          </cell>
          <cell r="L75" t="str">
            <v>件</v>
          </cell>
          <cell r="N75">
            <v>44.17</v>
          </cell>
          <cell r="O75">
            <v>0</v>
          </cell>
          <cell r="P75">
            <v>0</v>
          </cell>
          <cell r="Q75">
            <v>0</v>
          </cell>
          <cell r="R75">
            <v>44.17</v>
          </cell>
        </row>
        <row r="76">
          <cell r="F76" t="str">
            <v>SBS0010155</v>
          </cell>
          <cell r="G76" t="str">
            <v>kl标准窄车三排三人座</v>
          </cell>
          <cell r="L76" t="str">
            <v>件</v>
          </cell>
          <cell r="N76">
            <v>46.07</v>
          </cell>
          <cell r="O76">
            <v>0</v>
          </cell>
          <cell r="P76">
            <v>0</v>
          </cell>
          <cell r="Q76">
            <v>0</v>
          </cell>
          <cell r="R76">
            <v>46.07</v>
          </cell>
        </row>
        <row r="77">
          <cell r="F77" t="str">
            <v>SBS0010156</v>
          </cell>
          <cell r="G77" t="str">
            <v>k1标准窄车三排三人背</v>
          </cell>
          <cell r="L77" t="str">
            <v>件</v>
          </cell>
          <cell r="N77">
            <v>46.13</v>
          </cell>
          <cell r="O77">
            <v>0</v>
          </cell>
          <cell r="P77">
            <v>0</v>
          </cell>
          <cell r="Q77">
            <v>0</v>
          </cell>
          <cell r="R77">
            <v>46.13</v>
          </cell>
        </row>
        <row r="78">
          <cell r="F78" t="str">
            <v>SLT0001077</v>
          </cell>
          <cell r="G78" t="str">
            <v>K1标准1.5窄车侧右背</v>
          </cell>
          <cell r="L78" t="str">
            <v>件</v>
          </cell>
          <cell r="N78">
            <v>27.4</v>
          </cell>
          <cell r="O78">
            <v>0</v>
          </cell>
          <cell r="P78">
            <v>0</v>
          </cell>
          <cell r="Q78">
            <v>0</v>
          </cell>
          <cell r="R78">
            <v>27.4</v>
          </cell>
        </row>
        <row r="79">
          <cell r="F79" t="str">
            <v>SLT0001078</v>
          </cell>
          <cell r="G79" t="str">
            <v>标准1.5窄车侧翻右座</v>
          </cell>
          <cell r="L79" t="str">
            <v>件</v>
          </cell>
          <cell r="N79">
            <v>22.22</v>
          </cell>
          <cell r="O79">
            <v>0</v>
          </cell>
          <cell r="P79">
            <v>0</v>
          </cell>
          <cell r="Q79">
            <v>0</v>
          </cell>
          <cell r="R79">
            <v>22.22</v>
          </cell>
        </row>
        <row r="80">
          <cell r="F80" t="str">
            <v>SLT0010319</v>
          </cell>
          <cell r="G80" t="str">
            <v>驾驶员坐垫护面总成</v>
          </cell>
          <cell r="L80" t="str">
            <v>件</v>
          </cell>
          <cell r="N80">
            <v>19.600000000000001</v>
          </cell>
          <cell r="O80">
            <v>0</v>
          </cell>
          <cell r="P80">
            <v>0</v>
          </cell>
          <cell r="Q80">
            <v>0</v>
          </cell>
          <cell r="R80">
            <v>19.600000000000001</v>
          </cell>
        </row>
        <row r="81">
          <cell r="F81" t="str">
            <v>SLT0002577</v>
          </cell>
          <cell r="G81" t="str">
            <v>k1右舵双人座布套新面料</v>
          </cell>
          <cell r="L81" t="str">
            <v>件</v>
          </cell>
          <cell r="N81">
            <v>34.6</v>
          </cell>
          <cell r="O81">
            <v>0</v>
          </cell>
          <cell r="P81">
            <v>0</v>
          </cell>
          <cell r="Q81">
            <v>0</v>
          </cell>
          <cell r="R81">
            <v>34.6</v>
          </cell>
        </row>
        <row r="82">
          <cell r="F82" t="str">
            <v>SLT0002622</v>
          </cell>
          <cell r="G82" t="str">
            <v>Kl窄车右舵双人座垫护面</v>
          </cell>
          <cell r="L82" t="str">
            <v>件</v>
          </cell>
          <cell r="N82">
            <v>34.6</v>
          </cell>
          <cell r="O82">
            <v>0</v>
          </cell>
          <cell r="P82">
            <v>0</v>
          </cell>
          <cell r="Q82">
            <v>0</v>
          </cell>
          <cell r="R82">
            <v>34.6</v>
          </cell>
        </row>
        <row r="83">
          <cell r="F83" t="str">
            <v>SLT0002627</v>
          </cell>
          <cell r="G83" t="str">
            <v>K1窄车右舵单人背</v>
          </cell>
          <cell r="L83" t="str">
            <v>件</v>
          </cell>
          <cell r="N83">
            <v>21.7</v>
          </cell>
          <cell r="O83">
            <v>0</v>
          </cell>
          <cell r="P83">
            <v>0</v>
          </cell>
          <cell r="Q83">
            <v>0</v>
          </cell>
          <cell r="R83">
            <v>21.7</v>
          </cell>
        </row>
        <row r="84">
          <cell r="F84" t="str">
            <v>SLT0002628</v>
          </cell>
          <cell r="G84" t="str">
            <v>K1窄车右舵单人二排座</v>
          </cell>
          <cell r="L84" t="str">
            <v>件</v>
          </cell>
          <cell r="N84">
            <v>17.899999999999999</v>
          </cell>
          <cell r="O84">
            <v>0</v>
          </cell>
          <cell r="P84">
            <v>0</v>
          </cell>
          <cell r="Q84">
            <v>0</v>
          </cell>
          <cell r="R84">
            <v>17.899999999999999</v>
          </cell>
        </row>
        <row r="85">
          <cell r="F85" t="str">
            <v>SLT0002629</v>
          </cell>
          <cell r="G85" t="str">
            <v>K1窄车右舵单人三排座</v>
          </cell>
          <cell r="L85" t="str">
            <v>件</v>
          </cell>
          <cell r="N85">
            <v>17.899999999999999</v>
          </cell>
          <cell r="O85">
            <v>0</v>
          </cell>
          <cell r="P85">
            <v>0</v>
          </cell>
          <cell r="Q85">
            <v>0</v>
          </cell>
          <cell r="R85">
            <v>17.899999999999999</v>
          </cell>
        </row>
        <row r="86">
          <cell r="F86" t="str">
            <v>SBS0010022</v>
          </cell>
          <cell r="G86" t="str">
            <v>单人座垫护面总成(左舵)</v>
          </cell>
          <cell r="L86" t="str">
            <v>件</v>
          </cell>
          <cell r="N86">
            <v>17.899999999999999</v>
          </cell>
          <cell r="O86">
            <v>0</v>
          </cell>
          <cell r="P86">
            <v>0</v>
          </cell>
          <cell r="Q86">
            <v>0</v>
          </cell>
          <cell r="R86">
            <v>17.899999999999999</v>
          </cell>
        </row>
        <row r="87">
          <cell r="F87" t="str">
            <v>SBS0010028</v>
          </cell>
          <cell r="G87" t="str">
            <v>单人座垫护面总成(右舵)</v>
          </cell>
          <cell r="L87" t="str">
            <v>件</v>
          </cell>
          <cell r="N87">
            <v>17.899999999999999</v>
          </cell>
          <cell r="O87">
            <v>0</v>
          </cell>
          <cell r="P87">
            <v>0</v>
          </cell>
          <cell r="Q87">
            <v>0</v>
          </cell>
          <cell r="R87">
            <v>17.899999999999999</v>
          </cell>
        </row>
        <row r="88">
          <cell r="F88" t="str">
            <v>SLT0002567</v>
          </cell>
          <cell r="G88" t="str">
            <v>K1一排三座</v>
          </cell>
          <cell r="L88" t="str">
            <v>件</v>
          </cell>
          <cell r="N88">
            <v>46.7</v>
          </cell>
          <cell r="O88">
            <v>0</v>
          </cell>
          <cell r="P88">
            <v>0</v>
          </cell>
          <cell r="Q88">
            <v>0</v>
          </cell>
          <cell r="R88">
            <v>46.7</v>
          </cell>
        </row>
        <row r="89">
          <cell r="F89" t="str">
            <v>SLT0002568</v>
          </cell>
          <cell r="G89" t="str">
            <v>K1一排三人背</v>
          </cell>
          <cell r="L89" t="str">
            <v>件</v>
          </cell>
          <cell r="N89">
            <v>42.3</v>
          </cell>
          <cell r="O89">
            <v>0</v>
          </cell>
          <cell r="P89">
            <v>0</v>
          </cell>
          <cell r="Q89">
            <v>0</v>
          </cell>
          <cell r="R89">
            <v>42.3</v>
          </cell>
        </row>
        <row r="90">
          <cell r="F90" t="str">
            <v>SLT0002721</v>
          </cell>
          <cell r="G90" t="str">
            <v>k1左舵四人联体左背布套</v>
          </cell>
          <cell r="L90" t="str">
            <v>件</v>
          </cell>
          <cell r="N90">
            <v>36</v>
          </cell>
          <cell r="O90">
            <v>0</v>
          </cell>
          <cell r="P90">
            <v>0</v>
          </cell>
          <cell r="Q90">
            <v>0</v>
          </cell>
          <cell r="R90">
            <v>36</v>
          </cell>
        </row>
        <row r="91">
          <cell r="F91" t="str">
            <v>SLT0002723</v>
          </cell>
          <cell r="G91" t="str">
            <v>k1左舵四人联体左座布套</v>
          </cell>
          <cell r="L91" t="str">
            <v>件</v>
          </cell>
          <cell r="N91">
            <v>35.700000000000003</v>
          </cell>
          <cell r="O91">
            <v>0</v>
          </cell>
          <cell r="P91">
            <v>0</v>
          </cell>
          <cell r="Q91">
            <v>0</v>
          </cell>
          <cell r="R91">
            <v>35.700000000000003</v>
          </cell>
        </row>
        <row r="92">
          <cell r="F92" t="str">
            <v>SHT0000085</v>
          </cell>
          <cell r="G92" t="str">
            <v>M4中重卡司机座布套</v>
          </cell>
          <cell r="L92" t="str">
            <v>件</v>
          </cell>
          <cell r="N92">
            <v>23.5</v>
          </cell>
          <cell r="O92">
            <v>0</v>
          </cell>
          <cell r="P92">
            <v>0</v>
          </cell>
          <cell r="Q92">
            <v>0</v>
          </cell>
          <cell r="R92">
            <v>23.5</v>
          </cell>
        </row>
        <row r="93">
          <cell r="F93" t="str">
            <v>SHT0000086</v>
          </cell>
          <cell r="G93" t="str">
            <v>M4中重卡司机背布套</v>
          </cell>
          <cell r="L93" t="str">
            <v>件</v>
          </cell>
          <cell r="N93">
            <v>48.5</v>
          </cell>
          <cell r="O93">
            <v>0</v>
          </cell>
          <cell r="P93">
            <v>0</v>
          </cell>
          <cell r="Q93">
            <v>0</v>
          </cell>
          <cell r="R93">
            <v>48.5</v>
          </cell>
        </row>
        <row r="94">
          <cell r="F94" t="str">
            <v>SHT0000107</v>
          </cell>
          <cell r="G94" t="str">
            <v>M4中重卡卧铺布套</v>
          </cell>
          <cell r="L94" t="str">
            <v>件</v>
          </cell>
          <cell r="N94">
            <v>68.287999999999997</v>
          </cell>
          <cell r="O94">
            <v>0</v>
          </cell>
          <cell r="P94">
            <v>0</v>
          </cell>
          <cell r="Q94">
            <v>0</v>
          </cell>
          <cell r="R94">
            <v>68.287999999999997</v>
          </cell>
        </row>
        <row r="95">
          <cell r="F95" t="str">
            <v>SLT0000512</v>
          </cell>
          <cell r="G95" t="str">
            <v>k1短拉带</v>
          </cell>
          <cell r="L95" t="str">
            <v>件</v>
          </cell>
          <cell r="N95">
            <v>4.68</v>
          </cell>
          <cell r="O95">
            <v>0</v>
          </cell>
          <cell r="P95">
            <v>0</v>
          </cell>
          <cell r="Q95">
            <v>0</v>
          </cell>
          <cell r="R95">
            <v>4.68</v>
          </cell>
        </row>
        <row r="96">
          <cell r="F96" t="str">
            <v>SLT0000593</v>
          </cell>
          <cell r="G96" t="str">
            <v>k1小侧翻拉带(长的)</v>
          </cell>
          <cell r="L96" t="str">
            <v>件</v>
          </cell>
          <cell r="N96">
            <v>4.68</v>
          </cell>
          <cell r="O96">
            <v>0</v>
          </cell>
          <cell r="P96">
            <v>0</v>
          </cell>
          <cell r="Q96">
            <v>0</v>
          </cell>
          <cell r="R96">
            <v>4.68</v>
          </cell>
        </row>
        <row r="97">
          <cell r="F97" t="str">
            <v>SLT0000165</v>
          </cell>
          <cell r="G97" t="str">
            <v>M3右舵1995卧铺布套</v>
          </cell>
          <cell r="L97" t="str">
            <v>件</v>
          </cell>
          <cell r="N97">
            <v>36.64</v>
          </cell>
          <cell r="O97">
            <v>0</v>
          </cell>
          <cell r="P97">
            <v>0</v>
          </cell>
          <cell r="Q97">
            <v>0</v>
          </cell>
          <cell r="R97">
            <v>36.64</v>
          </cell>
        </row>
        <row r="98">
          <cell r="F98" t="str">
            <v>SBS0010013</v>
          </cell>
          <cell r="G98" t="str">
            <v>前排中间座垫护面总成（宽）</v>
          </cell>
          <cell r="L98" t="str">
            <v>件</v>
          </cell>
          <cell r="N98">
            <v>7.4</v>
          </cell>
          <cell r="O98">
            <v>0</v>
          </cell>
          <cell r="P98">
            <v>0</v>
          </cell>
          <cell r="Q98">
            <v>0</v>
          </cell>
          <cell r="R98">
            <v>7.4</v>
          </cell>
        </row>
        <row r="99">
          <cell r="F99" t="str">
            <v>SBS0010014</v>
          </cell>
          <cell r="G99" t="str">
            <v>前排中间靠背护面总成（宽）</v>
          </cell>
          <cell r="L99" t="str">
            <v>件</v>
          </cell>
          <cell r="N99">
            <v>5.83</v>
          </cell>
          <cell r="O99">
            <v>0</v>
          </cell>
          <cell r="P99">
            <v>0</v>
          </cell>
          <cell r="Q99">
            <v>0</v>
          </cell>
          <cell r="R99">
            <v>5.83</v>
          </cell>
        </row>
        <row r="100">
          <cell r="F100" t="str">
            <v>SBS0010010</v>
          </cell>
          <cell r="G100" t="str">
            <v>头枕护面总成</v>
          </cell>
          <cell r="L100" t="str">
            <v>件</v>
          </cell>
          <cell r="N100">
            <v>3.22</v>
          </cell>
          <cell r="O100">
            <v>0</v>
          </cell>
          <cell r="P100">
            <v>0</v>
          </cell>
          <cell r="Q100">
            <v>0</v>
          </cell>
          <cell r="R100">
            <v>3.22</v>
          </cell>
        </row>
        <row r="101">
          <cell r="F101" t="str">
            <v>SBS0010012</v>
          </cell>
          <cell r="G101" t="str">
            <v>司机靠背护面总成</v>
          </cell>
          <cell r="L101" t="str">
            <v>件</v>
          </cell>
          <cell r="N101">
            <v>5.5</v>
          </cell>
          <cell r="O101">
            <v>0</v>
          </cell>
          <cell r="P101">
            <v>0</v>
          </cell>
          <cell r="Q101">
            <v>0</v>
          </cell>
          <cell r="R101">
            <v>5.5</v>
          </cell>
        </row>
        <row r="102">
          <cell r="F102" t="str">
            <v>SBS0010011</v>
          </cell>
          <cell r="G102" t="str">
            <v>司机座垫护面总成</v>
          </cell>
          <cell r="L102" t="str">
            <v>件</v>
          </cell>
          <cell r="N102">
            <v>7.51</v>
          </cell>
          <cell r="O102">
            <v>0</v>
          </cell>
          <cell r="P102">
            <v>0</v>
          </cell>
          <cell r="Q102">
            <v>0</v>
          </cell>
          <cell r="R102">
            <v>7.51</v>
          </cell>
        </row>
        <row r="103">
          <cell r="F103" t="str">
            <v>SBS0010021</v>
          </cell>
          <cell r="G103" t="str">
            <v>双人座垫护面总成(左舵)</v>
          </cell>
          <cell r="L103" t="str">
            <v>件</v>
          </cell>
          <cell r="N103">
            <v>11.26</v>
          </cell>
          <cell r="O103">
            <v>0</v>
          </cell>
          <cell r="P103">
            <v>0</v>
          </cell>
          <cell r="Q103">
            <v>0</v>
          </cell>
          <cell r="R103">
            <v>11.26</v>
          </cell>
        </row>
        <row r="104">
          <cell r="F104" t="str">
            <v>SBS0010026</v>
          </cell>
          <cell r="G104" t="str">
            <v>双人座垫护面总成(右舵)</v>
          </cell>
          <cell r="L104" t="str">
            <v>件</v>
          </cell>
          <cell r="N104">
            <v>11.26</v>
          </cell>
          <cell r="O104">
            <v>0</v>
          </cell>
          <cell r="P104">
            <v>0</v>
          </cell>
          <cell r="Q104">
            <v>0</v>
          </cell>
          <cell r="R104">
            <v>11.26</v>
          </cell>
        </row>
        <row r="105">
          <cell r="F105" t="str">
            <v>SBS0010020</v>
          </cell>
          <cell r="G105" t="str">
            <v>双人右靠背护面总成(左舵)</v>
          </cell>
          <cell r="L105" t="str">
            <v>件</v>
          </cell>
          <cell r="N105">
            <v>6.52</v>
          </cell>
          <cell r="O105">
            <v>0</v>
          </cell>
          <cell r="P105">
            <v>0</v>
          </cell>
          <cell r="Q105">
            <v>0</v>
          </cell>
          <cell r="R105">
            <v>6.52</v>
          </cell>
        </row>
        <row r="106">
          <cell r="F106" t="str">
            <v>SBS0010025</v>
          </cell>
          <cell r="G106" t="str">
            <v>双人右靠背护面总成(右舵)</v>
          </cell>
          <cell r="L106" t="str">
            <v>件</v>
          </cell>
          <cell r="N106">
            <v>6.52</v>
          </cell>
          <cell r="O106">
            <v>0</v>
          </cell>
          <cell r="P106">
            <v>0</v>
          </cell>
          <cell r="Q106">
            <v>0</v>
          </cell>
          <cell r="R106">
            <v>6.52</v>
          </cell>
        </row>
        <row r="107">
          <cell r="F107" t="str">
            <v>SCS0011854</v>
          </cell>
          <cell r="G107" t="str">
            <v>双人左靠背护面总成</v>
          </cell>
          <cell r="L107" t="str">
            <v>件</v>
          </cell>
          <cell r="N107">
            <v>6.52</v>
          </cell>
          <cell r="O107">
            <v>0</v>
          </cell>
          <cell r="P107">
            <v>0</v>
          </cell>
          <cell r="Q107">
            <v>0</v>
          </cell>
          <cell r="R107">
            <v>6.52</v>
          </cell>
        </row>
        <row r="108">
          <cell r="F108" t="str">
            <v>SBS0010023</v>
          </cell>
          <cell r="G108" t="str">
            <v>二排单人座垫护面总成左舵</v>
          </cell>
          <cell r="L108" t="str">
            <v>件</v>
          </cell>
          <cell r="N108">
            <v>6.54</v>
          </cell>
          <cell r="O108">
            <v>0</v>
          </cell>
          <cell r="P108">
            <v>0</v>
          </cell>
          <cell r="Q108">
            <v>0</v>
          </cell>
          <cell r="R108">
            <v>6.54</v>
          </cell>
        </row>
        <row r="109">
          <cell r="F109" t="str">
            <v>SBS0010027</v>
          </cell>
          <cell r="G109" t="str">
            <v>二排单人座垫护面总成右舵</v>
          </cell>
          <cell r="L109" t="str">
            <v>件</v>
          </cell>
          <cell r="N109">
            <v>6.54</v>
          </cell>
          <cell r="O109">
            <v>0</v>
          </cell>
          <cell r="P109">
            <v>0</v>
          </cell>
          <cell r="Q109">
            <v>0</v>
          </cell>
          <cell r="R109">
            <v>6.54</v>
          </cell>
        </row>
        <row r="110">
          <cell r="F110" t="str">
            <v>SBS0010015</v>
          </cell>
          <cell r="G110" t="str">
            <v>四人联体右背护面总成</v>
          </cell>
          <cell r="L110" t="str">
            <v>件</v>
          </cell>
          <cell r="N110">
            <v>11.026199999999999</v>
          </cell>
          <cell r="O110">
            <v>0</v>
          </cell>
          <cell r="P110">
            <v>0</v>
          </cell>
          <cell r="Q110">
            <v>0</v>
          </cell>
          <cell r="R110">
            <v>11.026199999999999</v>
          </cell>
        </row>
        <row r="111">
          <cell r="F111" t="str">
            <v>SBS0010017</v>
          </cell>
          <cell r="G111" t="str">
            <v>四人联体右座垫护面总成</v>
          </cell>
          <cell r="L111" t="str">
            <v>件</v>
          </cell>
          <cell r="N111">
            <v>12.22</v>
          </cell>
          <cell r="O111">
            <v>0</v>
          </cell>
          <cell r="P111">
            <v>0</v>
          </cell>
          <cell r="Q111">
            <v>0</v>
          </cell>
          <cell r="R111">
            <v>12.22</v>
          </cell>
        </row>
        <row r="112">
          <cell r="F112" t="str">
            <v>SBS0010024</v>
          </cell>
          <cell r="G112" t="str">
            <v>单人靠背护面总成</v>
          </cell>
          <cell r="L112" t="str">
            <v>件</v>
          </cell>
          <cell r="N112">
            <v>6.52</v>
          </cell>
          <cell r="O112">
            <v>0</v>
          </cell>
          <cell r="P112">
            <v>0</v>
          </cell>
          <cell r="Q112">
            <v>0</v>
          </cell>
          <cell r="R112">
            <v>6.52</v>
          </cell>
        </row>
        <row r="113">
          <cell r="F113" t="str">
            <v>BFA0010035</v>
          </cell>
          <cell r="G113" t="str">
            <v>扶手左旋螺杆</v>
          </cell>
          <cell r="I113" t="str">
            <v>Q/BQB 501 10B21-Q/BQB</v>
          </cell>
          <cell r="L113" t="str">
            <v>EA</v>
          </cell>
          <cell r="N113">
            <v>5.13</v>
          </cell>
          <cell r="R113">
            <v>5.13</v>
          </cell>
        </row>
        <row r="114">
          <cell r="F114" t="str">
            <v>BFA0010036</v>
          </cell>
          <cell r="G114" t="str">
            <v>扶手右旋螺杆</v>
          </cell>
          <cell r="I114" t="str">
            <v>Q/BQB 501 10B21-Q/BQB</v>
          </cell>
          <cell r="L114" t="str">
            <v>EA</v>
          </cell>
          <cell r="N114">
            <v>5.13</v>
          </cell>
          <cell r="R114">
            <v>5.13</v>
          </cell>
        </row>
        <row r="115">
          <cell r="F115" t="str">
            <v>SLT0002703</v>
          </cell>
          <cell r="G115" t="str">
            <v>亮白PET标签</v>
          </cell>
          <cell r="L115" t="str">
            <v>卷</v>
          </cell>
          <cell r="N115">
            <v>61.946902654867266</v>
          </cell>
          <cell r="R115">
            <v>61.946902654867266</v>
          </cell>
        </row>
        <row r="116">
          <cell r="F116" t="str">
            <v>SLT0010642</v>
          </cell>
          <cell r="G116" t="str">
            <v>滑轨右连接板2（B版）</v>
          </cell>
          <cell r="L116" t="str">
            <v>件</v>
          </cell>
          <cell r="N116">
            <v>6.3</v>
          </cell>
          <cell r="O116">
            <v>18194.690300000002</v>
          </cell>
          <cell r="P116">
            <v>0.18194690300000002</v>
          </cell>
          <cell r="Q116" t="str">
            <v>1.模检焊具费用100%分摊至10万件产品中，自供货之日起执行
2.原状态模具费6194.6903元，新状态模具费12000元。</v>
          </cell>
          <cell r="R116">
            <v>6.4819469029999999</v>
          </cell>
        </row>
        <row r="117">
          <cell r="F117" t="str">
            <v>SLT0010781</v>
          </cell>
          <cell r="G117" t="str">
            <v>肩部支撑钢丝A</v>
          </cell>
          <cell r="N117">
            <v>0.378</v>
          </cell>
          <cell r="R117">
            <v>0.378</v>
          </cell>
        </row>
        <row r="118">
          <cell r="F118" t="str">
            <v>SLT0010782</v>
          </cell>
          <cell r="G118" t="str">
            <v>肩部支撑钢丝B</v>
          </cell>
          <cell r="N118">
            <v>0.22500000000000001</v>
          </cell>
          <cell r="R118">
            <v>0.22500000000000001</v>
          </cell>
        </row>
        <row r="119">
          <cell r="F119" t="str">
            <v>SLT0010783</v>
          </cell>
          <cell r="G119" t="str">
            <v>头枕支撑钢丝</v>
          </cell>
          <cell r="N119">
            <v>0.20799999999999999</v>
          </cell>
          <cell r="R119">
            <v>0.20799999999999999</v>
          </cell>
        </row>
        <row r="120">
          <cell r="F120" t="str">
            <v>SLT0010755</v>
          </cell>
          <cell r="G120" t="str">
            <v>驾驶员靠背预埋钢丝A</v>
          </cell>
          <cell r="N120">
            <v>0.14000000000000001</v>
          </cell>
          <cell r="R120">
            <v>0.14000000000000001</v>
          </cell>
        </row>
        <row r="121">
          <cell r="F121" t="str">
            <v>SLT0010756</v>
          </cell>
          <cell r="G121" t="str">
            <v>驾驶员靠背预埋钢丝B</v>
          </cell>
          <cell r="N121">
            <v>0.14000000000000001</v>
          </cell>
          <cell r="R121">
            <v>0.14000000000000001</v>
          </cell>
        </row>
        <row r="122">
          <cell r="F122" t="str">
            <v>SLT0010757</v>
          </cell>
          <cell r="G122" t="str">
            <v>驾驶员靠背预埋钢丝C</v>
          </cell>
          <cell r="N122">
            <v>0.104</v>
          </cell>
          <cell r="R122">
            <v>0.104</v>
          </cell>
        </row>
        <row r="123">
          <cell r="F123" t="str">
            <v>SLT0010758</v>
          </cell>
          <cell r="G123" t="str">
            <v>驾驶员靠背预埋钢丝D</v>
          </cell>
          <cell r="N123">
            <v>7.0000000000000007E-2</v>
          </cell>
          <cell r="R123">
            <v>7.0000000000000007E-2</v>
          </cell>
        </row>
        <row r="124">
          <cell r="F124" t="str">
            <v>SLT0010759</v>
          </cell>
          <cell r="G124" t="str">
            <v>驾驶员靠背钢丝焊接总成</v>
          </cell>
          <cell r="N124">
            <v>3.15</v>
          </cell>
          <cell r="R124">
            <v>3.15</v>
          </cell>
        </row>
        <row r="125">
          <cell r="F125" t="str">
            <v>SLT0010764</v>
          </cell>
          <cell r="G125" t="str">
            <v>驾驶员座垫预埋钢丝A</v>
          </cell>
          <cell r="N125">
            <v>0.13</v>
          </cell>
          <cell r="R125">
            <v>0.13</v>
          </cell>
        </row>
        <row r="126">
          <cell r="F126" t="str">
            <v>SLT0010765</v>
          </cell>
          <cell r="G126" t="str">
            <v>驾驶员座垫预埋钢丝B</v>
          </cell>
          <cell r="N126">
            <v>0.13</v>
          </cell>
          <cell r="R126">
            <v>0.13</v>
          </cell>
        </row>
        <row r="127">
          <cell r="F127" t="str">
            <v>SLT0010766</v>
          </cell>
          <cell r="G127" t="str">
            <v>驾驶员座垫预埋钢丝C</v>
          </cell>
          <cell r="N127">
            <v>7.0000000000000007E-2</v>
          </cell>
          <cell r="R127">
            <v>7.0000000000000007E-2</v>
          </cell>
        </row>
        <row r="128">
          <cell r="F128" t="str">
            <v>SLT0010767</v>
          </cell>
          <cell r="G128" t="str">
            <v>驾驶员座垫预埋钢丝D</v>
          </cell>
          <cell r="N128">
            <v>0.12</v>
          </cell>
          <cell r="R128">
            <v>0.12</v>
          </cell>
        </row>
        <row r="129">
          <cell r="F129" t="str">
            <v>SHT0011065</v>
          </cell>
          <cell r="G129" t="str">
            <v>预埋钢丝A</v>
          </cell>
          <cell r="N129">
            <v>0.14000000000000001</v>
          </cell>
          <cell r="R129">
            <v>0.14000000000000001</v>
          </cell>
        </row>
        <row r="130">
          <cell r="F130" t="str">
            <v>SHT0011066</v>
          </cell>
          <cell r="G130" t="str">
            <v>预埋钢丝B</v>
          </cell>
          <cell r="N130">
            <v>0.14000000000000001</v>
          </cell>
          <cell r="R130">
            <v>0.14000000000000001</v>
          </cell>
        </row>
        <row r="131">
          <cell r="F131" t="str">
            <v>SHT0011067</v>
          </cell>
          <cell r="G131" t="str">
            <v>预埋钢丝C</v>
          </cell>
          <cell r="N131">
            <v>7.0000000000000007E-2</v>
          </cell>
          <cell r="R131">
            <v>7.0000000000000007E-2</v>
          </cell>
        </row>
        <row r="132">
          <cell r="F132" t="str">
            <v>SHT0011068</v>
          </cell>
          <cell r="G132" t="str">
            <v>预埋钢丝D</v>
          </cell>
          <cell r="N132">
            <v>0.14000000000000001</v>
          </cell>
          <cell r="R132">
            <v>0.14000000000000001</v>
          </cell>
        </row>
        <row r="133">
          <cell r="F133" t="str">
            <v>SHT0011069</v>
          </cell>
          <cell r="G133" t="str">
            <v>预埋钢丝E</v>
          </cell>
          <cell r="N133">
            <v>0.14000000000000001</v>
          </cell>
          <cell r="R133">
            <v>0.14000000000000001</v>
          </cell>
        </row>
        <row r="134">
          <cell r="F134" t="str">
            <v>SHT0011070</v>
          </cell>
          <cell r="G134" t="str">
            <v>坐垫预埋钢丝A</v>
          </cell>
          <cell r="N134">
            <v>7.0000000000000007E-2</v>
          </cell>
          <cell r="R134">
            <v>7.0000000000000007E-2</v>
          </cell>
        </row>
        <row r="135">
          <cell r="F135" t="str">
            <v>SHT0011071</v>
          </cell>
          <cell r="G135" t="str">
            <v>坐垫预埋钢丝B</v>
          </cell>
          <cell r="N135">
            <v>0.13</v>
          </cell>
          <cell r="R135">
            <v>0.13</v>
          </cell>
        </row>
        <row r="136">
          <cell r="F136" t="str">
            <v>SHT0011603</v>
          </cell>
          <cell r="G136" t="str">
            <v>坐垫预埋钢丝C</v>
          </cell>
          <cell r="N136">
            <v>0.2</v>
          </cell>
          <cell r="R136">
            <v>0.2</v>
          </cell>
        </row>
        <row r="137">
          <cell r="F137" t="str">
            <v>SHT0011604</v>
          </cell>
          <cell r="G137" t="str">
            <v>坐垫预埋钢丝D</v>
          </cell>
          <cell r="N137">
            <v>0.2</v>
          </cell>
          <cell r="R137">
            <v>0.2</v>
          </cell>
        </row>
        <row r="138">
          <cell r="F138" t="str">
            <v>SLT0010551</v>
          </cell>
          <cell r="G138" t="str">
            <v>上盖板焊接总成</v>
          </cell>
          <cell r="N138">
            <v>6</v>
          </cell>
          <cell r="O138">
            <v>319070.79646017699</v>
          </cell>
          <cell r="P138">
            <v>0</v>
          </cell>
          <cell r="Q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  <cell r="R138">
            <v>6</v>
          </cell>
        </row>
        <row r="139">
          <cell r="F139" t="str">
            <v>SLT0010539</v>
          </cell>
          <cell r="G139" t="str">
            <v>减震器上盖板</v>
          </cell>
          <cell r="N139">
            <v>30</v>
          </cell>
          <cell r="O139">
            <v>245000</v>
          </cell>
          <cell r="P139">
            <v>1.7150000000000001</v>
          </cell>
          <cell r="Q139" t="str">
            <v>模检焊具费用预付30%，剩余70%费用分摊至10万件产品中，自供货之日起执行</v>
          </cell>
          <cell r="R139">
            <v>31.715</v>
          </cell>
        </row>
        <row r="140">
          <cell r="F140" t="str">
            <v>SLT0010553</v>
          </cell>
          <cell r="G140" t="str">
            <v>上盖板加强件</v>
          </cell>
          <cell r="N140">
            <v>0.13</v>
          </cell>
          <cell r="O140">
            <v>530.97345132743396</v>
          </cell>
          <cell r="P140">
            <v>5.3097345132743397E-3</v>
          </cell>
          <cell r="Q140" t="str">
            <v>模检焊具费用100%分摊至10万件产品中，自供货之日起执行</v>
          </cell>
          <cell r="R140">
            <v>0.13530973451327435</v>
          </cell>
        </row>
        <row r="141">
          <cell r="F141" t="str">
            <v>SLT0010541</v>
          </cell>
          <cell r="G141" t="str">
            <v>阻尼器支架</v>
          </cell>
          <cell r="N141">
            <v>0.45</v>
          </cell>
          <cell r="O141">
            <v>1769.9115044247801</v>
          </cell>
          <cell r="P141">
            <v>1.7699115044247801E-2</v>
          </cell>
          <cell r="Q141" t="str">
            <v>模检焊具费用100%分摊至10万件产品中，自供货之日起执行</v>
          </cell>
          <cell r="R141">
            <v>0.46769911504424783</v>
          </cell>
        </row>
        <row r="142">
          <cell r="F142" t="str">
            <v>SLT0010564</v>
          </cell>
          <cell r="G142" t="str">
            <v>滚轮上滑槽</v>
          </cell>
          <cell r="N142">
            <v>1.04</v>
          </cell>
          <cell r="O142">
            <v>8000</v>
          </cell>
          <cell r="P142">
            <v>0.08</v>
          </cell>
          <cell r="Q142" t="str">
            <v>模检焊具费用100%分摊至10万件产品中，自供货之日起执行</v>
          </cell>
          <cell r="R142">
            <v>1.1200000000000001</v>
          </cell>
        </row>
        <row r="143">
          <cell r="F143" t="str">
            <v>SLT0010552</v>
          </cell>
          <cell r="G143" t="str">
            <v>左调角器焊接组件</v>
          </cell>
          <cell r="N143">
            <v>6.35</v>
          </cell>
          <cell r="O143">
            <v>26000</v>
          </cell>
          <cell r="P143">
            <v>0.26</v>
          </cell>
          <cell r="Q143" t="str">
            <v>模检焊具费用100%分摊至10万件产品中，自供货之日起执行</v>
          </cell>
          <cell r="R143">
            <v>6.6099999999999994</v>
          </cell>
        </row>
        <row r="144">
          <cell r="F144" t="str">
            <v>SLT0010558</v>
          </cell>
          <cell r="G144" t="str">
            <v>右调角器焊接组件</v>
          </cell>
          <cell r="N144">
            <v>10.85</v>
          </cell>
          <cell r="O144">
            <v>36000</v>
          </cell>
          <cell r="P144">
            <v>0.36</v>
          </cell>
          <cell r="Q144" t="str">
            <v>模检焊具费用100%分摊至10万件产品中，自供货之日起执行</v>
          </cell>
          <cell r="R144">
            <v>11.209999999999999</v>
          </cell>
        </row>
        <row r="145">
          <cell r="F145" t="str">
            <v>SLT0010679</v>
          </cell>
          <cell r="G145" t="str">
            <v>左侧护板固定钣金</v>
          </cell>
          <cell r="N145">
            <v>0.6</v>
          </cell>
          <cell r="O145">
            <v>1769.9115044247801</v>
          </cell>
          <cell r="P145">
            <v>1.7699115044247801E-2</v>
          </cell>
          <cell r="Q145" t="str">
            <v>模检焊具费用100%分摊至10万件产品中，自供货之日起执行</v>
          </cell>
          <cell r="R145">
            <v>0.61769911504424779</v>
          </cell>
        </row>
        <row r="146">
          <cell r="F146" t="str">
            <v>BFA0000316</v>
          </cell>
          <cell r="G146" t="str">
            <v>焊接方螺母</v>
          </cell>
          <cell r="N146">
            <v>0.13</v>
          </cell>
          <cell r="O146">
            <v>0</v>
          </cell>
          <cell r="P146">
            <v>0</v>
          </cell>
          <cell r="Q146">
            <v>0</v>
          </cell>
          <cell r="R146">
            <v>0.13</v>
          </cell>
        </row>
        <row r="147">
          <cell r="F147" t="str">
            <v>SLT0010674</v>
          </cell>
          <cell r="G147" t="str">
            <v>左侧护板固定钢丝焊接总成</v>
          </cell>
          <cell r="N147">
            <v>2.48</v>
          </cell>
          <cell r="O147">
            <v>0</v>
          </cell>
          <cell r="P147">
            <v>0</v>
          </cell>
          <cell r="Q147">
            <v>0</v>
          </cell>
          <cell r="R147">
            <v>2.48</v>
          </cell>
        </row>
        <row r="148">
          <cell r="F148" t="str">
            <v>SLT0010678</v>
          </cell>
          <cell r="G148" t="str">
            <v>左侧护板下固定钢丝</v>
          </cell>
          <cell r="N148">
            <v>0.75</v>
          </cell>
          <cell r="O148">
            <v>0</v>
          </cell>
          <cell r="P148">
            <v>0</v>
          </cell>
          <cell r="Q148">
            <v>0</v>
          </cell>
          <cell r="R148">
            <v>0.75</v>
          </cell>
        </row>
        <row r="149">
          <cell r="F149" t="str">
            <v>SLT0010550</v>
          </cell>
          <cell r="G149" t="str">
            <v>下底板焊接总成</v>
          </cell>
          <cell r="N149">
            <v>11</v>
          </cell>
          <cell r="O149">
            <v>18194.690299999998</v>
          </cell>
          <cell r="P149">
            <v>0</v>
          </cell>
          <cell r="Q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  <cell r="R149">
            <v>11</v>
          </cell>
        </row>
        <row r="150">
          <cell r="F150" t="str">
            <v>SLT0010545</v>
          </cell>
          <cell r="G150" t="str">
            <v>减震器下底板</v>
          </cell>
          <cell r="N150">
            <v>0.21315293999999999</v>
          </cell>
          <cell r="O150">
            <v>0</v>
          </cell>
          <cell r="P150">
            <v>0</v>
          </cell>
          <cell r="Q150">
            <v>0</v>
          </cell>
          <cell r="R150">
            <v>0.21315293999999999</v>
          </cell>
        </row>
        <row r="151">
          <cell r="F151" t="str">
            <v>SLT0010541</v>
          </cell>
          <cell r="G151" t="str">
            <v>阻尼器支架</v>
          </cell>
          <cell r="N151">
            <v>0.21315293999999999</v>
          </cell>
          <cell r="O151">
            <v>0</v>
          </cell>
          <cell r="P151">
            <v>0</v>
          </cell>
          <cell r="Q151">
            <v>0</v>
          </cell>
          <cell r="R151">
            <v>0.21315293999999999</v>
          </cell>
        </row>
        <row r="152">
          <cell r="F152" t="str">
            <v>SLT0010546</v>
          </cell>
          <cell r="G152" t="str">
            <v>直线阀下支架</v>
          </cell>
          <cell r="N152">
            <v>0.21315293999999999</v>
          </cell>
          <cell r="O152">
            <v>0</v>
          </cell>
          <cell r="P152">
            <v>0</v>
          </cell>
          <cell r="Q152">
            <v>0</v>
          </cell>
          <cell r="R152">
            <v>0.21315293999999999</v>
          </cell>
        </row>
        <row r="153">
          <cell r="F153" t="str">
            <v>SLT0010540</v>
          </cell>
          <cell r="G153" t="str">
            <v>滚轮下滑槽</v>
          </cell>
          <cell r="N153">
            <v>0.21315293999999999</v>
          </cell>
          <cell r="O153">
            <v>0</v>
          </cell>
          <cell r="P153">
            <v>0</v>
          </cell>
          <cell r="Q153">
            <v>0</v>
          </cell>
          <cell r="R153">
            <v>0.21315293999999999</v>
          </cell>
        </row>
        <row r="154">
          <cell r="F154" t="str">
            <v>SLT0010543</v>
          </cell>
          <cell r="G154" t="str">
            <v>滑轨左连接板1</v>
          </cell>
          <cell r="N154">
            <v>0.21315293999999999</v>
          </cell>
          <cell r="O154">
            <v>0</v>
          </cell>
          <cell r="P154">
            <v>0</v>
          </cell>
          <cell r="Q154">
            <v>0</v>
          </cell>
          <cell r="R154">
            <v>0.21315293999999999</v>
          </cell>
        </row>
        <row r="155">
          <cell r="F155" t="str">
            <v>SLT0010641</v>
          </cell>
          <cell r="G155" t="str">
            <v>滑轨左连接板2</v>
          </cell>
          <cell r="N155">
            <v>0.21315293999999999</v>
          </cell>
          <cell r="O155">
            <v>0</v>
          </cell>
          <cell r="P155">
            <v>0</v>
          </cell>
          <cell r="Q155">
            <v>0</v>
          </cell>
          <cell r="R155">
            <v>0.21315293999999999</v>
          </cell>
        </row>
        <row r="156">
          <cell r="F156" t="str">
            <v>SLT0010544</v>
          </cell>
          <cell r="G156" t="str">
            <v>滑轨右连接板1</v>
          </cell>
          <cell r="N156">
            <v>0.21315293999999999</v>
          </cell>
          <cell r="O156">
            <v>0</v>
          </cell>
          <cell r="P156">
            <v>0</v>
          </cell>
          <cell r="Q156">
            <v>0</v>
          </cell>
          <cell r="R156">
            <v>0.21315293999999999</v>
          </cell>
        </row>
        <row r="157">
          <cell r="F157" t="str">
            <v>SLT0010642</v>
          </cell>
          <cell r="G157" t="str">
            <v>滑轨右连接板2</v>
          </cell>
          <cell r="N157">
            <v>6.3</v>
          </cell>
          <cell r="O157">
            <v>18194.690299999998</v>
          </cell>
          <cell r="P157">
            <v>0.18194690299999999</v>
          </cell>
          <cell r="Q157" t="str">
            <v>1.模检焊具费用100%分摊至10万件产品中，自供货之日起执行
2.原状态模具费6194.6903元，新状态模具费12000元。</v>
          </cell>
          <cell r="R157">
            <v>6.4819469029999999</v>
          </cell>
        </row>
        <row r="158">
          <cell r="F158" t="str">
            <v>SLT0010561</v>
          </cell>
          <cell r="G158" t="str">
            <v>减震器下挂钩</v>
          </cell>
          <cell r="N158">
            <v>0.21315293999999999</v>
          </cell>
          <cell r="O158">
            <v>0</v>
          </cell>
          <cell r="P158">
            <v>0</v>
          </cell>
          <cell r="Q158">
            <v>0</v>
          </cell>
          <cell r="R158">
            <v>0.21315293999999999</v>
          </cell>
        </row>
        <row r="159">
          <cell r="F159" t="str">
            <v>SHT0014366</v>
          </cell>
          <cell r="G159" t="str">
            <v>H4-2.1扶手支架总成</v>
          </cell>
          <cell r="L159" t="str">
            <v>件</v>
          </cell>
          <cell r="N159">
            <v>5.5033333333333339</v>
          </cell>
          <cell r="O159">
            <v>8000</v>
          </cell>
          <cell r="P159">
            <v>0.26666666666666666</v>
          </cell>
          <cell r="Q159" t="str">
            <v>模检焊具费用100%分摊至3万件产品中，自供货之日起执行</v>
          </cell>
          <cell r="R159">
            <v>5.7700000000000005</v>
          </cell>
        </row>
        <row r="160">
          <cell r="F160" t="str">
            <v>SHT0014367</v>
          </cell>
          <cell r="G160" t="str">
            <v>扶手支架</v>
          </cell>
          <cell r="L160" t="str">
            <v>件</v>
          </cell>
          <cell r="N160">
            <v>1.4714</v>
          </cell>
          <cell r="O160">
            <v>0</v>
          </cell>
          <cell r="P160">
            <v>0</v>
          </cell>
          <cell r="Q160" t="str">
            <v>模具费用体现到SHT0014366产品中</v>
          </cell>
          <cell r="R160">
            <v>1.4714</v>
          </cell>
        </row>
        <row r="161">
          <cell r="F161" t="str">
            <v>SHT0014394</v>
          </cell>
          <cell r="G161" t="str">
            <v>扶手转轴</v>
          </cell>
          <cell r="L161" t="str">
            <v>件</v>
          </cell>
          <cell r="N161">
            <v>3.7</v>
          </cell>
          <cell r="O161">
            <v>0</v>
          </cell>
          <cell r="P161">
            <v>0</v>
          </cell>
          <cell r="Q161">
            <v>0</v>
          </cell>
          <cell r="R161">
            <v>3.7</v>
          </cell>
        </row>
        <row r="162">
          <cell r="F162" t="str">
            <v>SHT0011072</v>
          </cell>
          <cell r="G162" t="str">
            <v>坐垫泡沫预埋钢丝3</v>
          </cell>
          <cell r="L162" t="str">
            <v>件</v>
          </cell>
          <cell r="N162">
            <v>0.15</v>
          </cell>
          <cell r="R162">
            <v>0.15</v>
          </cell>
        </row>
        <row r="163">
          <cell r="F163" t="str">
            <v>SHT0011597</v>
          </cell>
          <cell r="G163" t="str">
            <v>坐垫泡沫预埋钢丝4</v>
          </cell>
          <cell r="L163" t="str">
            <v>件</v>
          </cell>
          <cell r="N163">
            <v>0.15</v>
          </cell>
          <cell r="R163">
            <v>0.15</v>
          </cell>
        </row>
        <row r="164">
          <cell r="F164" t="str">
            <v>SLT0002415</v>
          </cell>
          <cell r="G164" t="str">
            <v>驾驶员座垫框架总成</v>
          </cell>
          <cell r="L164" t="str">
            <v>件</v>
          </cell>
          <cell r="M164">
            <v>23.28</v>
          </cell>
          <cell r="N164">
            <v>23.28</v>
          </cell>
          <cell r="R164">
            <v>23.28</v>
          </cell>
        </row>
        <row r="165">
          <cell r="F165" t="str">
            <v>SLT0002130</v>
          </cell>
          <cell r="G165" t="str">
            <v>驾驶员座垫骨架总成</v>
          </cell>
          <cell r="L165" t="str">
            <v>件</v>
          </cell>
          <cell r="M165">
            <v>26.189999999999998</v>
          </cell>
          <cell r="N165">
            <v>26.189999999999998</v>
          </cell>
          <cell r="R165">
            <v>26.189999999999998</v>
          </cell>
        </row>
        <row r="166">
          <cell r="F166" t="str">
            <v>SLT0002131</v>
          </cell>
          <cell r="G166" t="str">
            <v>驾驶员旁侧板固定钢丝</v>
          </cell>
          <cell r="L166" t="str">
            <v>件</v>
          </cell>
          <cell r="M166">
            <v>0.72575400000000001</v>
          </cell>
          <cell r="N166">
            <v>0.72575400000000001</v>
          </cell>
          <cell r="R166">
            <v>0.72575400000000001</v>
          </cell>
        </row>
        <row r="167">
          <cell r="F167" t="str">
            <v>SLT0002434</v>
          </cell>
          <cell r="G167" t="str">
            <v>副驾驶员座垫内嵌钢丝4</v>
          </cell>
          <cell r="L167" t="str">
            <v>件</v>
          </cell>
          <cell r="M167">
            <v>0.35938500000000001</v>
          </cell>
          <cell r="N167">
            <v>0.35938500000000001</v>
          </cell>
          <cell r="R167">
            <v>0.35938500000000001</v>
          </cell>
        </row>
        <row r="168">
          <cell r="F168" t="str">
            <v>BFA0000047</v>
          </cell>
          <cell r="G168" t="str">
            <v>弹簧钢丝借用B40</v>
          </cell>
          <cell r="L168" t="str">
            <v>件</v>
          </cell>
          <cell r="M168">
            <v>0.13822499999999999</v>
          </cell>
          <cell r="N168">
            <v>0.13822499999999999</v>
          </cell>
          <cell r="R168">
            <v>0.13822499999999999</v>
          </cell>
        </row>
        <row r="169">
          <cell r="F169" t="str">
            <v>SHT0013424</v>
          </cell>
          <cell r="G169" t="str">
            <v>1.0减震扣固定螺栓</v>
          </cell>
          <cell r="L169" t="str">
            <v>件</v>
          </cell>
          <cell r="N169">
            <v>1.2</v>
          </cell>
          <cell r="R169">
            <v>1.2</v>
          </cell>
        </row>
        <row r="170">
          <cell r="F170" t="str">
            <v>SHT0001400</v>
          </cell>
          <cell r="G170" t="str">
            <v>一汽安全带固定板组件</v>
          </cell>
          <cell r="L170" t="str">
            <v>件</v>
          </cell>
          <cell r="N170">
            <v>6.27</v>
          </cell>
          <cell r="O170">
            <v>0</v>
          </cell>
          <cell r="P170">
            <v>0</v>
          </cell>
          <cell r="Q170" t="str">
            <v>模具由佳祥开发，未算费用</v>
          </cell>
          <cell r="R170">
            <v>6.27</v>
          </cell>
        </row>
        <row r="171">
          <cell r="F171" t="str">
            <v>SHT0001105</v>
          </cell>
          <cell r="G171" t="str">
            <v>一汽安全带固定板</v>
          </cell>
          <cell r="L171" t="str">
            <v>件</v>
          </cell>
          <cell r="M171">
            <v>5.3640170940170941</v>
          </cell>
          <cell r="N171">
            <v>5.3640170940170941</v>
          </cell>
          <cell r="O171">
            <v>0</v>
          </cell>
          <cell r="P171">
            <v>0</v>
          </cell>
          <cell r="Q171" t="str">
            <v>模具由佳祥开发，未算费用</v>
          </cell>
          <cell r="R171" t="str">
            <v>不单独结算</v>
          </cell>
        </row>
        <row r="172">
          <cell r="F172" t="str">
            <v>BFA0000400</v>
          </cell>
          <cell r="G172" t="str">
            <v>焊接螺母</v>
          </cell>
          <cell r="L172" t="str">
            <v>件</v>
          </cell>
          <cell r="N172" t="str">
            <v>不单独结算</v>
          </cell>
          <cell r="O172">
            <v>0</v>
          </cell>
          <cell r="P172">
            <v>0</v>
          </cell>
          <cell r="Q172" t="str">
            <v>不涉及</v>
          </cell>
          <cell r="R172" t="str">
            <v>不单独结算</v>
          </cell>
        </row>
        <row r="173">
          <cell r="F173" t="str">
            <v>SHT0010786</v>
          </cell>
          <cell r="G173" t="str">
            <v>H6罩壳固定钣金片</v>
          </cell>
          <cell r="L173" t="str">
            <v>件</v>
          </cell>
          <cell r="N173">
            <v>0.1422106407079646</v>
          </cell>
          <cell r="O173">
            <v>3600</v>
          </cell>
          <cell r="P173">
            <v>3.5999999999999997E-2</v>
          </cell>
          <cell r="Q173" t="str">
            <v>模检夹具费100%分摊至10万件产品中</v>
          </cell>
          <cell r="R173">
            <v>0.17821064070796461</v>
          </cell>
        </row>
        <row r="174">
          <cell r="F174" t="str">
            <v>SHT0010699</v>
          </cell>
          <cell r="G174" t="str">
            <v>H6橡胶垫安装支架</v>
          </cell>
          <cell r="L174" t="str">
            <v>件</v>
          </cell>
          <cell r="N174">
            <v>0.41830870088495575</v>
          </cell>
          <cell r="O174">
            <v>4100</v>
          </cell>
          <cell r="P174">
            <v>4.1000000000000002E-2</v>
          </cell>
          <cell r="Q174" t="str">
            <v>模检夹具费100%分摊至10万件产品中</v>
          </cell>
          <cell r="R174">
            <v>0.45930870088495573</v>
          </cell>
        </row>
        <row r="175">
          <cell r="F175" t="str">
            <v>SHT0010240</v>
          </cell>
          <cell r="G175" t="str">
            <v>H6防尘罩支撑钣金</v>
          </cell>
          <cell r="L175" t="str">
            <v>件</v>
          </cell>
          <cell r="N175">
            <v>0.20029503716814159</v>
          </cell>
          <cell r="O175">
            <v>4300</v>
          </cell>
          <cell r="P175">
            <v>4.2999999999999997E-2</v>
          </cell>
          <cell r="Q175" t="str">
            <v>模检夹具费100%分摊至10万件产品中</v>
          </cell>
          <cell r="R175">
            <v>0.2432950371681416</v>
          </cell>
        </row>
        <row r="176">
          <cell r="F176" t="str">
            <v>SHT0010261</v>
          </cell>
          <cell r="G176" t="str">
            <v>H6罩壳固定钣金</v>
          </cell>
          <cell r="L176" t="str">
            <v>件</v>
          </cell>
          <cell r="N176">
            <v>0.15632115929203541</v>
          </cell>
          <cell r="O176">
            <v>3600</v>
          </cell>
          <cell r="P176">
            <v>3.5999999999999997E-2</v>
          </cell>
          <cell r="Q176" t="str">
            <v>模检夹具费100%分摊至10万件产品中</v>
          </cell>
          <cell r="R176">
            <v>0.19232115929203542</v>
          </cell>
        </row>
        <row r="177">
          <cell r="F177" t="str">
            <v>SHT0010134</v>
          </cell>
          <cell r="G177" t="str">
            <v>H6坐盆延伸固定钣金</v>
          </cell>
          <cell r="L177" t="str">
            <v>件</v>
          </cell>
          <cell r="N177">
            <v>0.3483468955752213</v>
          </cell>
          <cell r="O177">
            <v>5700</v>
          </cell>
          <cell r="P177">
            <v>5.7000000000000002E-2</v>
          </cell>
          <cell r="Q177" t="str">
            <v>模检夹具费100%分摊至10万件产品中</v>
          </cell>
          <cell r="R177">
            <v>0.4053468955752213</v>
          </cell>
        </row>
        <row r="178">
          <cell r="F178" t="str">
            <v>SHT0012971</v>
          </cell>
          <cell r="G178" t="str">
            <v>安全带上悬置固定板总成</v>
          </cell>
          <cell r="L178" t="str">
            <v>件</v>
          </cell>
          <cell r="N178">
            <v>4.4241999999999999</v>
          </cell>
          <cell r="O178">
            <v>66800</v>
          </cell>
          <cell r="P178">
            <v>1.3360000000000001</v>
          </cell>
          <cell r="Q178" t="str">
            <v>模检夹具费100%分摊至5万件产品中</v>
          </cell>
          <cell r="R178">
            <v>5.7602000000000002</v>
          </cell>
        </row>
        <row r="179">
          <cell r="F179" t="str">
            <v>SHT0012843</v>
          </cell>
          <cell r="G179" t="str">
            <v>升降左前固定钣金</v>
          </cell>
          <cell r="L179" t="str">
            <v>件</v>
          </cell>
          <cell r="N179">
            <v>1.0730887168141592</v>
          </cell>
          <cell r="O179">
            <v>29900</v>
          </cell>
          <cell r="P179">
            <v>0.14949999999999999</v>
          </cell>
          <cell r="Q179" t="str">
            <v>模检夹具费100%分摊至10万件产品中</v>
          </cell>
          <cell r="R179">
            <v>1.2225887168141591</v>
          </cell>
        </row>
        <row r="180">
          <cell r="F180" t="str">
            <v>SHT0013700</v>
          </cell>
          <cell r="G180" t="str">
            <v>升降右前固定钣金</v>
          </cell>
          <cell r="L180" t="str">
            <v>件</v>
          </cell>
          <cell r="N180">
            <v>1.0730887168141592</v>
          </cell>
          <cell r="P180">
            <v>0.14949999999999999</v>
          </cell>
          <cell r="Q180" t="str">
            <v>模检夹具费100%分摊至10万件产品中</v>
          </cell>
          <cell r="R180">
            <v>1.2225887168141591</v>
          </cell>
        </row>
        <row r="181">
          <cell r="F181" t="str">
            <v>SHT0012844</v>
          </cell>
          <cell r="G181" t="str">
            <v>升降左后固定钣金</v>
          </cell>
          <cell r="L181" t="str">
            <v>件</v>
          </cell>
          <cell r="N181">
            <v>1.2088532522123894</v>
          </cell>
          <cell r="O181">
            <v>36900</v>
          </cell>
          <cell r="P181">
            <v>0.1845</v>
          </cell>
          <cell r="Q181" t="str">
            <v>模检夹具费100%分摊至10万件产品中</v>
          </cell>
          <cell r="R181">
            <v>1.3933532522123895</v>
          </cell>
        </row>
        <row r="182">
          <cell r="F182" t="str">
            <v>SHT0013699</v>
          </cell>
          <cell r="G182" t="str">
            <v>升降右后固定钣金</v>
          </cell>
          <cell r="L182" t="str">
            <v>件</v>
          </cell>
          <cell r="N182">
            <v>1.2088532522123894</v>
          </cell>
          <cell r="P182">
            <v>0.1845</v>
          </cell>
          <cell r="Q182" t="str">
            <v>模检夹具费100%分摊至10万件产品中</v>
          </cell>
          <cell r="R182">
            <v>1.3933532522123895</v>
          </cell>
        </row>
        <row r="183">
          <cell r="F183" t="str">
            <v>SHT0012212</v>
          </cell>
          <cell r="G183" t="str">
            <v>1.0座框前横梁总成</v>
          </cell>
          <cell r="L183" t="str">
            <v>件</v>
          </cell>
          <cell r="N183">
            <v>4.7282999999999999</v>
          </cell>
          <cell r="O183">
            <v>17200</v>
          </cell>
          <cell r="P183">
            <v>0.17199999999999999</v>
          </cell>
          <cell r="Q183" t="str">
            <v>模检夹具费100%分摊至10万件产品中</v>
          </cell>
          <cell r="R183">
            <v>4.9002999999999997</v>
          </cell>
        </row>
        <row r="184">
          <cell r="F184" t="str">
            <v>SHT0011999</v>
          </cell>
          <cell r="G184" t="str">
            <v>1.0座框前横梁</v>
          </cell>
          <cell r="L184" t="str">
            <v>件</v>
          </cell>
          <cell r="N184">
            <v>2.9605001628318584</v>
          </cell>
          <cell r="O184">
            <v>56000</v>
          </cell>
          <cell r="P184">
            <v>0.56000000000000005</v>
          </cell>
          <cell r="Q184" t="str">
            <v>模检夹具费100%分摊至10万件产品中</v>
          </cell>
          <cell r="R184">
            <v>3.5205001628318584</v>
          </cell>
        </row>
        <row r="185">
          <cell r="F185" t="str">
            <v>SHT0012003</v>
          </cell>
          <cell r="G185" t="str">
            <v>升降拉线固定钣金</v>
          </cell>
          <cell r="L185" t="str">
            <v>件</v>
          </cell>
          <cell r="N185">
            <v>0.18314308407079644</v>
          </cell>
          <cell r="O185">
            <v>3000</v>
          </cell>
          <cell r="P185">
            <v>0.03</v>
          </cell>
          <cell r="Q185" t="str">
            <v>模检夹具费100%分摊至10万件产品中</v>
          </cell>
          <cell r="R185">
            <v>0.21314308407079643</v>
          </cell>
        </row>
        <row r="186">
          <cell r="F186" t="str">
            <v>SHT0012052</v>
          </cell>
          <cell r="G186" t="str">
            <v>主侧罩壳固定片1</v>
          </cell>
          <cell r="L186" t="str">
            <v>件</v>
          </cell>
          <cell r="N186">
            <v>0.16976644247787612</v>
          </cell>
          <cell r="O186">
            <v>3000</v>
          </cell>
          <cell r="P186">
            <v>0.03</v>
          </cell>
          <cell r="Q186" t="str">
            <v>模检夹具费100%分摊至10万件产品中</v>
          </cell>
          <cell r="R186">
            <v>0.19976644247787612</v>
          </cell>
        </row>
        <row r="187">
          <cell r="F187" t="str">
            <v>SHT0012054</v>
          </cell>
          <cell r="G187" t="str">
            <v>主侧罩壳固定片2</v>
          </cell>
          <cell r="L187" t="str">
            <v>件</v>
          </cell>
          <cell r="N187">
            <v>0.19186044424778761</v>
          </cell>
          <cell r="O187">
            <v>4500</v>
          </cell>
          <cell r="P187">
            <v>4.4999999999999998E-2</v>
          </cell>
          <cell r="Q187" t="str">
            <v>模检夹具费100%分摊至10万件产品中</v>
          </cell>
          <cell r="R187">
            <v>0.23686044424778763</v>
          </cell>
        </row>
        <row r="188">
          <cell r="F188" t="str">
            <v>SHT0012111</v>
          </cell>
          <cell r="G188" t="str">
            <v>M4主边罩壳后固定板</v>
          </cell>
          <cell r="L188" t="str">
            <v>件</v>
          </cell>
          <cell r="N188">
            <v>0.22953798584070798</v>
          </cell>
          <cell r="O188">
            <v>3000</v>
          </cell>
          <cell r="P188">
            <v>0.03</v>
          </cell>
          <cell r="Q188" t="str">
            <v>模检夹具费100%分摊至10万件产品中</v>
          </cell>
          <cell r="R188">
            <v>0.25953798584070797</v>
          </cell>
        </row>
        <row r="189">
          <cell r="F189" t="str">
            <v>SHT0001857</v>
          </cell>
          <cell r="G189" t="str">
            <v>上框后横梁总成</v>
          </cell>
          <cell r="L189" t="str">
            <v>件</v>
          </cell>
          <cell r="N189">
            <v>3.6180826194690265</v>
          </cell>
          <cell r="O189">
            <v>37000</v>
          </cell>
          <cell r="P189">
            <v>0.37</v>
          </cell>
          <cell r="Q189" t="str">
            <v>模检夹具费100%分摊至10万件产品中</v>
          </cell>
          <cell r="R189">
            <v>3.9880826194690266</v>
          </cell>
        </row>
        <row r="190">
          <cell r="F190" t="str">
            <v>SHT0001859</v>
          </cell>
          <cell r="G190" t="str">
            <v>下框横梁（新状态）</v>
          </cell>
          <cell r="L190" t="str">
            <v>件</v>
          </cell>
          <cell r="N190">
            <v>2.5644560920353983</v>
          </cell>
          <cell r="O190">
            <v>36000</v>
          </cell>
          <cell r="P190">
            <v>0.36</v>
          </cell>
          <cell r="Q190" t="str">
            <v>模检夹具费100%分摊至10万件产品中</v>
          </cell>
          <cell r="R190">
            <v>2.9244560920353981</v>
          </cell>
        </row>
        <row r="191">
          <cell r="F191" t="str">
            <v>SHT0011723</v>
          </cell>
          <cell r="G191" t="str">
            <v>稳定钣金</v>
          </cell>
          <cell r="L191" t="str">
            <v>件</v>
          </cell>
          <cell r="N191">
            <v>2.0656526017699117</v>
          </cell>
          <cell r="O191">
            <v>32000</v>
          </cell>
          <cell r="P191">
            <v>0.64</v>
          </cell>
          <cell r="Q191" t="str">
            <v>模检夹具费100%分摊至5万件产品中</v>
          </cell>
          <cell r="R191">
            <v>2.7056526017699118</v>
          </cell>
        </row>
        <row r="192">
          <cell r="F192" t="str">
            <v>SHT0011778</v>
          </cell>
          <cell r="G192" t="str">
            <v>座框前梁</v>
          </cell>
          <cell r="L192" t="str">
            <v>件</v>
          </cell>
          <cell r="N192">
            <v>1.3272999999999999</v>
          </cell>
          <cell r="O192">
            <v>26000</v>
          </cell>
          <cell r="P192">
            <v>0.52</v>
          </cell>
          <cell r="Q192" t="str">
            <v>模检夹具费100%分摊至5万件产品中</v>
          </cell>
          <cell r="R192">
            <v>1.8472999999999999</v>
          </cell>
        </row>
        <row r="193">
          <cell r="F193" t="str">
            <v>SHT0011804</v>
          </cell>
          <cell r="G193" t="str">
            <v>仰角调节机构钣金件1左</v>
          </cell>
          <cell r="L193" t="str">
            <v>件</v>
          </cell>
          <cell r="N193">
            <v>0.79261061946902678</v>
          </cell>
          <cell r="O193">
            <v>29000</v>
          </cell>
          <cell r="P193">
            <v>0.14499999999999999</v>
          </cell>
          <cell r="Q193" t="str">
            <v>模检夹具费100%分摊至10万件产品中</v>
          </cell>
          <cell r="R193">
            <v>0.9376106194690268</v>
          </cell>
        </row>
        <row r="194">
          <cell r="F194" t="str">
            <v>SHT0011805</v>
          </cell>
          <cell r="G194" t="str">
            <v>仰角调节机构钣金件1右</v>
          </cell>
          <cell r="L194" t="str">
            <v>件</v>
          </cell>
          <cell r="N194">
            <v>0.79261061946902678</v>
          </cell>
          <cell r="P194">
            <v>0.14499999999999999</v>
          </cell>
          <cell r="Q194" t="str">
            <v>模检夹具费100%分摊至10万件产品中</v>
          </cell>
          <cell r="R194">
            <v>0.9376106194690268</v>
          </cell>
        </row>
        <row r="195">
          <cell r="F195" t="str">
            <v>SHT0001058</v>
          </cell>
          <cell r="G195" t="str">
            <v>仰角调节机构手柄钣金件</v>
          </cell>
          <cell r="L195" t="str">
            <v>件</v>
          </cell>
          <cell r="N195">
            <v>0.20887068584070798</v>
          </cell>
          <cell r="O195">
            <v>4400</v>
          </cell>
          <cell r="P195">
            <v>4.3999999999999997E-2</v>
          </cell>
          <cell r="Q195" t="str">
            <v>模检夹具费100%分摊至10万件产品中</v>
          </cell>
          <cell r="R195">
            <v>0.25287068584070799</v>
          </cell>
        </row>
        <row r="196">
          <cell r="F196" t="str">
            <v>SHT0002071</v>
          </cell>
          <cell r="G196" t="str">
            <v>D04导向板固定片</v>
          </cell>
          <cell r="L196" t="str">
            <v>件</v>
          </cell>
          <cell r="N196">
            <v>0.15218587964601771</v>
          </cell>
          <cell r="O196">
            <v>4600</v>
          </cell>
          <cell r="P196">
            <v>4.5999999999999999E-2</v>
          </cell>
          <cell r="Q196" t="str">
            <v>模检夹具费100%分摊至10万件产品中</v>
          </cell>
          <cell r="R196">
            <v>0.19818587964601769</v>
          </cell>
        </row>
        <row r="197">
          <cell r="F197" t="str">
            <v>SHT0012113</v>
          </cell>
          <cell r="G197" t="str">
            <v>M3000副边罩壳固定钣金</v>
          </cell>
          <cell r="L197" t="str">
            <v>件</v>
          </cell>
          <cell r="N197">
            <v>0.36384791150442475</v>
          </cell>
          <cell r="O197">
            <v>5500</v>
          </cell>
          <cell r="P197">
            <v>5.5E-2</v>
          </cell>
          <cell r="Q197" t="str">
            <v>模检夹具费100%分摊至10万件产品中</v>
          </cell>
          <cell r="R197">
            <v>0.41884791150442474</v>
          </cell>
        </row>
        <row r="198">
          <cell r="F198" t="str">
            <v>SHT0013786</v>
          </cell>
          <cell r="G198" t="str">
            <v>X5000副边罩壳固定钣金</v>
          </cell>
          <cell r="L198" t="str">
            <v>件</v>
          </cell>
          <cell r="N198">
            <v>0.36384791150442475</v>
          </cell>
          <cell r="O198">
            <v>2000</v>
          </cell>
          <cell r="P198">
            <v>0.02</v>
          </cell>
          <cell r="Q198" t="str">
            <v>模检夹具费100%分摊至10万件产品中</v>
          </cell>
          <cell r="R198">
            <v>0.38384791150442477</v>
          </cell>
        </row>
        <row r="199">
          <cell r="F199" t="str">
            <v>SHT0012053</v>
          </cell>
          <cell r="G199" t="str">
            <v>副边罩壳固定钣金</v>
          </cell>
          <cell r="L199" t="str">
            <v>件</v>
          </cell>
          <cell r="N199">
            <v>0.28710562300884956</v>
          </cell>
          <cell r="O199">
            <v>5000</v>
          </cell>
          <cell r="P199">
            <v>0.05</v>
          </cell>
          <cell r="Q199" t="str">
            <v>模检夹具费100%分摊至10万件产品中</v>
          </cell>
          <cell r="R199">
            <v>0.33710562300884955</v>
          </cell>
        </row>
        <row r="200">
          <cell r="F200" t="str">
            <v>SHT0012497</v>
          </cell>
          <cell r="G200" t="str">
            <v>底座左连接板焊接总成</v>
          </cell>
          <cell r="L200" t="str">
            <v>件</v>
          </cell>
          <cell r="N200">
            <v>1.1624507853982298</v>
          </cell>
          <cell r="O200">
            <v>16200</v>
          </cell>
          <cell r="P200">
            <v>0.32400000000000001</v>
          </cell>
          <cell r="Q200" t="str">
            <v>模检夹具费100%分摊至5万件产品中</v>
          </cell>
          <cell r="R200">
            <v>1.4864507853982298</v>
          </cell>
        </row>
        <row r="201">
          <cell r="F201" t="str">
            <v>SHT0012498</v>
          </cell>
          <cell r="G201" t="str">
            <v>底座右连接板焊接总成</v>
          </cell>
          <cell r="L201" t="str">
            <v>件</v>
          </cell>
          <cell r="N201">
            <v>1.1624507853982298</v>
          </cell>
          <cell r="O201">
            <v>8200</v>
          </cell>
          <cell r="P201">
            <v>0.16400000000000001</v>
          </cell>
          <cell r="Q201" t="str">
            <v>模检夹具费100%分摊至5万件产品中</v>
          </cell>
          <cell r="R201">
            <v>1.3264507853982297</v>
          </cell>
        </row>
        <row r="202">
          <cell r="F202" t="str">
            <v>SHT0000669</v>
          </cell>
          <cell r="G202" t="str">
            <v>滑轨（欧曼豪华型）华阳</v>
          </cell>
          <cell r="H202" t="str">
            <v>02.03.23.003</v>
          </cell>
          <cell r="L202" t="str">
            <v>套</v>
          </cell>
          <cell r="N202">
            <v>38.434846153846131</v>
          </cell>
          <cell r="R202">
            <v>38.434846153846102</v>
          </cell>
        </row>
        <row r="203">
          <cell r="F203" t="str">
            <v>SHT0000443</v>
          </cell>
          <cell r="G203" t="str">
            <v>滑轨（H4-A升级）华阳</v>
          </cell>
          <cell r="H203" t="str">
            <v>02.03.23.006</v>
          </cell>
          <cell r="L203" t="str">
            <v>套</v>
          </cell>
          <cell r="N203">
            <v>46.44428461538471</v>
          </cell>
          <cell r="R203">
            <v>46.44428461538471</v>
          </cell>
        </row>
        <row r="204">
          <cell r="F204" t="str">
            <v>SHT0001062</v>
          </cell>
          <cell r="G204" t="str">
            <v>滑轨（M4）华阳</v>
          </cell>
          <cell r="H204" t="str">
            <v>02.03.23.007</v>
          </cell>
          <cell r="L204" t="str">
            <v>套</v>
          </cell>
          <cell r="N204">
            <v>42.356839041000001</v>
          </cell>
          <cell r="R204">
            <v>42.356839041000001</v>
          </cell>
        </row>
        <row r="205">
          <cell r="F205" t="str">
            <v>SHT0012176</v>
          </cell>
          <cell r="G205" t="str">
            <v>H3改型滑轨总成（舒适型）</v>
          </cell>
          <cell r="H205" t="str">
            <v>02.03.11.117</v>
          </cell>
          <cell r="L205" t="str">
            <v>套</v>
          </cell>
          <cell r="N205">
            <v>38.434846153846131</v>
          </cell>
          <cell r="R205">
            <v>38.434846153846131</v>
          </cell>
        </row>
        <row r="206">
          <cell r="F206" t="str">
            <v>SLT0000326</v>
          </cell>
          <cell r="G206" t="str">
            <v>K1宽体正司机左内滑轨（B）</v>
          </cell>
          <cell r="L206" t="str">
            <v>件</v>
          </cell>
          <cell r="N206">
            <v>41.15</v>
          </cell>
          <cell r="R206">
            <v>41.15</v>
          </cell>
        </row>
        <row r="207">
          <cell r="F207" t="str">
            <v>SLT0000327</v>
          </cell>
          <cell r="G207" t="str">
            <v>K1宽体正司机左外滑轨</v>
          </cell>
          <cell r="L207" t="str">
            <v>件</v>
          </cell>
          <cell r="N207">
            <v>41.15</v>
          </cell>
          <cell r="R207">
            <v>41.15</v>
          </cell>
        </row>
        <row r="208">
          <cell r="F208" t="str">
            <v>SLT0000361</v>
          </cell>
          <cell r="G208" t="str">
            <v>K1宽体副司机右内滑轨</v>
          </cell>
          <cell r="L208" t="str">
            <v>件</v>
          </cell>
          <cell r="N208">
            <v>41.15</v>
          </cell>
          <cell r="R208">
            <v>41.15</v>
          </cell>
        </row>
        <row r="209">
          <cell r="F209" t="str">
            <v>SLT0000362</v>
          </cell>
          <cell r="G209" t="str">
            <v>K1宽体副司机右外滑轨</v>
          </cell>
          <cell r="L209" t="str">
            <v>件</v>
          </cell>
          <cell r="N209">
            <v>41.15</v>
          </cell>
          <cell r="R209">
            <v>41.15</v>
          </cell>
        </row>
        <row r="210">
          <cell r="F210" t="str">
            <v>SLT0000350</v>
          </cell>
          <cell r="G210" t="str">
            <v>K1窄车左内滑轨总成（正司机）（BII）</v>
          </cell>
          <cell r="L210" t="str">
            <v>件</v>
          </cell>
          <cell r="N210">
            <v>41.15</v>
          </cell>
          <cell r="R210">
            <v>41.15</v>
          </cell>
        </row>
        <row r="211">
          <cell r="F211" t="str">
            <v>SLT0000351</v>
          </cell>
          <cell r="G211" t="str">
            <v>K1窄车左外滑轨总成（正司机）</v>
          </cell>
          <cell r="L211" t="str">
            <v>件</v>
          </cell>
          <cell r="N211">
            <v>41.15</v>
          </cell>
          <cell r="R211">
            <v>41.15</v>
          </cell>
        </row>
        <row r="212">
          <cell r="F212" t="str">
            <v>SLT0000370</v>
          </cell>
          <cell r="G212" t="str">
            <v>K1窄车右内滑轨总成（副司机）</v>
          </cell>
          <cell r="L212" t="str">
            <v>件</v>
          </cell>
          <cell r="N212">
            <v>41.15</v>
          </cell>
          <cell r="R212">
            <v>41.15</v>
          </cell>
        </row>
        <row r="213">
          <cell r="F213" t="str">
            <v>SLT0000371</v>
          </cell>
          <cell r="G213" t="str">
            <v>K1窄车右外滑轨总成（副司机）</v>
          </cell>
          <cell r="L213" t="str">
            <v>件</v>
          </cell>
          <cell r="N213">
            <v>41.15</v>
          </cell>
          <cell r="R213">
            <v>41.15</v>
          </cell>
        </row>
        <row r="214">
          <cell r="F214" t="str">
            <v>SCS0004105</v>
          </cell>
          <cell r="G214" t="str">
            <v>北汽B40后排靠背折叠机构总成L</v>
          </cell>
          <cell r="L214" t="str">
            <v>件</v>
          </cell>
          <cell r="N214">
            <v>15.9923</v>
          </cell>
          <cell r="R214">
            <v>15.9923</v>
          </cell>
        </row>
        <row r="215">
          <cell r="F215" t="str">
            <v>SCS0004106</v>
          </cell>
          <cell r="G215" t="str">
            <v>北汽B40后排靠背折叠机构总成R</v>
          </cell>
          <cell r="L215" t="str">
            <v>件</v>
          </cell>
          <cell r="N215">
            <v>15.9923</v>
          </cell>
          <cell r="R215">
            <v>15.9923</v>
          </cell>
        </row>
        <row r="216">
          <cell r="F216" t="str">
            <v>SHT0010229</v>
          </cell>
          <cell r="G216" t="str">
            <v>H6仰角连接杆</v>
          </cell>
          <cell r="L216" t="str">
            <v>件</v>
          </cell>
          <cell r="N216">
            <v>3</v>
          </cell>
          <cell r="R216">
            <v>3</v>
          </cell>
        </row>
        <row r="217">
          <cell r="F217" t="str">
            <v>TMA0000279</v>
          </cell>
          <cell r="G217" t="str">
            <v>泡沫片70*60CM</v>
          </cell>
          <cell r="L217" t="str">
            <v>件</v>
          </cell>
          <cell r="N217">
            <v>0.26</v>
          </cell>
          <cell r="R217">
            <v>0.26</v>
          </cell>
        </row>
        <row r="218">
          <cell r="F218" t="str">
            <v>TMA0000177</v>
          </cell>
          <cell r="G218" t="str">
            <v>泡沫片70*80CM</v>
          </cell>
          <cell r="L218" t="str">
            <v>件</v>
          </cell>
          <cell r="N218">
            <v>0.3</v>
          </cell>
          <cell r="R218">
            <v>0.3</v>
          </cell>
        </row>
        <row r="219">
          <cell r="F219" t="str">
            <v>TMA0000374</v>
          </cell>
          <cell r="G219" t="str">
            <v>泡沫袋45*26CM</v>
          </cell>
          <cell r="L219" t="str">
            <v>件</v>
          </cell>
          <cell r="N219">
            <v>0.25</v>
          </cell>
          <cell r="R219">
            <v>0.25</v>
          </cell>
        </row>
        <row r="220">
          <cell r="F220" t="str">
            <v>TMA0000283</v>
          </cell>
          <cell r="G220" t="str">
            <v>泡沫袋45*45CM</v>
          </cell>
          <cell r="L220" t="str">
            <v>件</v>
          </cell>
          <cell r="N220">
            <v>0.43</v>
          </cell>
          <cell r="R220">
            <v>0.43</v>
          </cell>
        </row>
        <row r="221">
          <cell r="F221" t="str">
            <v>TMA0000282</v>
          </cell>
          <cell r="G221" t="str">
            <v>泡沫袋30*45CM</v>
          </cell>
          <cell r="L221" t="str">
            <v>件</v>
          </cell>
          <cell r="N221">
            <v>0.28999999999999998</v>
          </cell>
          <cell r="R221">
            <v>0.28999999999999998</v>
          </cell>
        </row>
        <row r="222">
          <cell r="F222" t="str">
            <v>SLT0000596</v>
          </cell>
          <cell r="G222" t="str">
            <v>K1窄车地板挂钩</v>
          </cell>
          <cell r="L222" t="str">
            <v>件</v>
          </cell>
          <cell r="N222">
            <v>2.0350000000000001</v>
          </cell>
          <cell r="R222">
            <v>2.0350000000000001</v>
          </cell>
        </row>
        <row r="223">
          <cell r="F223" t="str">
            <v>SLT0000523</v>
          </cell>
          <cell r="G223" t="str">
            <v>K1宽车地板挂钩</v>
          </cell>
          <cell r="L223" t="str">
            <v>件</v>
          </cell>
          <cell r="N223">
            <v>2.2120000000000002</v>
          </cell>
          <cell r="R223">
            <v>2.2120000000000002</v>
          </cell>
        </row>
        <row r="224">
          <cell r="F224" t="str">
            <v>SLT0002701</v>
          </cell>
          <cell r="G224" t="str">
            <v>K1-6486十人铰链（大）</v>
          </cell>
          <cell r="L224" t="str">
            <v>件</v>
          </cell>
          <cell r="N224">
            <v>1.9470000000000001</v>
          </cell>
          <cell r="R224">
            <v>1.9470000000000001</v>
          </cell>
        </row>
        <row r="225">
          <cell r="F225" t="str">
            <v>SHT0000295</v>
          </cell>
          <cell r="G225" t="str">
            <v>重卡右舵1B249/220中间背骨架总成</v>
          </cell>
          <cell r="L225" t="str">
            <v>件</v>
          </cell>
          <cell r="M225">
            <v>11.132000000000001</v>
          </cell>
          <cell r="N225">
            <v>19.649999999999999</v>
          </cell>
          <cell r="R225">
            <v>19.649999999999999</v>
          </cell>
        </row>
        <row r="226">
          <cell r="F226" t="str">
            <v>SHT0000566</v>
          </cell>
          <cell r="G226" t="str">
            <v>重卡中间背骨架</v>
          </cell>
          <cell r="L226" t="str">
            <v>件</v>
          </cell>
          <cell r="N226">
            <v>19.649999999999999</v>
          </cell>
          <cell r="R226">
            <v>19.649999999999999</v>
          </cell>
        </row>
        <row r="227">
          <cell r="F227" t="str">
            <v>SHT0013865</v>
          </cell>
          <cell r="G227" t="str">
            <v>升降左前固定钣金</v>
          </cell>
          <cell r="L227" t="str">
            <v>件</v>
          </cell>
          <cell r="M227">
            <v>0.69</v>
          </cell>
          <cell r="N227">
            <v>0.66459999999999997</v>
          </cell>
          <cell r="O227">
            <v>8428</v>
          </cell>
          <cell r="P227">
            <v>0.10535</v>
          </cell>
          <cell r="Q227" t="str">
            <v>1.新开模具费4800元，100%分摊至每种4万产品中
2.原SHT0011991升降前固定钣金的模具费3628元，100%分摊至每种4万产品中
3.原SHT0011991升降前固定钣金不再摊销模具费</v>
          </cell>
          <cell r="R227">
            <v>0.76994999999999991</v>
          </cell>
        </row>
        <row r="228">
          <cell r="F228" t="str">
            <v>SHT0013866</v>
          </cell>
          <cell r="G228" t="str">
            <v>升降右前固定钣金</v>
          </cell>
          <cell r="L228" t="str">
            <v>件</v>
          </cell>
          <cell r="M228">
            <v>0.69</v>
          </cell>
          <cell r="N228">
            <v>0.66459999999999997</v>
          </cell>
          <cell r="P228">
            <v>0.10535</v>
          </cell>
          <cell r="R228">
            <v>0.76994999999999991</v>
          </cell>
        </row>
        <row r="229">
          <cell r="G229" t="str">
            <v>1695副背包装膜</v>
          </cell>
          <cell r="H229" t="str">
            <v>02.12.36.027</v>
          </cell>
          <cell r="L229" t="str">
            <v>件</v>
          </cell>
          <cell r="N229">
            <v>3.8893</v>
          </cell>
          <cell r="R229">
            <v>3.8893</v>
          </cell>
        </row>
        <row r="230">
          <cell r="G230" t="str">
            <v>H4副座包装</v>
          </cell>
          <cell r="H230" t="str">
            <v>02.12.04.164</v>
          </cell>
          <cell r="L230" t="str">
            <v>件</v>
          </cell>
          <cell r="N230">
            <v>1.3153999999999999</v>
          </cell>
          <cell r="R230">
            <v>1.3153999999999999</v>
          </cell>
        </row>
        <row r="231">
          <cell r="F231" t="str">
            <v>SHT0010446</v>
          </cell>
          <cell r="G231" t="str">
            <v>F3000销轴固定支架焊接总成（M3000-H通用）</v>
          </cell>
          <cell r="N231">
            <v>3.4529999999999998</v>
          </cell>
          <cell r="O231">
            <v>13000</v>
          </cell>
          <cell r="P231">
            <v>0.26</v>
          </cell>
          <cell r="Q231" t="str">
            <v>模具费摊销至每种摊销5万件产品中</v>
          </cell>
          <cell r="R231">
            <v>3.7130000000000001</v>
          </cell>
        </row>
        <row r="232">
          <cell r="F232" t="str">
            <v>SHT0010720</v>
          </cell>
          <cell r="G232" t="str">
            <v>M3000-S调角器解锁把手-左</v>
          </cell>
          <cell r="N232">
            <v>0.55000000000000004</v>
          </cell>
          <cell r="O232">
            <v>15000</v>
          </cell>
          <cell r="P232">
            <v>0.3</v>
          </cell>
          <cell r="Q232" t="str">
            <v>模具费摊销至每种摊销5万件产品中</v>
          </cell>
          <cell r="R232">
            <v>0.85000000000000009</v>
          </cell>
        </row>
        <row r="233">
          <cell r="F233" t="str">
            <v>SHT0010721</v>
          </cell>
          <cell r="G233" t="str">
            <v>M3000-S调角器解锁把手-右</v>
          </cell>
          <cell r="N233">
            <v>0.55000000000000004</v>
          </cell>
          <cell r="P233">
            <v>0.3</v>
          </cell>
          <cell r="Q233" t="str">
            <v>模具费摊销至每种摊销5万件产品中</v>
          </cell>
          <cell r="R233">
            <v>0.85000000000000009</v>
          </cell>
        </row>
        <row r="234">
          <cell r="F234" t="str">
            <v>SHT0012215</v>
          </cell>
          <cell r="G234" t="str">
            <v>T5连接梁本体</v>
          </cell>
          <cell r="N234">
            <v>5.08</v>
          </cell>
          <cell r="O234">
            <v>22000</v>
          </cell>
          <cell r="P234">
            <v>0</v>
          </cell>
          <cell r="Q234" t="str">
            <v>荣昌支付模具费，不走模摊</v>
          </cell>
          <cell r="R234">
            <v>5.08</v>
          </cell>
        </row>
        <row r="235">
          <cell r="F235" t="str">
            <v>SHT0012216</v>
          </cell>
          <cell r="G235" t="str">
            <v>T5连接梁加强钣金</v>
          </cell>
          <cell r="N235">
            <v>1.3640000000000001</v>
          </cell>
          <cell r="O235">
            <v>13000</v>
          </cell>
          <cell r="P235">
            <v>0</v>
          </cell>
          <cell r="Q235" t="str">
            <v>荣昌支付模具费，不走模摊</v>
          </cell>
          <cell r="R235">
            <v>1.3640000000000001</v>
          </cell>
        </row>
        <row r="236">
          <cell r="F236" t="str">
            <v>SHT0012362</v>
          </cell>
          <cell r="G236" t="str">
            <v>T5驾驶员调角器右靠背板</v>
          </cell>
          <cell r="N236">
            <v>2.6819999999999999</v>
          </cell>
          <cell r="O236">
            <v>32000</v>
          </cell>
          <cell r="P236">
            <v>0</v>
          </cell>
          <cell r="Q236" t="str">
            <v>荣昌支付模具费，不走模摊</v>
          </cell>
          <cell r="R236">
            <v>2.6819999999999999</v>
          </cell>
        </row>
        <row r="237">
          <cell r="F237" t="str">
            <v>SHT0012358</v>
          </cell>
          <cell r="G237" t="str">
            <v>T5副司机副边调角器上板</v>
          </cell>
          <cell r="N237">
            <v>2.6819999999999999</v>
          </cell>
          <cell r="P237">
            <v>0</v>
          </cell>
          <cell r="Q237" t="str">
            <v>荣昌支付模具费，不走模摊</v>
          </cell>
          <cell r="R237">
            <v>2.6819999999999999</v>
          </cell>
        </row>
        <row r="238">
          <cell r="F238" t="str">
            <v>SBS0010010</v>
          </cell>
          <cell r="G238" t="str">
            <v>头枕护面总成</v>
          </cell>
          <cell r="N238">
            <v>8.26</v>
          </cell>
          <cell r="R238">
            <v>8.26</v>
          </cell>
        </row>
        <row r="239">
          <cell r="F239" t="str">
            <v>SBS0010012</v>
          </cell>
          <cell r="G239" t="str">
            <v>司机靠背护面总成</v>
          </cell>
          <cell r="N239">
            <v>33.85</v>
          </cell>
          <cell r="R239">
            <v>33.85</v>
          </cell>
        </row>
        <row r="240">
          <cell r="F240" t="str">
            <v>SBS0010011</v>
          </cell>
          <cell r="G240" t="str">
            <v>司机座垫护面总成</v>
          </cell>
          <cell r="N240">
            <v>26.43</v>
          </cell>
          <cell r="R240">
            <v>26.43</v>
          </cell>
        </row>
        <row r="241">
          <cell r="F241" t="str">
            <v>SBS0010014</v>
          </cell>
          <cell r="G241" t="str">
            <v>前排中间靠背护面总成</v>
          </cell>
          <cell r="N241">
            <v>23.6</v>
          </cell>
          <cell r="R241">
            <v>23.6</v>
          </cell>
        </row>
        <row r="242">
          <cell r="F242" t="str">
            <v>SBS0010013</v>
          </cell>
          <cell r="G242" t="str">
            <v>前排中间座垫护面总成</v>
          </cell>
          <cell r="N242">
            <v>24.47</v>
          </cell>
          <cell r="R242">
            <v>24.47</v>
          </cell>
        </row>
        <row r="243">
          <cell r="F243" t="str">
            <v>SBS0010024</v>
          </cell>
          <cell r="G243" t="str">
            <v>单人靠背护面总成</v>
          </cell>
          <cell r="N243">
            <v>31.93</v>
          </cell>
          <cell r="R243">
            <v>31.93</v>
          </cell>
        </row>
        <row r="244">
          <cell r="F244" t="str">
            <v>SBS0010023</v>
          </cell>
          <cell r="G244" t="str">
            <v>二排单人座垫护面总成（左舵）</v>
          </cell>
          <cell r="N244">
            <v>25.63</v>
          </cell>
          <cell r="R244">
            <v>25.63</v>
          </cell>
        </row>
        <row r="245">
          <cell r="F245" t="str">
            <v>SBS0010022</v>
          </cell>
          <cell r="G245" t="str">
            <v>单人座垫护面总成（左舵）</v>
          </cell>
          <cell r="N245">
            <v>25.63</v>
          </cell>
          <cell r="R245">
            <v>25.63</v>
          </cell>
        </row>
        <row r="246">
          <cell r="F246" t="str">
            <v>SBS0010027</v>
          </cell>
          <cell r="G246" t="str">
            <v>二排单人座垫护面总成（右舵）</v>
          </cell>
          <cell r="N246">
            <v>25.63</v>
          </cell>
          <cell r="R246">
            <v>25.63</v>
          </cell>
        </row>
        <row r="247">
          <cell r="F247" t="str">
            <v>SBS0010028</v>
          </cell>
          <cell r="G247" t="str">
            <v>单人座垫护面总成（右舵）</v>
          </cell>
          <cell r="N247">
            <v>25.63</v>
          </cell>
          <cell r="R247">
            <v>25.63</v>
          </cell>
        </row>
        <row r="248">
          <cell r="F248" t="str">
            <v>SCS0011854</v>
          </cell>
          <cell r="G248" t="str">
            <v>双人左靠背护面总成</v>
          </cell>
          <cell r="N248">
            <v>31.92</v>
          </cell>
          <cell r="R248">
            <v>31.92</v>
          </cell>
        </row>
        <row r="249">
          <cell r="F249" t="str">
            <v>SBS0010020</v>
          </cell>
          <cell r="G249" t="str">
            <v>双人右靠背护面总成(左舵)</v>
          </cell>
          <cell r="N249">
            <v>31.92</v>
          </cell>
          <cell r="R249">
            <v>31.92</v>
          </cell>
        </row>
        <row r="250">
          <cell r="F250" t="str">
            <v>SBS0010021</v>
          </cell>
          <cell r="G250" t="str">
            <v>双人座垫护面总成(左舵）</v>
          </cell>
          <cell r="N250">
            <v>51.72</v>
          </cell>
          <cell r="R250">
            <v>51.72</v>
          </cell>
        </row>
        <row r="251">
          <cell r="F251" t="str">
            <v>SBS0010025</v>
          </cell>
          <cell r="G251" t="str">
            <v>双人右靠背护面总成(右舵)</v>
          </cell>
          <cell r="N251">
            <v>31.92</v>
          </cell>
          <cell r="R251">
            <v>31.92</v>
          </cell>
        </row>
        <row r="252">
          <cell r="F252" t="str">
            <v>SBS0010026</v>
          </cell>
          <cell r="G252" t="str">
            <v>双人座垫护面总成（右舵）</v>
          </cell>
          <cell r="N252">
            <v>51.72</v>
          </cell>
          <cell r="R252">
            <v>51.72</v>
          </cell>
        </row>
        <row r="253">
          <cell r="F253" t="str">
            <v>SBS0010019</v>
          </cell>
          <cell r="G253" t="str">
            <v>第一排三人座垫护面总成(左舵)</v>
          </cell>
          <cell r="N253">
            <v>74.77</v>
          </cell>
          <cell r="R253">
            <v>74.77</v>
          </cell>
        </row>
        <row r="254">
          <cell r="F254" t="str">
            <v>SBS0010030</v>
          </cell>
          <cell r="G254" t="str">
            <v>侧翻左座椅背护面总成</v>
          </cell>
          <cell r="N254">
            <v>66.790000000000006</v>
          </cell>
          <cell r="R254">
            <v>66.790000000000006</v>
          </cell>
        </row>
        <row r="255">
          <cell r="F255" t="str">
            <v>SBS0010029</v>
          </cell>
          <cell r="G255" t="str">
            <v>侧翻左座椅座护面总成</v>
          </cell>
          <cell r="N255">
            <v>54.72</v>
          </cell>
          <cell r="R255">
            <v>54.72</v>
          </cell>
        </row>
        <row r="256">
          <cell r="F256" t="str">
            <v>SBS0010009</v>
          </cell>
          <cell r="G256" t="str">
            <v>侧翻右座椅背护面总成</v>
          </cell>
          <cell r="N256">
            <v>66.790000000000006</v>
          </cell>
          <cell r="R256">
            <v>66.790000000000006</v>
          </cell>
        </row>
        <row r="257">
          <cell r="F257" t="str">
            <v>SBS0010008</v>
          </cell>
          <cell r="G257" t="str">
            <v>侧翻右座椅座护面总成</v>
          </cell>
          <cell r="N257">
            <v>54.72</v>
          </cell>
          <cell r="R257">
            <v>54.72</v>
          </cell>
        </row>
        <row r="258">
          <cell r="F258" t="str">
            <v>SBS0010015</v>
          </cell>
          <cell r="G258" t="str">
            <v>四人联体右背护面总成</v>
          </cell>
          <cell r="N258">
            <v>63.72</v>
          </cell>
          <cell r="R258">
            <v>63.72</v>
          </cell>
        </row>
        <row r="259">
          <cell r="F259" t="str">
            <v>SBS0010017</v>
          </cell>
          <cell r="G259" t="str">
            <v>四人联体右座垫护面总成</v>
          </cell>
          <cell r="N259">
            <v>51.97</v>
          </cell>
          <cell r="R259">
            <v>51.97</v>
          </cell>
        </row>
        <row r="260">
          <cell r="F260" t="str">
            <v>SBS0010016</v>
          </cell>
          <cell r="G260" t="str">
            <v>四人联体左背护面总成</v>
          </cell>
          <cell r="N260">
            <v>63.72</v>
          </cell>
          <cell r="R260">
            <v>63.72</v>
          </cell>
        </row>
        <row r="261">
          <cell r="F261" t="str">
            <v>SBS0010018</v>
          </cell>
          <cell r="G261" t="str">
            <v>四人联体左座垫护面总成</v>
          </cell>
          <cell r="N261">
            <v>51.97</v>
          </cell>
          <cell r="R261">
            <v>51.97</v>
          </cell>
        </row>
        <row r="262">
          <cell r="F262" t="str">
            <v>SLT0010630</v>
          </cell>
          <cell r="G262" t="str">
            <v>轻卡减震座框钢丝支撑焊接总成</v>
          </cell>
          <cell r="N262">
            <v>22.5</v>
          </cell>
          <cell r="R262">
            <v>22.5</v>
          </cell>
        </row>
        <row r="263">
          <cell r="F263" t="str">
            <v>SLT0011345</v>
          </cell>
          <cell r="G263" t="str">
            <v>轻卡减震舒适性提升座框钢丝支撑焊接总成</v>
          </cell>
          <cell r="N263">
            <v>15</v>
          </cell>
          <cell r="R263">
            <v>15</v>
          </cell>
        </row>
        <row r="264">
          <cell r="F264" t="str">
            <v>SCS0004174</v>
          </cell>
          <cell r="G264" t="str">
            <v>B40L中改杯托</v>
          </cell>
          <cell r="N264">
            <v>2.0112000000000001</v>
          </cell>
          <cell r="O264" t="str">
            <v>——</v>
          </cell>
          <cell r="P264" t="str">
            <v>——</v>
          </cell>
          <cell r="Q264" t="str">
            <v>荣昌提供注塑模具</v>
          </cell>
          <cell r="R264">
            <v>2.0112000000000001</v>
          </cell>
        </row>
        <row r="265">
          <cell r="F265" t="str">
            <v>SCS0005334</v>
          </cell>
          <cell r="G265" t="str">
            <v>B40L中改后座椅后安装护盖</v>
          </cell>
          <cell r="N265">
            <v>1.1788000000000001</v>
          </cell>
          <cell r="O265" t="str">
            <v>——</v>
          </cell>
          <cell r="P265" t="str">
            <v>——</v>
          </cell>
          <cell r="Q265" t="str">
            <v>荣昌提供注塑模具</v>
          </cell>
          <cell r="R265">
            <v>1.1788000000000001</v>
          </cell>
        </row>
        <row r="266">
          <cell r="F266" t="str">
            <v>SCS0005333</v>
          </cell>
          <cell r="G266" t="str">
            <v>B40L中改后座椅前安装护盖</v>
          </cell>
          <cell r="N266">
            <v>0.96419999999999995</v>
          </cell>
          <cell r="O266" t="str">
            <v>——</v>
          </cell>
          <cell r="P266" t="str">
            <v>——</v>
          </cell>
          <cell r="Q266" t="str">
            <v>荣昌提供注塑模具</v>
          </cell>
          <cell r="R266">
            <v>0.96419999999999995</v>
          </cell>
        </row>
        <row r="267">
          <cell r="F267" t="str">
            <v>SCS0004200</v>
          </cell>
          <cell r="G267" t="str">
            <v>B40L中改左座椅右侧内饰盖</v>
          </cell>
          <cell r="N267">
            <v>0.62180000000000002</v>
          </cell>
          <cell r="O267" t="str">
            <v>——</v>
          </cell>
          <cell r="P267" t="str">
            <v>——</v>
          </cell>
          <cell r="Q267" t="str">
            <v>荣昌提供注塑模具</v>
          </cell>
          <cell r="R267">
            <v>0.62180000000000002</v>
          </cell>
        </row>
        <row r="268">
          <cell r="F268" t="str">
            <v>SCS0004186</v>
          </cell>
          <cell r="G268" t="str">
            <v>B40L中改左座椅左侧内饰盖</v>
          </cell>
          <cell r="N268">
            <v>0.62180000000000002</v>
          </cell>
          <cell r="O268" t="str">
            <v>——</v>
          </cell>
          <cell r="P268" t="str">
            <v>——</v>
          </cell>
          <cell r="Q268" t="str">
            <v>荣昌提供注塑模具</v>
          </cell>
          <cell r="R268">
            <v>0.62180000000000002</v>
          </cell>
        </row>
        <row r="269">
          <cell r="F269" t="str">
            <v>SCS0004198</v>
          </cell>
          <cell r="G269" t="str">
            <v>B40L座椅扶手外侧饰板</v>
          </cell>
          <cell r="N269">
            <v>0.73980000000000001</v>
          </cell>
          <cell r="O269" t="str">
            <v>——</v>
          </cell>
          <cell r="P269" t="str">
            <v>——</v>
          </cell>
          <cell r="Q269" t="str">
            <v>荣昌提供注塑模具</v>
          </cell>
          <cell r="R269">
            <v>0.73980000000000001</v>
          </cell>
        </row>
        <row r="270">
          <cell r="F270" t="str">
            <v>SLT0002132</v>
          </cell>
          <cell r="G270" t="str">
            <v>J6F驾驶员左侧护板(有孔)</v>
          </cell>
          <cell r="N270">
            <v>3.0217000000000001</v>
          </cell>
          <cell r="O270" t="str">
            <v>——</v>
          </cell>
          <cell r="P270" t="str">
            <v>——</v>
          </cell>
          <cell r="Q270" t="str">
            <v>荣昌提供注塑模具</v>
          </cell>
          <cell r="R270">
            <v>3.0217000000000001</v>
          </cell>
        </row>
        <row r="271">
          <cell r="F271" t="str">
            <v>SLT0002133</v>
          </cell>
          <cell r="G271" t="str">
            <v>J6F驾驶员左侧护板</v>
          </cell>
          <cell r="N271">
            <v>3.0796999999999999</v>
          </cell>
          <cell r="O271" t="str">
            <v>——</v>
          </cell>
          <cell r="P271" t="str">
            <v>——</v>
          </cell>
          <cell r="Q271" t="str">
            <v>荣昌提供注塑模具</v>
          </cell>
          <cell r="R271">
            <v>3.0796999999999999</v>
          </cell>
        </row>
        <row r="272">
          <cell r="F272" t="str">
            <v>SLT0002134</v>
          </cell>
          <cell r="G272" t="str">
            <v>J6F驾驶员右侧护板</v>
          </cell>
          <cell r="N272">
            <v>1.7647999999999999</v>
          </cell>
          <cell r="O272" t="str">
            <v>——</v>
          </cell>
          <cell r="P272" t="str">
            <v>——</v>
          </cell>
          <cell r="Q272" t="str">
            <v>荣昌提供注塑模具</v>
          </cell>
          <cell r="R272">
            <v>1.7647999999999999</v>
          </cell>
        </row>
        <row r="273">
          <cell r="F273" t="str">
            <v>SLT0002135</v>
          </cell>
          <cell r="G273" t="str">
            <v>J6F驾驶员调角器手柄</v>
          </cell>
          <cell r="N273">
            <v>1.2464999999999999</v>
          </cell>
          <cell r="O273" t="str">
            <v>——</v>
          </cell>
          <cell r="P273" t="str">
            <v>——</v>
          </cell>
          <cell r="Q273" t="str">
            <v>荣昌提供注塑模具</v>
          </cell>
          <cell r="R273">
            <v>1.2464999999999999</v>
          </cell>
        </row>
        <row r="274">
          <cell r="F274" t="str">
            <v>SLT0000826</v>
          </cell>
          <cell r="G274" t="str">
            <v>M4正司机升降把手</v>
          </cell>
          <cell r="N274">
            <v>0.61419999999999997</v>
          </cell>
          <cell r="O274" t="str">
            <v>——</v>
          </cell>
          <cell r="P274" t="str">
            <v>——</v>
          </cell>
          <cell r="Q274" t="str">
            <v>荣昌提供注塑模具</v>
          </cell>
          <cell r="R274">
            <v>0.61419999999999997</v>
          </cell>
        </row>
        <row r="275">
          <cell r="F275" t="str">
            <v>SHT0013013</v>
          </cell>
          <cell r="G275" t="str">
            <v>L5000前升降手柄(灰)</v>
          </cell>
          <cell r="N275">
            <v>0.61419999999999997</v>
          </cell>
          <cell r="O275" t="str">
            <v>——</v>
          </cell>
          <cell r="P275" t="str">
            <v>——</v>
          </cell>
          <cell r="Q275" t="str">
            <v>荣昌提供注塑模具</v>
          </cell>
          <cell r="R275">
            <v>0.61419999999999997</v>
          </cell>
        </row>
        <row r="276">
          <cell r="F276" t="str">
            <v>SLT0000827</v>
          </cell>
          <cell r="G276" t="str">
            <v>M4副司机升降把手</v>
          </cell>
          <cell r="N276">
            <v>0.61419999999999997</v>
          </cell>
          <cell r="O276" t="str">
            <v>——</v>
          </cell>
          <cell r="P276" t="str">
            <v>——</v>
          </cell>
          <cell r="Q276" t="str">
            <v>荣昌提供注塑模具</v>
          </cell>
          <cell r="R276">
            <v>0.61419999999999997</v>
          </cell>
        </row>
        <row r="277">
          <cell r="F277" t="str">
            <v>SHT0013014</v>
          </cell>
          <cell r="G277" t="str">
            <v>L5000后升降手柄(灰)</v>
          </cell>
          <cell r="N277">
            <v>0.61419999999999997</v>
          </cell>
          <cell r="O277" t="str">
            <v>——</v>
          </cell>
          <cell r="P277" t="str">
            <v>——</v>
          </cell>
          <cell r="Q277" t="str">
            <v>荣昌提供注塑模具</v>
          </cell>
          <cell r="R277">
            <v>0.61419999999999997</v>
          </cell>
        </row>
        <row r="278">
          <cell r="F278" t="str">
            <v>SLT0000828</v>
          </cell>
          <cell r="G278" t="str">
            <v>M4主驾驶座调节把手(前)</v>
          </cell>
          <cell r="N278">
            <v>0.63929999999999998</v>
          </cell>
          <cell r="O278" t="str">
            <v>——</v>
          </cell>
          <cell r="P278" t="str">
            <v>——</v>
          </cell>
          <cell r="Q278" t="str">
            <v>荣昌提供注塑模具</v>
          </cell>
          <cell r="R278">
            <v>0.63929999999999998</v>
          </cell>
        </row>
        <row r="279">
          <cell r="F279" t="str">
            <v>SLT0000834</v>
          </cell>
          <cell r="G279" t="str">
            <v>M4主驾驶座调节把手(后)</v>
          </cell>
          <cell r="N279">
            <v>0.63929999999999998</v>
          </cell>
          <cell r="O279" t="str">
            <v>——</v>
          </cell>
          <cell r="P279" t="str">
            <v>——</v>
          </cell>
          <cell r="Q279" t="str">
            <v>荣昌提供注塑模具</v>
          </cell>
          <cell r="R279">
            <v>0.63929999999999998</v>
          </cell>
        </row>
        <row r="280">
          <cell r="F280" t="str">
            <v>SHT0010985</v>
          </cell>
          <cell r="G280" t="str">
            <v>X3000正司机仰角手柄</v>
          </cell>
          <cell r="N280">
            <v>1.1685000000000001</v>
          </cell>
          <cell r="O280" t="str">
            <v>——</v>
          </cell>
          <cell r="P280" t="str">
            <v>——</v>
          </cell>
          <cell r="Q280" t="str">
            <v>荣昌提供注塑模具</v>
          </cell>
          <cell r="R280">
            <v>1.1685000000000001</v>
          </cell>
        </row>
        <row r="281">
          <cell r="F281" t="str">
            <v>SHT0013738</v>
          </cell>
          <cell r="G281" t="str">
            <v>X3000正仰角手柄L5000标识</v>
          </cell>
          <cell r="N281">
            <v>1.1685000000000001</v>
          </cell>
          <cell r="O281" t="str">
            <v>——</v>
          </cell>
          <cell r="P281" t="str">
            <v>——</v>
          </cell>
          <cell r="Q281" t="str">
            <v>荣昌提供注塑模具</v>
          </cell>
          <cell r="R281">
            <v>1.1685000000000001</v>
          </cell>
        </row>
        <row r="282">
          <cell r="F282" t="str">
            <v>SHT0001661</v>
          </cell>
          <cell r="G282" t="str">
            <v>X3000正仰角手柄(灰)</v>
          </cell>
          <cell r="N282">
            <v>1.7314000000000001</v>
          </cell>
          <cell r="O282" t="str">
            <v>——</v>
          </cell>
          <cell r="P282" t="str">
            <v>——</v>
          </cell>
          <cell r="Q282" t="str">
            <v>荣昌提供注塑模具</v>
          </cell>
          <cell r="R282">
            <v>1.7314000000000001</v>
          </cell>
        </row>
        <row r="283">
          <cell r="F283" t="str">
            <v>SHT0013734</v>
          </cell>
          <cell r="G283" t="str">
            <v>X3000正调角手柄L5000标识</v>
          </cell>
          <cell r="N283">
            <v>1.7314000000000001</v>
          </cell>
          <cell r="O283" t="str">
            <v>——</v>
          </cell>
          <cell r="P283" t="str">
            <v>——</v>
          </cell>
          <cell r="Q283" t="str">
            <v>荣昌提供注塑模具</v>
          </cell>
          <cell r="R283">
            <v>1.7314000000000001</v>
          </cell>
        </row>
        <row r="284">
          <cell r="F284" t="str">
            <v>SHT0001660</v>
          </cell>
          <cell r="G284" t="str">
            <v>X3000正司机调角器手柄灰</v>
          </cell>
          <cell r="N284">
            <v>1.5144</v>
          </cell>
          <cell r="O284" t="str">
            <v>——</v>
          </cell>
          <cell r="P284" t="str">
            <v>——</v>
          </cell>
          <cell r="Q284" t="str">
            <v>荣昌提供注塑模具</v>
          </cell>
          <cell r="R284">
            <v>1.5144</v>
          </cell>
        </row>
        <row r="285">
          <cell r="F285" t="str">
            <v>SHT0010982</v>
          </cell>
          <cell r="G285" t="str">
            <v>X3000正司机调角器手柄</v>
          </cell>
          <cell r="N285">
            <v>1.7314000000000001</v>
          </cell>
          <cell r="O285" t="str">
            <v>——</v>
          </cell>
          <cell r="P285" t="str">
            <v>——</v>
          </cell>
          <cell r="Q285" t="str">
            <v>荣昌提供注塑模具</v>
          </cell>
          <cell r="R285">
            <v>1.7314000000000001</v>
          </cell>
        </row>
        <row r="286">
          <cell r="F286" t="str">
            <v>SHT0010983</v>
          </cell>
          <cell r="G286" t="str">
            <v>X3000副司机调角器手柄</v>
          </cell>
          <cell r="N286">
            <v>1.7135</v>
          </cell>
          <cell r="O286" t="str">
            <v>——</v>
          </cell>
          <cell r="P286" t="str">
            <v>——</v>
          </cell>
          <cell r="Q286" t="str">
            <v>荣昌提供注塑模具</v>
          </cell>
          <cell r="R286">
            <v>1.7135</v>
          </cell>
        </row>
        <row r="287">
          <cell r="F287" t="str">
            <v>SHT0001673</v>
          </cell>
          <cell r="G287" t="str">
            <v>X3000副司机调角器手柄灰</v>
          </cell>
          <cell r="N287">
            <v>1.7135</v>
          </cell>
          <cell r="O287" t="str">
            <v>——</v>
          </cell>
          <cell r="P287" t="str">
            <v>——</v>
          </cell>
          <cell r="Q287" t="str">
            <v>荣昌提供注塑模具</v>
          </cell>
          <cell r="R287">
            <v>1.7135</v>
          </cell>
        </row>
        <row r="288">
          <cell r="F288" t="str">
            <v>SHT0010984</v>
          </cell>
          <cell r="G288" t="str">
            <v>X3000速降按钮(黑)</v>
          </cell>
          <cell r="N288">
            <v>0.31509999999999999</v>
          </cell>
          <cell r="O288" t="str">
            <v>——</v>
          </cell>
          <cell r="P288" t="str">
            <v>——</v>
          </cell>
          <cell r="Q288" t="str">
            <v>荣昌提供注塑模具</v>
          </cell>
          <cell r="R288">
            <v>0.31509999999999999</v>
          </cell>
        </row>
        <row r="289">
          <cell r="F289" t="str">
            <v>SHT0002282</v>
          </cell>
          <cell r="G289" t="str">
            <v>X3000速降按钮(灰)</v>
          </cell>
          <cell r="N289">
            <v>0.31509999999999999</v>
          </cell>
          <cell r="O289" t="str">
            <v>——</v>
          </cell>
          <cell r="P289" t="str">
            <v>——</v>
          </cell>
          <cell r="Q289" t="str">
            <v>荣昌提供注塑模具</v>
          </cell>
          <cell r="R289">
            <v>0.31509999999999999</v>
          </cell>
        </row>
        <row r="290">
          <cell r="F290" t="str">
            <v>SHT0013748</v>
          </cell>
          <cell r="G290" t="str">
            <v>X3000速降按钮L5000标识</v>
          </cell>
          <cell r="N290">
            <v>0.31509999999999999</v>
          </cell>
          <cell r="O290" t="str">
            <v>——</v>
          </cell>
          <cell r="P290" t="str">
            <v>——</v>
          </cell>
          <cell r="Q290" t="str">
            <v>荣昌提供注塑模具</v>
          </cell>
          <cell r="R290">
            <v>0.31509999999999999</v>
          </cell>
        </row>
        <row r="291">
          <cell r="F291" t="str">
            <v>RCA0000080</v>
          </cell>
          <cell r="G291" t="str">
            <v>M31RB牌照板扣手</v>
          </cell>
          <cell r="N291">
            <v>2.1206</v>
          </cell>
          <cell r="O291" t="str">
            <v>——</v>
          </cell>
          <cell r="P291" t="str">
            <v>——</v>
          </cell>
          <cell r="Q291" t="str">
            <v>荣昌提供注塑模具</v>
          </cell>
          <cell r="R291">
            <v>2.1206</v>
          </cell>
        </row>
        <row r="292">
          <cell r="F292" t="str">
            <v>SHT0011964</v>
          </cell>
          <cell r="G292" t="str">
            <v>2.0座椅调角器手柄带标识</v>
          </cell>
          <cell r="N292">
            <v>2.2795999999999998</v>
          </cell>
          <cell r="O292" t="str">
            <v>——</v>
          </cell>
          <cell r="P292" t="str">
            <v>——</v>
          </cell>
          <cell r="Q292" t="str">
            <v>荣昌提供注塑模具</v>
          </cell>
          <cell r="R292">
            <v>2.2795999999999998</v>
          </cell>
        </row>
        <row r="293">
          <cell r="F293" t="str">
            <v>SHT0011967</v>
          </cell>
          <cell r="G293" t="str">
            <v>2.0座椅仰角手柄带标识</v>
          </cell>
          <cell r="N293">
            <v>2.2795999999999998</v>
          </cell>
          <cell r="O293" t="str">
            <v>——</v>
          </cell>
          <cell r="P293" t="str">
            <v>——</v>
          </cell>
          <cell r="Q293" t="str">
            <v>荣昌提供注塑模具</v>
          </cell>
          <cell r="R293">
            <v>2.2795999999999998</v>
          </cell>
        </row>
        <row r="294">
          <cell r="F294" t="str">
            <v>SHT0012902</v>
          </cell>
          <cell r="G294" t="str">
            <v>2.0右舵仰角调节手柄标识</v>
          </cell>
          <cell r="N294">
            <v>2.2795999999999998</v>
          </cell>
          <cell r="O294" t="str">
            <v>——</v>
          </cell>
          <cell r="P294" t="str">
            <v>——</v>
          </cell>
          <cell r="Q294" t="str">
            <v>荣昌提供注塑模具</v>
          </cell>
          <cell r="R294">
            <v>2.2795999999999998</v>
          </cell>
        </row>
        <row r="295">
          <cell r="F295" t="str">
            <v>SHT0012896</v>
          </cell>
          <cell r="G295" t="str">
            <v>2.0右舵调角器手柄标识</v>
          </cell>
          <cell r="N295">
            <v>1.8346</v>
          </cell>
          <cell r="O295" t="str">
            <v>——</v>
          </cell>
          <cell r="P295" t="str">
            <v>——</v>
          </cell>
          <cell r="Q295" t="str">
            <v>荣昌提供注塑模具</v>
          </cell>
          <cell r="R295">
            <v>1.8346</v>
          </cell>
        </row>
        <row r="296">
          <cell r="F296" t="str">
            <v>SHT0001653</v>
          </cell>
          <cell r="G296" t="str">
            <v>H5延伸手柄</v>
          </cell>
          <cell r="N296">
            <v>0.82220000000000004</v>
          </cell>
          <cell r="O296" t="str">
            <v>——</v>
          </cell>
          <cell r="P296" t="str">
            <v>——</v>
          </cell>
          <cell r="Q296" t="str">
            <v>荣昌提供注塑模具</v>
          </cell>
          <cell r="R296">
            <v>0.82220000000000004</v>
          </cell>
        </row>
        <row r="297">
          <cell r="F297" t="str">
            <v>SHT0000142</v>
          </cell>
          <cell r="G297" t="str">
            <v>H3主驾驶座调节把手后左正</v>
          </cell>
          <cell r="N297">
            <v>0.63929999999999998</v>
          </cell>
          <cell r="O297" t="str">
            <v>——</v>
          </cell>
          <cell r="P297" t="str">
            <v>——</v>
          </cell>
          <cell r="Q297" t="str">
            <v>荣昌提供注塑模具</v>
          </cell>
          <cell r="R297">
            <v>0.63929999999999998</v>
          </cell>
        </row>
        <row r="298">
          <cell r="F298" t="str">
            <v>SHT0000158</v>
          </cell>
          <cell r="G298" t="str">
            <v>H3主驾驶座调节把手前右副</v>
          </cell>
          <cell r="N298">
            <v>0.63929999999999998</v>
          </cell>
          <cell r="O298" t="str">
            <v>——</v>
          </cell>
          <cell r="P298" t="str">
            <v>——</v>
          </cell>
          <cell r="Q298" t="str">
            <v>荣昌提供注塑模具</v>
          </cell>
          <cell r="R298">
            <v>0.63929999999999998</v>
          </cell>
        </row>
        <row r="299">
          <cell r="F299" t="str">
            <v>SHT0010526</v>
          </cell>
          <cell r="G299" t="str">
            <v>H5延伸手柄灰</v>
          </cell>
          <cell r="N299">
            <v>0.82220000000000004</v>
          </cell>
          <cell r="O299" t="str">
            <v>——</v>
          </cell>
          <cell r="P299" t="str">
            <v>——</v>
          </cell>
          <cell r="Q299" t="str">
            <v>荣昌提供注塑模具</v>
          </cell>
          <cell r="R299">
            <v>0.82220000000000004</v>
          </cell>
        </row>
        <row r="300">
          <cell r="F300" t="str">
            <v>SHT0014366</v>
          </cell>
          <cell r="G300" t="str">
            <v>H4-2.1扶手支架总成</v>
          </cell>
          <cell r="N300">
            <v>8.8059999999999992</v>
          </cell>
          <cell r="O300">
            <v>21693.9</v>
          </cell>
          <cell r="P300">
            <v>0.21693900000000002</v>
          </cell>
          <cell r="Q300" t="str">
            <v>模检焊具费用100%分摊至10万件产品中，自供货之日起执行</v>
          </cell>
          <cell r="R300">
            <v>9.0229389999999992</v>
          </cell>
        </row>
        <row r="301">
          <cell r="F301" t="str">
            <v>SHT0011522</v>
          </cell>
          <cell r="G301" t="str">
            <v>H6副司机座椅底支架上板焊接总成</v>
          </cell>
          <cell r="N301">
            <v>53</v>
          </cell>
          <cell r="O301" t="str">
            <v>荣昌提供模具</v>
          </cell>
          <cell r="P301">
            <v>0</v>
          </cell>
          <cell r="Q301" t="str">
            <v>荣昌提供模具</v>
          </cell>
          <cell r="R301">
            <v>53</v>
          </cell>
        </row>
        <row r="302">
          <cell r="F302" t="str">
            <v>SHT0011031</v>
          </cell>
          <cell r="G302" t="str">
            <v>H6副司机座椅底支架上板</v>
          </cell>
          <cell r="N302" t="str">
            <v>不单独结算</v>
          </cell>
          <cell r="O302" t="str">
            <v>——</v>
          </cell>
          <cell r="P302" t="str">
            <v>——</v>
          </cell>
          <cell r="Q302" t="str">
            <v>——</v>
          </cell>
          <cell r="R302" t="str">
            <v>不单独结算</v>
          </cell>
        </row>
        <row r="303">
          <cell r="F303" t="str">
            <v>Q37108</v>
          </cell>
          <cell r="G303" t="str">
            <v>M8焊接方螺母</v>
          </cell>
          <cell r="N303" t="str">
            <v>不单独结算</v>
          </cell>
          <cell r="O303" t="str">
            <v>——</v>
          </cell>
          <cell r="P303" t="str">
            <v>——</v>
          </cell>
          <cell r="Q303" t="str">
            <v>——</v>
          </cell>
          <cell r="R303" t="str">
            <v>不单独结算</v>
          </cell>
        </row>
        <row r="304">
          <cell r="F304" t="str">
            <v>TSY0000877</v>
          </cell>
          <cell r="G304" t="str">
            <v>绝缘纸板条410*121H4副背护面用</v>
          </cell>
          <cell r="N304">
            <v>1.115</v>
          </cell>
          <cell r="R304">
            <v>1.115</v>
          </cell>
        </row>
        <row r="305">
          <cell r="F305" t="str">
            <v>SHT0014206</v>
          </cell>
          <cell r="G305" t="str">
            <v>X5000-S下框连接梁螺母柱</v>
          </cell>
          <cell r="N305">
            <v>0.7</v>
          </cell>
          <cell r="R305">
            <v>0.7</v>
          </cell>
        </row>
        <row r="306">
          <cell r="F306" t="str">
            <v>SHT0012954</v>
          </cell>
          <cell r="G306" t="str">
            <v>靠背骨架焊接总成</v>
          </cell>
          <cell r="N306">
            <v>54.77</v>
          </cell>
          <cell r="R306">
            <v>54.77</v>
          </cell>
        </row>
        <row r="307">
          <cell r="F307" t="str">
            <v>SHT0012531</v>
          </cell>
          <cell r="G307" t="str">
            <v>T5-2.0靠背焊接总成-双扶手</v>
          </cell>
          <cell r="N307">
            <v>69.17</v>
          </cell>
          <cell r="R307">
            <v>69.17</v>
          </cell>
        </row>
        <row r="308">
          <cell r="F308" t="str">
            <v>SHT0013283</v>
          </cell>
          <cell r="G308" t="str">
            <v>副司机靠背骨架焊接总成</v>
          </cell>
          <cell r="N308">
            <v>66.86</v>
          </cell>
          <cell r="R308">
            <v>66.86</v>
          </cell>
        </row>
        <row r="309">
          <cell r="F309" t="str">
            <v>SHT0012236</v>
          </cell>
          <cell r="G309" t="str">
            <v>副驾驶员靠背骨架焊接总成（新状态）</v>
          </cell>
          <cell r="N309">
            <v>65.489999999999995</v>
          </cell>
          <cell r="R309">
            <v>65.489999999999995</v>
          </cell>
        </row>
        <row r="310">
          <cell r="F310" t="str">
            <v>SHT0013664</v>
          </cell>
          <cell r="G310" t="str">
            <v>副驾驶员靠背骨架焊接总成</v>
          </cell>
          <cell r="N310">
            <v>67.72</v>
          </cell>
          <cell r="R310">
            <v>67.72</v>
          </cell>
        </row>
        <row r="311">
          <cell r="F311" t="str">
            <v>SHT0013665</v>
          </cell>
          <cell r="G311" t="str">
            <v>靠背骨架焊接总成</v>
          </cell>
          <cell r="N311">
            <v>63.3</v>
          </cell>
          <cell r="R311">
            <v>63.3</v>
          </cell>
        </row>
        <row r="312">
          <cell r="F312" t="str">
            <v>SHT0013663</v>
          </cell>
          <cell r="G312" t="str">
            <v>副驾靠背骨架焊接总成</v>
          </cell>
          <cell r="N312">
            <v>61.87</v>
          </cell>
          <cell r="R312">
            <v>61.87</v>
          </cell>
        </row>
        <row r="313">
          <cell r="F313" t="str">
            <v>SHT0012974</v>
          </cell>
          <cell r="G313" t="str">
            <v>副驾驶安全带上悬置固定板总成（新状态）</v>
          </cell>
          <cell r="N313">
            <v>5.5</v>
          </cell>
          <cell r="R313">
            <v>5.5</v>
          </cell>
        </row>
        <row r="314">
          <cell r="F314" t="str">
            <v>SLT0010408</v>
          </cell>
          <cell r="G314" t="str">
            <v>统帅驾驶员座垫右侧安装板</v>
          </cell>
          <cell r="N314">
            <v>7.4640000000000004</v>
          </cell>
          <cell r="O314">
            <v>6000</v>
          </cell>
          <cell r="P314">
            <v>0.12</v>
          </cell>
          <cell r="Q314" t="str">
            <v>1.此产品是在旧状态SLT0002551产品基础上新开1付冲孔模
2.上述模具费用100%分摊至5万件产品中</v>
          </cell>
          <cell r="R314">
            <v>7.5840000000000005</v>
          </cell>
        </row>
        <row r="315">
          <cell r="F315" t="str">
            <v>SBS0010111</v>
          </cell>
          <cell r="G315" t="str">
            <v>统帅/奥杰副驾驶员座垫右侧安装板</v>
          </cell>
          <cell r="N315">
            <v>7.4640000000000004</v>
          </cell>
          <cell r="O315">
            <v>4500</v>
          </cell>
          <cell r="P315">
            <v>0.09</v>
          </cell>
          <cell r="Q315" t="str">
            <v>1.此产品是在旧状态SLT0002551产品基础上新开1付冲孔模和1付翻边模
2.上述模具费用100%分摊至5万件产品中</v>
          </cell>
          <cell r="R315">
            <v>7.5540000000000003</v>
          </cell>
        </row>
        <row r="316">
          <cell r="F316" t="str">
            <v>SHT0013319</v>
          </cell>
          <cell r="G316" t="str">
            <v>重汽T5-2.0翻折调角器左上连接板总成</v>
          </cell>
          <cell r="N316">
            <v>3.742</v>
          </cell>
          <cell r="O316">
            <v>23300</v>
          </cell>
          <cell r="P316">
            <v>0.23300000000000001</v>
          </cell>
          <cell r="Q316" t="str">
            <v>1.焊胎费用加新开件SHT0013312角度限位片冲压模具共计23300元（落料、成型1、成型2）
2.焊胎+模具费用分摊5万件/种产品中</v>
          </cell>
          <cell r="R316">
            <v>3.9750000000000001</v>
          </cell>
        </row>
        <row r="317">
          <cell r="F317" t="str">
            <v>SHT0013311</v>
          </cell>
          <cell r="G317" t="str">
            <v>重汽T5-2.0翻折调角器右上连接板总成</v>
          </cell>
          <cell r="N317">
            <v>3.1669999999999998</v>
          </cell>
          <cell r="P317">
            <v>0.23300000000000001</v>
          </cell>
          <cell r="R317">
            <v>3.4</v>
          </cell>
        </row>
        <row r="318">
          <cell r="F318" t="str">
            <v>SHT0001854</v>
          </cell>
          <cell r="G318" t="str">
            <v>X3000左纵梁</v>
          </cell>
          <cell r="N318">
            <v>4.0884999999999998</v>
          </cell>
          <cell r="O318">
            <v>9000</v>
          </cell>
          <cell r="P318">
            <v>0.18</v>
          </cell>
          <cell r="Q318" t="str">
            <v>1.设变增加1付成型模具9000元，模具费分摊至5万件产品/种中
2.X3000左纵梁模具费16815元，已摊销5万件完毕</v>
          </cell>
          <cell r="R318">
            <v>4.2684999999999995</v>
          </cell>
        </row>
        <row r="319">
          <cell r="F319" t="str">
            <v>SHT0001855</v>
          </cell>
          <cell r="G319" t="str">
            <v>X3000右纵梁</v>
          </cell>
          <cell r="N319">
            <v>4.0884999999999998</v>
          </cell>
          <cell r="O319">
            <v>9000</v>
          </cell>
          <cell r="P319">
            <v>0.18</v>
          </cell>
          <cell r="Q319" t="str">
            <v>1.设变增加1付成型模具9000元，模具费分摊至5万件产品/种中
2.X3000右纵梁原模具费16815元，已摊销5万件完毕</v>
          </cell>
          <cell r="R319">
            <v>4.2684999999999995</v>
          </cell>
        </row>
        <row r="320">
          <cell r="F320" t="str">
            <v>SHT0001860</v>
          </cell>
          <cell r="G320" t="str">
            <v>X3000下框左纵梁</v>
          </cell>
          <cell r="N320">
            <v>4.4424599999999996</v>
          </cell>
          <cell r="O320">
            <v>10000</v>
          </cell>
          <cell r="P320">
            <v>0.2</v>
          </cell>
          <cell r="Q320" t="str">
            <v>1.设变增加1付成型模具10000元，模具费分摊至5万件产品/种中
2.原模具费13275元，已摊销5万件完毕</v>
          </cell>
          <cell r="R320">
            <v>4.6424599999999998</v>
          </cell>
        </row>
        <row r="321">
          <cell r="F321" t="str">
            <v>SHT0001861</v>
          </cell>
          <cell r="G321" t="str">
            <v>X3000下框右纵梁</v>
          </cell>
          <cell r="N321">
            <v>4.4424599999999996</v>
          </cell>
          <cell r="O321">
            <v>10000</v>
          </cell>
          <cell r="P321">
            <v>0.2</v>
          </cell>
          <cell r="Q321" t="str">
            <v>1.设变增加1付成型模具10000元，模具费分摊至5万件产品中
2.原模具费13275元，已摊销5万件完毕</v>
          </cell>
          <cell r="R321">
            <v>4.6424599999999998</v>
          </cell>
        </row>
        <row r="322">
          <cell r="F322" t="str">
            <v>SLT0002537</v>
          </cell>
          <cell r="G322" t="str">
            <v>J6F驾驶员调角器上连接板</v>
          </cell>
          <cell r="N322">
            <v>3.4070796460177002</v>
          </cell>
          <cell r="O322">
            <v>6000</v>
          </cell>
          <cell r="P322">
            <v>0.12</v>
          </cell>
          <cell r="Q322" t="str">
            <v>设变增加1付冲孔模具，模具费分摊至5万件产品中</v>
          </cell>
          <cell r="R322">
            <v>3.5270796460177003</v>
          </cell>
        </row>
        <row r="323">
          <cell r="F323" t="str">
            <v>SHT0001856</v>
          </cell>
          <cell r="G323" t="str">
            <v>X3000上框前横梁</v>
          </cell>
          <cell r="N323">
            <v>2.9222922413793069</v>
          </cell>
          <cell r="O323">
            <v>6000</v>
          </cell>
          <cell r="P323">
            <v>0.12</v>
          </cell>
          <cell r="Q323" t="str">
            <v>设变增加1付成型模具，模具费分摊至5万件产品中</v>
          </cell>
          <cell r="R323">
            <v>3.042292241379307</v>
          </cell>
        </row>
        <row r="324">
          <cell r="F324" t="str">
            <v>SHT0012089</v>
          </cell>
          <cell r="G324" t="str">
            <v>1.0外绞架连接杆</v>
          </cell>
          <cell r="N324">
            <v>4.1288</v>
          </cell>
          <cell r="R324">
            <v>4.1288</v>
          </cell>
        </row>
        <row r="325">
          <cell r="F325" t="str">
            <v>SLT0010408</v>
          </cell>
          <cell r="G325" t="str">
            <v>统帅驾驶员座垫右侧安装板</v>
          </cell>
          <cell r="N325">
            <v>7.4640000000000004</v>
          </cell>
          <cell r="O325">
            <v>6000</v>
          </cell>
          <cell r="P325">
            <v>0.12</v>
          </cell>
          <cell r="Q325" t="str">
            <v>1.此产品是在旧状态SLT0002551产品基础上新开1付冲孔模
2.上述模具费用100%分摊至5万件产品中</v>
          </cell>
          <cell r="R325">
            <v>7.5840000000000005</v>
          </cell>
        </row>
        <row r="326">
          <cell r="F326" t="str">
            <v>SBS0010111</v>
          </cell>
          <cell r="G326" t="str">
            <v>统帅/奥杰副驾驶员座垫右侧安装板</v>
          </cell>
          <cell r="N326">
            <v>7.4640000000000004</v>
          </cell>
          <cell r="O326">
            <v>4500</v>
          </cell>
          <cell r="P326">
            <v>0.09</v>
          </cell>
          <cell r="Q326" t="str">
            <v>1.此产品是在旧状态SLT0002551产品基础上新开1付冲孔模和1付翻边模
2.上述模具费用100%分摊至5万件产品中</v>
          </cell>
          <cell r="R326">
            <v>7.5540000000000003</v>
          </cell>
        </row>
        <row r="327">
          <cell r="F327" t="str">
            <v>SHT0013319</v>
          </cell>
          <cell r="G327" t="str">
            <v>重汽T5-2.0翻折调角器左上连接板总成</v>
          </cell>
          <cell r="N327">
            <v>3.742</v>
          </cell>
          <cell r="O327">
            <v>23300</v>
          </cell>
          <cell r="P327">
            <v>0.23300000000000001</v>
          </cell>
          <cell r="Q327" t="str">
            <v>1.焊胎费用加新开件SHT0013312角度限位片冲压模具共计23300元（落料、成型1、成型2）
2.焊胎+模具费用分摊5万件/种产品中</v>
          </cell>
          <cell r="R327">
            <v>3.9750000000000001</v>
          </cell>
        </row>
        <row r="328">
          <cell r="F328" t="str">
            <v>SHT0013311</v>
          </cell>
          <cell r="G328" t="str">
            <v>重汽T5-2.0翻折调角器右上连接板总成</v>
          </cell>
          <cell r="N328">
            <v>3.1669999999999998</v>
          </cell>
          <cell r="P328">
            <v>0.23300000000000001</v>
          </cell>
          <cell r="R328">
            <v>3.4</v>
          </cell>
        </row>
        <row r="329">
          <cell r="F329" t="str">
            <v>SHT0001854</v>
          </cell>
          <cell r="G329" t="str">
            <v>X3000左纵梁</v>
          </cell>
          <cell r="H329" t="str">
            <v>02.03.37.020</v>
          </cell>
          <cell r="N329">
            <v>4.0884999999999998</v>
          </cell>
          <cell r="O329">
            <v>9000</v>
          </cell>
          <cell r="P329">
            <v>0.18</v>
          </cell>
          <cell r="Q329" t="str">
            <v>1.设变增加1付成型模具9000元，模具费分摊至5万件产品/种中
2.X3000左纵梁模具费16815元，已摊销5万件完毕</v>
          </cell>
          <cell r="R329">
            <v>4.2684999999999995</v>
          </cell>
        </row>
        <row r="330">
          <cell r="F330" t="str">
            <v>SHT0001855</v>
          </cell>
          <cell r="G330" t="str">
            <v>X3000右纵梁</v>
          </cell>
          <cell r="H330" t="str">
            <v>02.03.37.020</v>
          </cell>
          <cell r="N330">
            <v>4.0884999999999998</v>
          </cell>
          <cell r="O330">
            <v>9000</v>
          </cell>
          <cell r="P330">
            <v>0.18</v>
          </cell>
          <cell r="Q330" t="str">
            <v>1.设变增加1付成型模具9000元，模具费分摊至5万件产品/种中
2.X3000右纵梁原模具费16815元，已摊销5万件完毕</v>
          </cell>
          <cell r="R330">
            <v>4.2684999999999995</v>
          </cell>
        </row>
        <row r="331">
          <cell r="F331" t="str">
            <v>SHT0001860</v>
          </cell>
          <cell r="G331" t="str">
            <v>X3000下框左纵梁</v>
          </cell>
          <cell r="H331" t="str">
            <v>02.03.37.021</v>
          </cell>
          <cell r="N331">
            <v>4.4424599999999996</v>
          </cell>
          <cell r="O331">
            <v>10000</v>
          </cell>
          <cell r="P331">
            <v>0.2</v>
          </cell>
          <cell r="Q331" t="str">
            <v>1.设变增加1付成型模具10000元，模具费分摊至5万件产品/种中
2.原模具费13275元，已摊销5万件完毕</v>
          </cell>
          <cell r="R331">
            <v>4.6424599999999998</v>
          </cell>
        </row>
        <row r="332">
          <cell r="F332" t="str">
            <v>SHT0001861</v>
          </cell>
          <cell r="G332" t="str">
            <v>X3000下框右纵梁</v>
          </cell>
          <cell r="H332" t="str">
            <v>02.03.37.022</v>
          </cell>
          <cell r="N332">
            <v>4.4424599999999996</v>
          </cell>
          <cell r="O332">
            <v>10000</v>
          </cell>
          <cell r="P332">
            <v>0.2</v>
          </cell>
          <cell r="Q332" t="str">
            <v>1.设变增加1付成型模具10000元，模具费分摊至5万件产品中
2.原模具费13275元，已摊销5万件完毕</v>
          </cell>
          <cell r="R332">
            <v>4.6424599999999998</v>
          </cell>
        </row>
        <row r="333">
          <cell r="F333" t="str">
            <v>SLT0002537</v>
          </cell>
          <cell r="G333" t="str">
            <v>J6F驾驶员调角器上连接板</v>
          </cell>
          <cell r="H333" t="str">
            <v>02.03.27.077</v>
          </cell>
          <cell r="N333">
            <v>3.4070796460177002</v>
          </cell>
          <cell r="O333">
            <v>6000</v>
          </cell>
          <cell r="P333">
            <v>0.12</v>
          </cell>
          <cell r="Q333" t="str">
            <v>设变增加1付冲孔模具，模具费分摊至5万件产品中</v>
          </cell>
          <cell r="R333">
            <v>3.5270796460177003</v>
          </cell>
        </row>
        <row r="334">
          <cell r="F334" t="str">
            <v>SHT0001856</v>
          </cell>
          <cell r="G334" t="str">
            <v>X3000上框前横梁</v>
          </cell>
          <cell r="H334" t="str">
            <v>02.03.37.019A</v>
          </cell>
          <cell r="N334">
            <v>2.9222922413793069</v>
          </cell>
          <cell r="O334">
            <v>6000</v>
          </cell>
          <cell r="P334">
            <v>0.12</v>
          </cell>
          <cell r="Q334" t="str">
            <v>设变增加1付成型模具，模具费分摊至5万件产品中</v>
          </cell>
          <cell r="R334">
            <v>3.042292241379307</v>
          </cell>
        </row>
        <row r="335">
          <cell r="F335" t="str">
            <v>SLT0000363</v>
          </cell>
          <cell r="G335" t="str">
            <v>K1副司机调角器主动</v>
          </cell>
          <cell r="M335">
            <v>36.786581034482801</v>
          </cell>
          <cell r="N335">
            <v>40.265942857142861</v>
          </cell>
          <cell r="O335">
            <v>0</v>
          </cell>
          <cell r="P335">
            <v>0</v>
          </cell>
          <cell r="Q335" t="str">
            <v>补充材料差价，分摊6000件后结束，恢复2022年原价</v>
          </cell>
          <cell r="R335">
            <v>40.265942857142861</v>
          </cell>
        </row>
        <row r="336">
          <cell r="F336" t="str">
            <v>SLT0000364</v>
          </cell>
          <cell r="G336" t="str">
            <v>K1副司机调角器被动</v>
          </cell>
          <cell r="M336">
            <v>35.065667241379302</v>
          </cell>
          <cell r="N336">
            <v>38.78527857142857</v>
          </cell>
          <cell r="O336">
            <v>0</v>
          </cell>
          <cell r="P336">
            <v>0</v>
          </cell>
          <cell r="Q336" t="str">
            <v>补充材料差价，分摊6000件后结束，恢复2022年原价</v>
          </cell>
          <cell r="R336">
            <v>38.78527857142857</v>
          </cell>
        </row>
        <row r="337">
          <cell r="F337" t="str">
            <v>SLT0000396</v>
          </cell>
          <cell r="G337" t="str">
            <v>K1通用左主动调角器</v>
          </cell>
          <cell r="M337">
            <v>26.0923310344828</v>
          </cell>
          <cell r="N337">
            <v>29.846007142857143</v>
          </cell>
          <cell r="O337">
            <v>0</v>
          </cell>
          <cell r="P337">
            <v>0</v>
          </cell>
          <cell r="Q337" t="str">
            <v>补充材料差价，分摊4500件后结束，恢复2022年原价</v>
          </cell>
          <cell r="R337">
            <v>29.846007142857143</v>
          </cell>
        </row>
        <row r="338">
          <cell r="F338" t="str">
            <v>SLT0000397</v>
          </cell>
          <cell r="G338" t="str">
            <v>K1左舵双人左背右被动</v>
          </cell>
          <cell r="M338">
            <v>25.985798275862098</v>
          </cell>
          <cell r="N338">
            <v>28.892542857142857</v>
          </cell>
          <cell r="O338">
            <v>0</v>
          </cell>
          <cell r="P338">
            <v>0</v>
          </cell>
          <cell r="Q338" t="str">
            <v>补充材料差价，分摊6000件后结束，恢复2022年原价</v>
          </cell>
          <cell r="R338">
            <v>28.892542857142857</v>
          </cell>
        </row>
        <row r="339">
          <cell r="F339" t="str">
            <v>SLT0000398</v>
          </cell>
          <cell r="G339" t="str">
            <v>K1通用右主动调角器</v>
          </cell>
          <cell r="M339">
            <v>26.0923310344828</v>
          </cell>
          <cell r="N339">
            <v>31.346007142857143</v>
          </cell>
          <cell r="O339">
            <v>0</v>
          </cell>
          <cell r="P339">
            <v>0</v>
          </cell>
          <cell r="Q339" t="str">
            <v>补充材料差价，分摊3000件后结束，恢复2022年原价</v>
          </cell>
          <cell r="R339">
            <v>31.346007142857143</v>
          </cell>
        </row>
        <row r="340">
          <cell r="F340" t="str">
            <v>SLT0000328</v>
          </cell>
          <cell r="G340" t="str">
            <v>K1正司机调角器主动</v>
          </cell>
          <cell r="M340">
            <v>36.786581034482801</v>
          </cell>
          <cell r="N340">
            <v>40.270000000000003</v>
          </cell>
          <cell r="O340">
            <v>0</v>
          </cell>
          <cell r="P340">
            <v>0</v>
          </cell>
          <cell r="Q340" t="str">
            <v>补充材料差价，分摊6000件后结束，恢复2022年原价</v>
          </cell>
          <cell r="R340">
            <v>40.270000000000003</v>
          </cell>
        </row>
        <row r="341">
          <cell r="F341" t="str">
            <v>SLT0000329</v>
          </cell>
          <cell r="G341" t="str">
            <v>K1正司机调角器被动</v>
          </cell>
          <cell r="M341">
            <v>35.065667241379302</v>
          </cell>
          <cell r="N341">
            <v>38.79</v>
          </cell>
          <cell r="O341">
            <v>0</v>
          </cell>
          <cell r="P341">
            <v>0</v>
          </cell>
          <cell r="Q341" t="str">
            <v>补充材料差价，分摊6000件后结束，恢复2022年原价</v>
          </cell>
          <cell r="R341">
            <v>38.79</v>
          </cell>
        </row>
        <row r="342">
          <cell r="F342" t="str">
            <v>SLT0000350</v>
          </cell>
          <cell r="G342" t="str">
            <v>K1窄车正司机左内滑轨</v>
          </cell>
          <cell r="M342">
            <v>35.663716814159294</v>
          </cell>
          <cell r="N342">
            <v>35.663716814159294</v>
          </cell>
          <cell r="O342">
            <v>0</v>
          </cell>
          <cell r="P342">
            <v>0</v>
          </cell>
          <cell r="Q342" t="str">
            <v>补充材料差价，分摊6000件后结束，恢复2022年原价</v>
          </cell>
          <cell r="R342">
            <v>35.663716814159294</v>
          </cell>
        </row>
        <row r="343">
          <cell r="F343" t="str">
            <v>SLT0000351</v>
          </cell>
          <cell r="G343" t="str">
            <v>K1窄车正司机左外滑轨</v>
          </cell>
          <cell r="M343">
            <v>35.663716814159294</v>
          </cell>
          <cell r="N343">
            <v>35.663716814159294</v>
          </cell>
          <cell r="O343">
            <v>0</v>
          </cell>
          <cell r="P343">
            <v>0</v>
          </cell>
          <cell r="Q343" t="str">
            <v>补充材料差价，分摊6000件后结束，恢复2022年原价</v>
          </cell>
          <cell r="R343">
            <v>35.663716814159294</v>
          </cell>
        </row>
        <row r="344">
          <cell r="F344" t="str">
            <v>SLT0000370</v>
          </cell>
          <cell r="G344" t="str">
            <v>K1窄车副司机右内滑轨</v>
          </cell>
          <cell r="M344">
            <v>35.663716814159294</v>
          </cell>
          <cell r="N344">
            <v>35.663716814159294</v>
          </cell>
          <cell r="O344">
            <v>0</v>
          </cell>
          <cell r="P344">
            <v>0</v>
          </cell>
          <cell r="Q344" t="str">
            <v>补充材料差价，分摊6000件后结束，恢复2022年原价</v>
          </cell>
          <cell r="R344">
            <v>35.663716814159294</v>
          </cell>
        </row>
        <row r="345">
          <cell r="F345" t="str">
            <v>SLT0000371</v>
          </cell>
          <cell r="G345" t="str">
            <v>K1窄车副司机右外滑轨</v>
          </cell>
          <cell r="M345">
            <v>35.663716814159294</v>
          </cell>
          <cell r="N345">
            <v>35.663716814159294</v>
          </cell>
          <cell r="O345">
            <v>0</v>
          </cell>
          <cell r="P345">
            <v>0</v>
          </cell>
          <cell r="Q345" t="str">
            <v>补充材料差价，分摊6000件后结束，恢复2022年原价</v>
          </cell>
          <cell r="R345">
            <v>35.663716814159294</v>
          </cell>
        </row>
        <row r="346">
          <cell r="F346" t="str">
            <v>SLT0002122</v>
          </cell>
          <cell r="G346" t="str">
            <v>驾驶员左侧滑轨总成</v>
          </cell>
          <cell r="M346">
            <v>30</v>
          </cell>
          <cell r="N346">
            <v>30</v>
          </cell>
          <cell r="O346">
            <v>0</v>
          </cell>
          <cell r="P346">
            <v>0</v>
          </cell>
          <cell r="Q346" t="str">
            <v>补充材料差价，分摊6000件后结束，恢复2022年原价</v>
          </cell>
          <cell r="R346">
            <v>30</v>
          </cell>
        </row>
        <row r="347">
          <cell r="F347" t="str">
            <v>SLT0002123</v>
          </cell>
          <cell r="G347" t="str">
            <v>驾驶员左侧滑轨总成</v>
          </cell>
          <cell r="M347">
            <v>30</v>
          </cell>
          <cell r="N347">
            <v>30</v>
          </cell>
          <cell r="O347">
            <v>0</v>
          </cell>
          <cell r="P347">
            <v>0</v>
          </cell>
          <cell r="Q347" t="str">
            <v>补充材料差价，分摊6000件后结束，恢复2022年原价</v>
          </cell>
          <cell r="R347">
            <v>30</v>
          </cell>
        </row>
        <row r="348">
          <cell r="F348" t="str">
            <v>SHT0001023</v>
          </cell>
          <cell r="G348" t="str">
            <v>H4A安全带卷收器固定板</v>
          </cell>
          <cell r="H348" t="str">
            <v>02.03.26.067A</v>
          </cell>
          <cell r="M348">
            <v>0.82</v>
          </cell>
          <cell r="N348">
            <v>0.82</v>
          </cell>
          <cell r="O348">
            <v>41041.19</v>
          </cell>
          <cell r="P348">
            <v>4.0590211111111119</v>
          </cell>
          <cell r="Q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  <cell r="R348">
            <v>4.8790211111111121</v>
          </cell>
        </row>
        <row r="349">
          <cell r="F349" t="str">
            <v>SHT0001023</v>
          </cell>
          <cell r="G349" t="str">
            <v>H4A安全带卷收器固定板</v>
          </cell>
          <cell r="H349" t="str">
            <v>02.03.26.067</v>
          </cell>
          <cell r="M349">
            <v>0.82093846153846228</v>
          </cell>
          <cell r="N349">
            <v>0.82093846153846228</v>
          </cell>
          <cell r="O349">
            <v>0</v>
          </cell>
          <cell r="P349">
            <v>0</v>
          </cell>
          <cell r="Q349" t="str">
            <v>荣昌提供模具</v>
          </cell>
          <cell r="R349">
            <v>0.82093846153846228</v>
          </cell>
        </row>
        <row r="350">
          <cell r="F350" t="str">
            <v>SHT0001022</v>
          </cell>
          <cell r="G350" t="str">
            <v>H4A调角器左上连接板</v>
          </cell>
          <cell r="H350" t="str">
            <v>02.03.26.068</v>
          </cell>
          <cell r="M350">
            <v>1.9853307692307738</v>
          </cell>
          <cell r="N350">
            <v>1.9853307692307738</v>
          </cell>
          <cell r="O350">
            <v>0</v>
          </cell>
          <cell r="P350">
            <v>0</v>
          </cell>
          <cell r="Q350" t="str">
            <v>荣昌提供模具</v>
          </cell>
          <cell r="R350">
            <v>1.9853307692307738</v>
          </cell>
        </row>
        <row r="351">
          <cell r="F351" t="str">
            <v>SHT0001021</v>
          </cell>
          <cell r="G351" t="str">
            <v>H4A调角器左下连接板</v>
          </cell>
          <cell r="H351" t="str">
            <v>02.03.26.069</v>
          </cell>
          <cell r="M351">
            <v>3.2921307692307735</v>
          </cell>
          <cell r="N351">
            <v>3.2921307692307735</v>
          </cell>
          <cell r="O351">
            <v>0</v>
          </cell>
          <cell r="P351">
            <v>0</v>
          </cell>
          <cell r="Q351" t="str">
            <v>荣昌提供模具</v>
          </cell>
          <cell r="R351">
            <v>3.2921307692307735</v>
          </cell>
        </row>
        <row r="352">
          <cell r="F352" t="str">
            <v>SHT0001020</v>
          </cell>
          <cell r="G352" t="str">
            <v>H4A调角器右上连接板</v>
          </cell>
          <cell r="H352" t="str">
            <v>02.03.26.070</v>
          </cell>
          <cell r="M352">
            <v>1.9853307692307738</v>
          </cell>
          <cell r="N352">
            <v>1.9853307692307738</v>
          </cell>
          <cell r="O352">
            <v>0</v>
          </cell>
          <cell r="P352">
            <v>0</v>
          </cell>
          <cell r="Q352" t="str">
            <v>荣昌提供模具</v>
          </cell>
          <cell r="R352">
            <v>1.9853307692307738</v>
          </cell>
        </row>
        <row r="353">
          <cell r="F353" t="str">
            <v>SHT0001019</v>
          </cell>
          <cell r="G353" t="str">
            <v>H4A调角器右下连接板</v>
          </cell>
          <cell r="H353" t="str">
            <v>02.03.26.071</v>
          </cell>
          <cell r="M353">
            <v>3.2921307692307735</v>
          </cell>
          <cell r="N353">
            <v>3.2921307692307735</v>
          </cell>
          <cell r="O353">
            <v>0</v>
          </cell>
          <cell r="P353">
            <v>0</v>
          </cell>
          <cell r="Q353" t="str">
            <v>荣昌提供模具</v>
          </cell>
          <cell r="R353">
            <v>3.2921307692307735</v>
          </cell>
        </row>
        <row r="354">
          <cell r="F354" t="str">
            <v>SHT0001798</v>
          </cell>
          <cell r="G354" t="str">
            <v>X3000调角器左上连接板</v>
          </cell>
          <cell r="H354" t="str">
            <v>02.03.37.064</v>
          </cell>
          <cell r="M354">
            <v>2.1193</v>
          </cell>
          <cell r="N354">
            <v>2.1193</v>
          </cell>
          <cell r="O354">
            <v>2950</v>
          </cell>
          <cell r="P354">
            <v>5.8999999999999997E-2</v>
          </cell>
          <cell r="Q354" t="str">
            <v>模具费100%分摊至5万件产品中</v>
          </cell>
          <cell r="R354">
            <v>2.1783000000000001</v>
          </cell>
        </row>
        <row r="355">
          <cell r="F355" t="str">
            <v>SHT0001951</v>
          </cell>
          <cell r="G355" t="str">
            <v>X3000调角器右上连接板</v>
          </cell>
          <cell r="H355" t="str">
            <v>02.03.37.065</v>
          </cell>
          <cell r="M355">
            <v>2.1193</v>
          </cell>
          <cell r="N355">
            <v>2.1193</v>
          </cell>
          <cell r="O355">
            <v>2950</v>
          </cell>
          <cell r="P355">
            <v>5.8999999999999997E-2</v>
          </cell>
          <cell r="Q355" t="str">
            <v>模具费100%分摊至5万件产品中</v>
          </cell>
          <cell r="R355">
            <v>2.1783000000000001</v>
          </cell>
        </row>
        <row r="356">
          <cell r="F356" t="str">
            <v>SHT0001945</v>
          </cell>
          <cell r="G356" t="str">
            <v>X3000调角器左下连接板</v>
          </cell>
          <cell r="H356" t="str">
            <v>02.03.37.066</v>
          </cell>
          <cell r="M356">
            <v>3.2534999999999998</v>
          </cell>
          <cell r="N356">
            <v>3.2534999999999998</v>
          </cell>
          <cell r="O356">
            <v>38491.19</v>
          </cell>
          <cell r="P356">
            <v>4.0080211111111117</v>
          </cell>
          <cell r="Q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  <cell r="R356">
            <v>7.2615211111111115</v>
          </cell>
        </row>
        <row r="357">
          <cell r="F357" t="str">
            <v>SHT0001950</v>
          </cell>
          <cell r="G357" t="str">
            <v>X3000调角器右下连接板</v>
          </cell>
          <cell r="H357" t="str">
            <v>02.03.37.067</v>
          </cell>
          <cell r="M357">
            <v>3.2534999999999998</v>
          </cell>
          <cell r="N357">
            <v>3.2534999999999998</v>
          </cell>
          <cell r="O357">
            <v>38491.19</v>
          </cell>
          <cell r="P357">
            <v>4.0080211111111117</v>
          </cell>
          <cell r="Q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  <cell r="R357">
            <v>7.2615211111111115</v>
          </cell>
        </row>
        <row r="358">
          <cell r="F358" t="str">
            <v>SHT0014100</v>
          </cell>
          <cell r="G358" t="str">
            <v>H6右侧立板加强板</v>
          </cell>
          <cell r="N358">
            <v>4.9000000000000004</v>
          </cell>
          <cell r="O358">
            <v>26600</v>
          </cell>
          <cell r="P358">
            <v>0.13300000000000001</v>
          </cell>
          <cell r="Q358" t="str">
            <v>1.模具费100%分摊至10万件产品
2.模具费详见CG-20220225-01ZC《模具制造合同》</v>
          </cell>
          <cell r="R358">
            <v>5.0330000000000004</v>
          </cell>
        </row>
        <row r="359">
          <cell r="F359" t="str">
            <v>SHT0014099</v>
          </cell>
          <cell r="G359" t="str">
            <v>H6左侧立板加强板</v>
          </cell>
          <cell r="N359">
            <v>4.9000000000000004</v>
          </cell>
          <cell r="P359">
            <v>0.13300000000000001</v>
          </cell>
          <cell r="Q359" t="str">
            <v>1.模具费100%分摊至10万件产品
2.模具费详见CG-20220225-01ZC《模具制造合同》</v>
          </cell>
          <cell r="R359">
            <v>5.0330000000000004</v>
          </cell>
        </row>
        <row r="360">
          <cell r="F360" t="str">
            <v>SBS0010116</v>
          </cell>
          <cell r="G360" t="str">
            <v>奥杰主驾左支腿前轴套</v>
          </cell>
          <cell r="N360">
            <v>1.58</v>
          </cell>
          <cell r="R360">
            <v>1.58</v>
          </cell>
        </row>
        <row r="361">
          <cell r="F361" t="str">
            <v>SLT0010522</v>
          </cell>
          <cell r="G361" t="str">
            <v>文安县万达汽车配件制造有限公司</v>
          </cell>
          <cell r="N361">
            <v>6.76</v>
          </cell>
          <cell r="R361">
            <v>6.76</v>
          </cell>
        </row>
        <row r="362">
          <cell r="F362" t="str">
            <v>SLT0010523</v>
          </cell>
          <cell r="G362" t="str">
            <v>文安县万达汽车配件制造有限公司</v>
          </cell>
          <cell r="N362">
            <v>7.78</v>
          </cell>
          <cell r="R362">
            <v>7.78</v>
          </cell>
        </row>
        <row r="363">
          <cell r="F363" t="str">
            <v>TSY0010055</v>
          </cell>
          <cell r="G363" t="str">
            <v>银灰色缝纫线20#/3</v>
          </cell>
          <cell r="L363" t="str">
            <v>粒</v>
          </cell>
          <cell r="N363">
            <v>12.1</v>
          </cell>
          <cell r="R363">
            <v>12.1</v>
          </cell>
        </row>
        <row r="364">
          <cell r="F364" t="str">
            <v>TSY0010056</v>
          </cell>
          <cell r="G364" t="str">
            <v>黑色缝纫线30#/3</v>
          </cell>
          <cell r="L364" t="str">
            <v>粒</v>
          </cell>
          <cell r="N364">
            <v>12.1</v>
          </cell>
          <cell r="R364">
            <v>12.1</v>
          </cell>
        </row>
        <row r="365">
          <cell r="F365" t="str">
            <v>BFA0000858</v>
          </cell>
          <cell r="G365" t="str">
            <v>外六角螺栓10*2.5</v>
          </cell>
          <cell r="N365">
            <v>0.31769999999999998</v>
          </cell>
          <cell r="R365">
            <v>0.31769999999999998</v>
          </cell>
        </row>
        <row r="366">
          <cell r="F366" t="str">
            <v>BFA0000752</v>
          </cell>
          <cell r="G366" t="str">
            <v>开口销2.5*16</v>
          </cell>
          <cell r="N366">
            <v>1.21E-2</v>
          </cell>
          <cell r="R366">
            <v>1.21E-2</v>
          </cell>
        </row>
        <row r="367">
          <cell r="F367" t="str">
            <v>SLT0010523</v>
          </cell>
          <cell r="G367" t="str">
            <v>上盖板固定块</v>
          </cell>
          <cell r="N367">
            <v>6.76</v>
          </cell>
          <cell r="R367">
            <v>6.76</v>
          </cell>
        </row>
        <row r="368">
          <cell r="F368" t="str">
            <v>SLT0010522</v>
          </cell>
          <cell r="G368" t="str">
            <v>下底板固定块</v>
          </cell>
          <cell r="N368">
            <v>7.78</v>
          </cell>
          <cell r="R368">
            <v>7.78</v>
          </cell>
        </row>
        <row r="369">
          <cell r="F369" t="str">
            <v>SHT0000643</v>
          </cell>
          <cell r="G369" t="str">
            <v>重卡中间座垫骨架</v>
          </cell>
          <cell r="N369">
            <v>30.973500000000001</v>
          </cell>
          <cell r="R369">
            <v>30.973500000000001</v>
          </cell>
        </row>
        <row r="370">
          <cell r="F370" t="str">
            <v>SHT0000656</v>
          </cell>
          <cell r="G370" t="str">
            <v>右舵1B220中间座垫骨架</v>
          </cell>
          <cell r="N370">
            <v>30.973500000000001</v>
          </cell>
          <cell r="R370">
            <v>30.973500000000001</v>
          </cell>
        </row>
        <row r="371">
          <cell r="F371" t="str">
            <v>SHT0001899</v>
          </cell>
          <cell r="G371" t="str">
            <v>座盆延伸滑块支撑板</v>
          </cell>
          <cell r="N371">
            <v>1.0614999999999999</v>
          </cell>
          <cell r="O371">
            <v>5308</v>
          </cell>
          <cell r="P371">
            <v>0.13270000000000001</v>
          </cell>
          <cell r="Q371" t="str">
            <v>模具费分摊至4万件产品中</v>
          </cell>
          <cell r="R371">
            <v>1.1941999999999999</v>
          </cell>
        </row>
        <row r="372">
          <cell r="F372" t="str">
            <v>SHT0001862</v>
          </cell>
          <cell r="G372" t="str">
            <v>左滑轨连接板</v>
          </cell>
          <cell r="N372">
            <v>3.0642</v>
          </cell>
          <cell r="O372">
            <v>8848</v>
          </cell>
          <cell r="P372">
            <v>0.22120000000000001</v>
          </cell>
          <cell r="Q372" t="str">
            <v>模具费分摊至4万件产品中</v>
          </cell>
          <cell r="R372">
            <v>3.2854000000000001</v>
          </cell>
        </row>
        <row r="373">
          <cell r="F373" t="str">
            <v>SHT0001863</v>
          </cell>
          <cell r="G373" t="str">
            <v>右滑轨连接板</v>
          </cell>
          <cell r="N373">
            <v>3.0642</v>
          </cell>
          <cell r="O373">
            <v>8848</v>
          </cell>
          <cell r="P373">
            <v>0.22120000000000001</v>
          </cell>
          <cell r="Q373" t="str">
            <v>模具费分摊至4万件产品中</v>
          </cell>
          <cell r="R373">
            <v>3.2854000000000001</v>
          </cell>
        </row>
        <row r="374">
          <cell r="F374" t="str">
            <v>SHT0001899</v>
          </cell>
          <cell r="G374" t="str">
            <v>座盆延伸滑块支撑板</v>
          </cell>
          <cell r="N374">
            <v>1.2115</v>
          </cell>
          <cell r="O374">
            <v>5308</v>
          </cell>
          <cell r="P374">
            <v>0.13270000000000001</v>
          </cell>
          <cell r="Q374" t="str">
            <v>模具费分摊至4万件产品中</v>
          </cell>
          <cell r="R374">
            <v>1.3442000000000001</v>
          </cell>
        </row>
        <row r="375">
          <cell r="F375" t="str">
            <v>SHT0001862</v>
          </cell>
          <cell r="G375" t="str">
            <v>左滑轨连接板</v>
          </cell>
          <cell r="N375">
            <v>3.3142</v>
          </cell>
          <cell r="O375">
            <v>8848</v>
          </cell>
          <cell r="P375">
            <v>0.22120000000000001</v>
          </cell>
          <cell r="Q375" t="str">
            <v>模具费分摊至4万件产品中</v>
          </cell>
          <cell r="R375">
            <v>3.5354000000000001</v>
          </cell>
        </row>
        <row r="376">
          <cell r="F376" t="str">
            <v>SHT0001863</v>
          </cell>
          <cell r="G376" t="str">
            <v>右滑轨连接板</v>
          </cell>
          <cell r="N376">
            <v>3.3142</v>
          </cell>
          <cell r="O376">
            <v>8848</v>
          </cell>
          <cell r="P376">
            <v>0.22120000000000001</v>
          </cell>
          <cell r="Q376" t="str">
            <v>模具费分摊至4万件产品中</v>
          </cell>
          <cell r="R376">
            <v>3.5354000000000001</v>
          </cell>
        </row>
        <row r="377">
          <cell r="F377" t="str">
            <v>SHT0001179</v>
          </cell>
          <cell r="G377" t="str">
            <v>气囊上支架</v>
          </cell>
          <cell r="N377">
            <v>3.3466461538461578</v>
          </cell>
          <cell r="O377" t="str">
            <v>第一套模具由荣昌提供
第二套、第三套模具是万昌自行制作的</v>
          </cell>
          <cell r="P377">
            <v>0</v>
          </cell>
          <cell r="Q377">
            <v>0</v>
          </cell>
          <cell r="R377">
            <v>3.3466461538461578</v>
          </cell>
        </row>
        <row r="378">
          <cell r="F378" t="str">
            <v>SHT0001165</v>
          </cell>
          <cell r="G378" t="str">
            <v>调节螺母上固定架（新）</v>
          </cell>
          <cell r="N378">
            <v>0.61499999999999999</v>
          </cell>
          <cell r="O378" t="str">
            <v>第一套模具由荣昌提供
第二套模具是万昌自行制作的</v>
          </cell>
          <cell r="P378">
            <v>0</v>
          </cell>
          <cell r="Q378">
            <v>0</v>
          </cell>
          <cell r="R378">
            <v>0.61499999999999999</v>
          </cell>
        </row>
        <row r="379">
          <cell r="F379" t="str">
            <v>SHT0001164</v>
          </cell>
          <cell r="G379" t="str">
            <v>调节螺母下固定架（新）</v>
          </cell>
          <cell r="N379">
            <v>0.71</v>
          </cell>
          <cell r="O379" t="str">
            <v>第一套模具由荣昌提供
第二套模具是万昌自行制作的</v>
          </cell>
          <cell r="P379">
            <v>0</v>
          </cell>
          <cell r="Q379">
            <v>0</v>
          </cell>
          <cell r="R379">
            <v>0.71</v>
          </cell>
        </row>
        <row r="380">
          <cell r="F380" t="str">
            <v>SHT0001109</v>
          </cell>
          <cell r="G380" t="str">
            <v>调节臂1</v>
          </cell>
          <cell r="N380">
            <v>1.2170000000000001</v>
          </cell>
          <cell r="O380" t="str">
            <v>万昌自制开发的模具</v>
          </cell>
          <cell r="P380">
            <v>0</v>
          </cell>
          <cell r="Q380">
            <v>0</v>
          </cell>
          <cell r="R380">
            <v>1.2170000000000001</v>
          </cell>
        </row>
        <row r="381">
          <cell r="F381" t="str">
            <v>SHT0001108</v>
          </cell>
          <cell r="G381" t="str">
            <v>调节臂2</v>
          </cell>
          <cell r="N381">
            <v>0.71</v>
          </cell>
          <cell r="O381" t="str">
            <v>万昌自制开发的模具</v>
          </cell>
          <cell r="P381">
            <v>0</v>
          </cell>
          <cell r="Q381">
            <v>0</v>
          </cell>
          <cell r="R381">
            <v>0.71</v>
          </cell>
        </row>
        <row r="382">
          <cell r="F382" t="str">
            <v>SHT0001133</v>
          </cell>
          <cell r="G382" t="str">
            <v>缓冲支架</v>
          </cell>
          <cell r="N382">
            <v>0.75313846153846109</v>
          </cell>
          <cell r="O382" t="str">
            <v>第一套模具由荣昌提供
第二套模具是万昌自行制作的</v>
          </cell>
          <cell r="P382">
            <v>0</v>
          </cell>
          <cell r="Q382">
            <v>0</v>
          </cell>
          <cell r="R382">
            <v>0.75313846153846109</v>
          </cell>
        </row>
        <row r="383">
          <cell r="F383" t="str">
            <v>SHT0001127</v>
          </cell>
          <cell r="G383" t="str">
            <v>陕汽锁紧齿板前</v>
          </cell>
          <cell r="N383">
            <v>1.3819999999999999</v>
          </cell>
          <cell r="O383" t="str">
            <v>万昌自制开发的模具</v>
          </cell>
          <cell r="P383">
            <v>0</v>
          </cell>
          <cell r="Q383">
            <v>0</v>
          </cell>
          <cell r="R383">
            <v>1.3819999999999999</v>
          </cell>
        </row>
        <row r="384">
          <cell r="F384" t="str">
            <v>SHT0001126</v>
          </cell>
          <cell r="G384" t="str">
            <v>陕汽锁紧齿板后</v>
          </cell>
          <cell r="N384">
            <v>1.3819999999999999</v>
          </cell>
          <cell r="O384" t="str">
            <v>万昌自制开发的模具</v>
          </cell>
          <cell r="P384">
            <v>0</v>
          </cell>
          <cell r="Q384">
            <v>0</v>
          </cell>
          <cell r="R384">
            <v>1.3819999999999999</v>
          </cell>
        </row>
        <row r="385">
          <cell r="F385" t="str">
            <v>SHT0001129</v>
          </cell>
          <cell r="G385" t="str">
            <v>后安装板左</v>
          </cell>
          <cell r="N385">
            <v>1.8087615384615405</v>
          </cell>
          <cell r="O385" t="str">
            <v>第一套模具由荣昌提供
后续三套模具是万昌自行制作的</v>
          </cell>
          <cell r="P385">
            <v>0</v>
          </cell>
          <cell r="Q385">
            <v>0</v>
          </cell>
          <cell r="R385">
            <v>1.8087615384615405</v>
          </cell>
        </row>
        <row r="386">
          <cell r="F386" t="str">
            <v>SHT0001128</v>
          </cell>
          <cell r="G386" t="str">
            <v>后安装板右</v>
          </cell>
          <cell r="N386">
            <v>1.8087615384615405</v>
          </cell>
          <cell r="O386" t="str">
            <v>第一套模具由荣昌提供
后续三套模具是万昌自行制作的</v>
          </cell>
          <cell r="P386">
            <v>0</v>
          </cell>
          <cell r="Q386">
            <v>0</v>
          </cell>
          <cell r="R386">
            <v>1.8087615384615405</v>
          </cell>
        </row>
        <row r="387">
          <cell r="F387" t="str">
            <v>SCS0004404</v>
          </cell>
          <cell r="G387" t="str">
            <v>地锁拉线固定前支架左（中期改款）</v>
          </cell>
          <cell r="N387">
            <v>0.30779999999999996</v>
          </cell>
          <cell r="O387" t="str">
            <v>模具由荣昌提供</v>
          </cell>
          <cell r="P387">
            <v>0</v>
          </cell>
          <cell r="Q387">
            <v>0</v>
          </cell>
          <cell r="R387">
            <v>0.30779999999999996</v>
          </cell>
        </row>
        <row r="388">
          <cell r="F388" t="str">
            <v>SCS0004403</v>
          </cell>
          <cell r="G388" t="str">
            <v>地锁拉线固定前支架右（中期改款）</v>
          </cell>
          <cell r="N388">
            <v>0.30779999999999996</v>
          </cell>
          <cell r="O388" t="str">
            <v>模具由荣昌提供</v>
          </cell>
          <cell r="P388">
            <v>0</v>
          </cell>
          <cell r="Q388">
            <v>0</v>
          </cell>
          <cell r="R388">
            <v>0.30779999999999996</v>
          </cell>
        </row>
        <row r="389">
          <cell r="F389" t="str">
            <v>SCS0004405</v>
          </cell>
          <cell r="G389" t="str">
            <v>扣手底座支架（中期改款）</v>
          </cell>
          <cell r="N389">
            <v>1.7257999999999998</v>
          </cell>
          <cell r="O389" t="str">
            <v>模具由荣昌提供</v>
          </cell>
          <cell r="P389">
            <v>0</v>
          </cell>
          <cell r="Q389">
            <v>0</v>
          </cell>
          <cell r="R389">
            <v>1.7257999999999998</v>
          </cell>
        </row>
        <row r="390">
          <cell r="F390" t="str">
            <v>SCS0004369</v>
          </cell>
          <cell r="G390" t="str">
            <v>B40L安全带出口钣金（中期改款）</v>
          </cell>
          <cell r="N390">
            <v>2.5749999999999997</v>
          </cell>
          <cell r="O390" t="str">
            <v>模具由荣昌提供</v>
          </cell>
          <cell r="P390">
            <v>0</v>
          </cell>
          <cell r="Q390">
            <v>0</v>
          </cell>
          <cell r="R390">
            <v>2.5749999999999997</v>
          </cell>
        </row>
        <row r="391">
          <cell r="F391" t="str">
            <v>SHT0001179</v>
          </cell>
          <cell r="G391" t="str">
            <v>气囊上支架</v>
          </cell>
          <cell r="N391">
            <v>3.3466461538461578</v>
          </cell>
          <cell r="O391" t="str">
            <v>第一套模具由荣昌提供
第二套、第三套模具是万昌自行制作的</v>
          </cell>
          <cell r="P391">
            <v>0</v>
          </cell>
          <cell r="Q391">
            <v>0</v>
          </cell>
          <cell r="R391">
            <v>3.3466461538461578</v>
          </cell>
        </row>
        <row r="392">
          <cell r="F392" t="str">
            <v>SHT0001165</v>
          </cell>
          <cell r="G392" t="str">
            <v>调节螺母上固定架（新）</v>
          </cell>
          <cell r="N392">
            <v>0.61499999999999999</v>
          </cell>
          <cell r="O392" t="str">
            <v>第一套模具由荣昌提供
第二套模具是万昌自行制作的</v>
          </cell>
          <cell r="P392">
            <v>0</v>
          </cell>
          <cell r="Q392">
            <v>0</v>
          </cell>
          <cell r="R392">
            <v>0.61499999999999999</v>
          </cell>
        </row>
        <row r="393">
          <cell r="F393" t="str">
            <v>SHT0001164</v>
          </cell>
          <cell r="G393" t="str">
            <v>调节螺母下固定架（新）</v>
          </cell>
          <cell r="N393">
            <v>0.71</v>
          </cell>
          <cell r="O393" t="str">
            <v>第一套模具由荣昌提供
第二套模具是万昌自行制作的</v>
          </cell>
          <cell r="P393">
            <v>0</v>
          </cell>
          <cell r="Q393">
            <v>0</v>
          </cell>
          <cell r="R393">
            <v>0.71</v>
          </cell>
        </row>
        <row r="394">
          <cell r="F394" t="str">
            <v>SHT0001109</v>
          </cell>
          <cell r="G394" t="str">
            <v>调节臂1</v>
          </cell>
          <cell r="N394">
            <v>1.2170000000000001</v>
          </cell>
          <cell r="O394" t="str">
            <v>万昌自制开发的模具</v>
          </cell>
          <cell r="P394">
            <v>0</v>
          </cell>
          <cell r="Q394">
            <v>0</v>
          </cell>
          <cell r="R394">
            <v>1.2170000000000001</v>
          </cell>
        </row>
        <row r="395">
          <cell r="F395" t="str">
            <v>SHT0001108</v>
          </cell>
          <cell r="G395" t="str">
            <v>调节臂2</v>
          </cell>
          <cell r="N395">
            <v>0.71</v>
          </cell>
          <cell r="O395" t="str">
            <v>万昌自制开发的模具</v>
          </cell>
          <cell r="P395">
            <v>0</v>
          </cell>
          <cell r="Q395">
            <v>0</v>
          </cell>
          <cell r="R395">
            <v>0.71</v>
          </cell>
        </row>
        <row r="396">
          <cell r="F396" t="str">
            <v>SHT0001133</v>
          </cell>
          <cell r="G396" t="str">
            <v>缓冲支架</v>
          </cell>
          <cell r="N396">
            <v>0.903138461538461</v>
          </cell>
          <cell r="O396" t="str">
            <v>第一套模具由荣昌提供
第二套模具是万昌自行制作的</v>
          </cell>
          <cell r="P396">
            <v>0</v>
          </cell>
          <cell r="Q396">
            <v>0</v>
          </cell>
          <cell r="R396">
            <v>0.903138461538461</v>
          </cell>
        </row>
        <row r="397">
          <cell r="F397" t="str">
            <v>SHT0001127</v>
          </cell>
          <cell r="G397" t="str">
            <v>陕汽锁紧齿板前</v>
          </cell>
          <cell r="N397">
            <v>1.3819999999999999</v>
          </cell>
          <cell r="O397" t="str">
            <v>万昌自制开发的模具</v>
          </cell>
          <cell r="P397">
            <v>0</v>
          </cell>
          <cell r="Q397">
            <v>0</v>
          </cell>
          <cell r="R397">
            <v>1.3819999999999999</v>
          </cell>
        </row>
        <row r="398">
          <cell r="F398" t="str">
            <v>SHT0001126</v>
          </cell>
          <cell r="G398" t="str">
            <v>陕汽锁紧齿板后</v>
          </cell>
          <cell r="N398">
            <v>1.3819999999999999</v>
          </cell>
          <cell r="O398" t="str">
            <v>万昌自制开发的模具</v>
          </cell>
          <cell r="P398">
            <v>0</v>
          </cell>
          <cell r="Q398">
            <v>0</v>
          </cell>
          <cell r="R398">
            <v>1.3819999999999999</v>
          </cell>
        </row>
        <row r="399">
          <cell r="F399" t="str">
            <v>SHT0001129</v>
          </cell>
          <cell r="G399" t="str">
            <v>后安装板左</v>
          </cell>
          <cell r="N399">
            <v>1.9337615384615405</v>
          </cell>
          <cell r="O399" t="str">
            <v>第一套模具由荣昌提供
后续三套模具是万昌自行制作的</v>
          </cell>
          <cell r="P399">
            <v>0</v>
          </cell>
          <cell r="Q399">
            <v>0</v>
          </cell>
          <cell r="R399">
            <v>1.9337615384615405</v>
          </cell>
        </row>
        <row r="400">
          <cell r="F400" t="str">
            <v>SHT0001128</v>
          </cell>
          <cell r="G400" t="str">
            <v>后安装板右</v>
          </cell>
          <cell r="N400">
            <v>1.9337615384615405</v>
          </cell>
          <cell r="O400" t="str">
            <v>第一套模具由荣昌提供
后续三套模具是万昌自行制作的</v>
          </cell>
          <cell r="P400">
            <v>0</v>
          </cell>
          <cell r="Q400">
            <v>0</v>
          </cell>
          <cell r="R400">
            <v>1.9337615384615405</v>
          </cell>
        </row>
        <row r="401">
          <cell r="F401" t="str">
            <v>SCS0004404</v>
          </cell>
          <cell r="G401" t="str">
            <v>地锁拉线固定前支架左（中期改款）</v>
          </cell>
          <cell r="N401">
            <v>0.38279999999999997</v>
          </cell>
          <cell r="O401" t="str">
            <v>模具由荣昌提供</v>
          </cell>
          <cell r="P401">
            <v>0</v>
          </cell>
          <cell r="Q401">
            <v>0</v>
          </cell>
          <cell r="R401">
            <v>0.38279999999999997</v>
          </cell>
        </row>
        <row r="402">
          <cell r="F402" t="str">
            <v>SCS0004403</v>
          </cell>
          <cell r="G402" t="str">
            <v>地锁拉线固定前支架右（中期改款）</v>
          </cell>
          <cell r="N402">
            <v>0.38279999999999997</v>
          </cell>
          <cell r="O402" t="str">
            <v>模具由荣昌提供</v>
          </cell>
          <cell r="P402">
            <v>0</v>
          </cell>
          <cell r="Q402">
            <v>0</v>
          </cell>
          <cell r="R402">
            <v>0.38279999999999997</v>
          </cell>
        </row>
        <row r="403">
          <cell r="F403" t="str">
            <v>SCS0004405</v>
          </cell>
          <cell r="G403" t="str">
            <v>扣手底座支架（中期改款）</v>
          </cell>
          <cell r="N403">
            <v>1.8607999999999998</v>
          </cell>
          <cell r="O403" t="str">
            <v>模具由荣昌提供</v>
          </cell>
          <cell r="P403">
            <v>0</v>
          </cell>
          <cell r="Q403">
            <v>0</v>
          </cell>
          <cell r="R403">
            <v>1.8607999999999998</v>
          </cell>
        </row>
        <row r="404">
          <cell r="F404" t="str">
            <v>SCS0004369</v>
          </cell>
          <cell r="G404" t="str">
            <v>B40L安全带出口钣金（中期改款）</v>
          </cell>
          <cell r="N404">
            <v>2.5749999999999997</v>
          </cell>
          <cell r="O404" t="str">
            <v>模具由荣昌提供</v>
          </cell>
          <cell r="P404">
            <v>0</v>
          </cell>
          <cell r="Q404">
            <v>0</v>
          </cell>
          <cell r="R404">
            <v>2.5749999999999997</v>
          </cell>
        </row>
        <row r="405">
          <cell r="F405" t="str">
            <v>SHT0010446</v>
          </cell>
          <cell r="G405" t="str">
            <v>F3000销轴固定支架焊接总成（M3000-H通用）</v>
          </cell>
          <cell r="N405">
            <v>3.4529999999999998</v>
          </cell>
          <cell r="O405">
            <v>13000</v>
          </cell>
          <cell r="P405">
            <v>1.0748243075651096</v>
          </cell>
          <cell r="Q405" t="str">
            <v>模具费摊销至每种摊销12095件产品中</v>
          </cell>
          <cell r="R405">
            <v>4.5278243075651092</v>
          </cell>
        </row>
        <row r="406">
          <cell r="F406" t="str">
            <v>SHT0010418</v>
          </cell>
          <cell r="G406" t="str">
            <v>H6安全带上支撑钢丝(副司机)</v>
          </cell>
          <cell r="N406">
            <v>0.367983</v>
          </cell>
          <cell r="R406">
            <v>0.367983</v>
          </cell>
        </row>
        <row r="407">
          <cell r="F407" t="str">
            <v>BSP0010017</v>
          </cell>
          <cell r="G407" t="str">
            <v>H6主驾驶靠背调节手柄卡接簧</v>
          </cell>
          <cell r="N407">
            <v>0.2195</v>
          </cell>
          <cell r="R407">
            <v>0.2195</v>
          </cell>
        </row>
        <row r="408">
          <cell r="F408" t="str">
            <v>BSP0010018</v>
          </cell>
          <cell r="G408" t="str">
            <v>H6副驾驶靠背调节手柄卡接簧</v>
          </cell>
          <cell r="N408">
            <v>0.2195</v>
          </cell>
          <cell r="R408">
            <v>0.2195</v>
          </cell>
        </row>
        <row r="409">
          <cell r="F409" t="str">
            <v>SHT0010763</v>
          </cell>
          <cell r="G409" t="str">
            <v>H6肩部支撑钢丝</v>
          </cell>
          <cell r="N409">
            <v>1.344492</v>
          </cell>
          <cell r="R409">
            <v>1.344492</v>
          </cell>
        </row>
        <row r="410">
          <cell r="F410" t="str">
            <v>SHT0010779</v>
          </cell>
          <cell r="G410" t="str">
            <v>H6气袋腰托侧翼支撑钢丝</v>
          </cell>
          <cell r="N410">
            <v>0.28992600000000002</v>
          </cell>
          <cell r="R410">
            <v>0.28992600000000002</v>
          </cell>
        </row>
        <row r="411">
          <cell r="F411" t="str">
            <v>SHT0011260</v>
          </cell>
          <cell r="G411" t="str">
            <v>H6面套钩挂钢丝</v>
          </cell>
          <cell r="N411">
            <v>0.59339249999999999</v>
          </cell>
          <cell r="R411">
            <v>0.59339249999999999</v>
          </cell>
        </row>
        <row r="412">
          <cell r="F412" t="str">
            <v>SHT0012385</v>
          </cell>
          <cell r="G412" t="str">
            <v>T5侧翼支撑上安装钢丝</v>
          </cell>
          <cell r="N412">
            <v>0.98765999999999998</v>
          </cell>
          <cell r="R412">
            <v>0.98765999999999998</v>
          </cell>
        </row>
        <row r="413">
          <cell r="F413" t="str">
            <v>BSP0010006</v>
          </cell>
          <cell r="G413" t="str">
            <v>H6靠背调节蜗簧</v>
          </cell>
          <cell r="N413">
            <v>5.4377400000000007</v>
          </cell>
          <cell r="R413">
            <v>5.4377400000000007</v>
          </cell>
        </row>
        <row r="414">
          <cell r="F414" t="str">
            <v>SHT0011900</v>
          </cell>
          <cell r="G414" t="str">
            <v>福田肩部支撑钢丝</v>
          </cell>
          <cell r="N414">
            <v>1.30626</v>
          </cell>
          <cell r="R414">
            <v>1.30626</v>
          </cell>
        </row>
        <row r="415">
          <cell r="F415" t="str">
            <v>BSP0010007</v>
          </cell>
          <cell r="G415" t="str">
            <v>H6仰角回位拉簧</v>
          </cell>
          <cell r="N415">
            <v>0.23475200000000004</v>
          </cell>
          <cell r="R415">
            <v>0.23475200000000004</v>
          </cell>
        </row>
        <row r="416">
          <cell r="F416" t="str">
            <v>SHT0013855</v>
          </cell>
          <cell r="G416" t="str">
            <v>T5-2.0驾驶员上安全带导向钢丝</v>
          </cell>
          <cell r="N416">
            <v>1.123065</v>
          </cell>
          <cell r="R416">
            <v>1.123065</v>
          </cell>
        </row>
        <row r="417">
          <cell r="F417" t="str">
            <v>SHT0013856</v>
          </cell>
          <cell r="G417" t="str">
            <v>T5-2.0驾驶员中间安全带导向钢丝</v>
          </cell>
          <cell r="N417">
            <v>0.72481499999999999</v>
          </cell>
          <cell r="R417">
            <v>0.72481499999999999</v>
          </cell>
        </row>
        <row r="418">
          <cell r="F418" t="str">
            <v>SHT0013857</v>
          </cell>
          <cell r="G418" t="str">
            <v>T5驾驶员下安全带导向钢丝</v>
          </cell>
          <cell r="N418">
            <v>1.81602</v>
          </cell>
          <cell r="R418">
            <v>1.81602</v>
          </cell>
        </row>
        <row r="419">
          <cell r="F419" t="str">
            <v>SHT0013858</v>
          </cell>
          <cell r="G419" t="str">
            <v>T5副驶员上安全带导向钢丝</v>
          </cell>
          <cell r="N419">
            <v>1.123065</v>
          </cell>
          <cell r="R419">
            <v>1.123065</v>
          </cell>
        </row>
        <row r="420">
          <cell r="F420" t="str">
            <v>SHT0013859</v>
          </cell>
          <cell r="G420" t="str">
            <v>T5副驶员中间安全带导向钢丝</v>
          </cell>
          <cell r="N420">
            <v>0.72481499999999999</v>
          </cell>
          <cell r="R420">
            <v>0.72481499999999999</v>
          </cell>
        </row>
        <row r="421">
          <cell r="F421" t="str">
            <v>SHT0013860</v>
          </cell>
          <cell r="G421" t="str">
            <v>副驶员下安全带导向钢丝</v>
          </cell>
          <cell r="N421">
            <v>1.81602</v>
          </cell>
          <cell r="R421">
            <v>1.81602</v>
          </cell>
        </row>
        <row r="422">
          <cell r="F422" t="str">
            <v>SHT0002074</v>
          </cell>
          <cell r="G422" t="str">
            <v>大运支撑钢丝5(φ7钢丝)</v>
          </cell>
          <cell r="N422">
            <v>1.42</v>
          </cell>
          <cell r="R422">
            <v>1.42</v>
          </cell>
        </row>
        <row r="423">
          <cell r="F423" t="str">
            <v>SLT0001696</v>
          </cell>
          <cell r="G423" t="str">
            <v>M31RB副驾靠背钢丝</v>
          </cell>
          <cell r="N423">
            <v>0.1</v>
          </cell>
          <cell r="R423">
            <v>0.1</v>
          </cell>
        </row>
        <row r="424">
          <cell r="F424" t="str">
            <v>BSP0010013</v>
          </cell>
          <cell r="G424" t="str">
            <v>H6滑轨解锁机构回位簧</v>
          </cell>
          <cell r="N424">
            <v>0.19600000000000001</v>
          </cell>
          <cell r="R424">
            <v>0.19600000000000001</v>
          </cell>
        </row>
        <row r="425">
          <cell r="F425" t="str">
            <v>SHT0010081</v>
          </cell>
          <cell r="G425" t="str">
            <v>H6靠背板支撑钢丝1</v>
          </cell>
          <cell r="N425">
            <v>0.50975999999999999</v>
          </cell>
          <cell r="R425">
            <v>0.50975999999999999</v>
          </cell>
        </row>
        <row r="426">
          <cell r="F426" t="str">
            <v>SHT0010074</v>
          </cell>
          <cell r="G426" t="str">
            <v>H6靠背侧翼支撑钢丝</v>
          </cell>
          <cell r="N426">
            <v>0.89606249999999998</v>
          </cell>
          <cell r="R426">
            <v>0.89606249999999998</v>
          </cell>
        </row>
        <row r="427">
          <cell r="F427" t="str">
            <v>SLT0002555</v>
          </cell>
          <cell r="G427" t="str">
            <v>驾驶员左侧侧翼钢丝</v>
          </cell>
          <cell r="N427">
            <v>0.621</v>
          </cell>
          <cell r="R427">
            <v>0.621</v>
          </cell>
        </row>
        <row r="428">
          <cell r="F428" t="str">
            <v>SHT0002532</v>
          </cell>
          <cell r="G428" t="str">
            <v>侧翼支撑下安装钢丝</v>
          </cell>
          <cell r="N428">
            <v>0.29609999999999997</v>
          </cell>
          <cell r="R428">
            <v>0.29609999999999997</v>
          </cell>
        </row>
        <row r="429">
          <cell r="F429" t="str">
            <v>SHT0011945</v>
          </cell>
          <cell r="G429" t="str">
            <v>H6靠背面套钢丝1</v>
          </cell>
          <cell r="N429">
            <v>0.185</v>
          </cell>
          <cell r="R429">
            <v>0.185</v>
          </cell>
        </row>
        <row r="430">
          <cell r="F430" t="str">
            <v>SHT0011946</v>
          </cell>
          <cell r="G430" t="str">
            <v>H6靠背面套钢丝2</v>
          </cell>
          <cell r="N430">
            <v>0.246</v>
          </cell>
          <cell r="R430">
            <v>0.246</v>
          </cell>
        </row>
        <row r="431">
          <cell r="F431" t="str">
            <v>SHT0011656</v>
          </cell>
          <cell r="G431" t="str">
            <v>H6坐垫钢丝</v>
          </cell>
          <cell r="N431">
            <v>0.154</v>
          </cell>
          <cell r="R431">
            <v>0.154</v>
          </cell>
        </row>
        <row r="432">
          <cell r="F432" t="str">
            <v>SHT0011693</v>
          </cell>
          <cell r="G432" t="str">
            <v>H6坐垫钢丝</v>
          </cell>
          <cell r="N432">
            <v>0.122</v>
          </cell>
          <cell r="R432">
            <v>0.122</v>
          </cell>
        </row>
        <row r="433">
          <cell r="F433" t="str">
            <v>SHT0010780</v>
          </cell>
          <cell r="G433" t="str">
            <v>H6气袋腰托下固定点焊接总成</v>
          </cell>
          <cell r="N433">
            <v>3.05</v>
          </cell>
          <cell r="R433">
            <v>3.05</v>
          </cell>
        </row>
        <row r="434">
          <cell r="F434" t="str">
            <v>SHT0011028</v>
          </cell>
          <cell r="G434" t="str">
            <v>H6座垫泡沫预埋钢丝1</v>
          </cell>
          <cell r="N434">
            <v>0.14000000000000001</v>
          </cell>
          <cell r="R434">
            <v>0.14000000000000001</v>
          </cell>
        </row>
        <row r="435">
          <cell r="F435" t="str">
            <v>SHT0011014</v>
          </cell>
          <cell r="G435" t="str">
            <v>H6钢丝焊接总成</v>
          </cell>
          <cell r="N435">
            <v>4.72</v>
          </cell>
          <cell r="R435">
            <v>4.72</v>
          </cell>
        </row>
        <row r="436">
          <cell r="F436" t="str">
            <v>SHT0010039</v>
          </cell>
          <cell r="G436" t="str">
            <v>H6延伸锁止钣金</v>
          </cell>
          <cell r="N436">
            <v>3.6160000000000001</v>
          </cell>
          <cell r="R436">
            <v>3.6160000000000001</v>
          </cell>
        </row>
        <row r="437">
          <cell r="F437" t="str">
            <v>BSP0010012</v>
          </cell>
          <cell r="G437" t="str">
            <v>H6滑轨解锁手柄右侧回位簧</v>
          </cell>
          <cell r="N437">
            <v>0.23699999999999999</v>
          </cell>
          <cell r="R437">
            <v>0.23699999999999999</v>
          </cell>
        </row>
        <row r="438">
          <cell r="F438" t="str">
            <v>SHT0012273</v>
          </cell>
          <cell r="G438" t="str">
            <v>T5靠背横向预埋钢丝</v>
          </cell>
          <cell r="N438">
            <v>0.16800000000000001</v>
          </cell>
          <cell r="R438">
            <v>0.16800000000000001</v>
          </cell>
        </row>
        <row r="439">
          <cell r="F439" t="str">
            <v>SHT0012327</v>
          </cell>
          <cell r="G439" t="str">
            <v>T5坐垫横向预埋钢丝</v>
          </cell>
          <cell r="N439">
            <v>0.1</v>
          </cell>
          <cell r="R439">
            <v>0.1</v>
          </cell>
        </row>
        <row r="440">
          <cell r="F440" t="str">
            <v>SHT0012272</v>
          </cell>
          <cell r="G440" t="str">
            <v>T5靠背纵向预埋钢丝</v>
          </cell>
          <cell r="N440">
            <v>0.12</v>
          </cell>
          <cell r="R440">
            <v>0.12</v>
          </cell>
        </row>
        <row r="441">
          <cell r="F441" t="str">
            <v>SHT0012277</v>
          </cell>
          <cell r="G441" t="str">
            <v>T5坐垫纵向预埋钢丝</v>
          </cell>
          <cell r="N441">
            <v>0.16800000000000001</v>
          </cell>
          <cell r="R441">
            <v>0.16800000000000001</v>
          </cell>
        </row>
        <row r="442">
          <cell r="F442" t="str">
            <v>SHT0013063</v>
          </cell>
          <cell r="G442" t="str">
            <v>汕德卡仰角调节机构卷簧</v>
          </cell>
          <cell r="N442">
            <v>0.188</v>
          </cell>
          <cell r="R442">
            <v>0.188</v>
          </cell>
        </row>
        <row r="443">
          <cell r="F443" t="str">
            <v>BSP0010024</v>
          </cell>
          <cell r="G443" t="str">
            <v>T5气管固定卡簧（2.0）</v>
          </cell>
          <cell r="N443">
            <v>0.44</v>
          </cell>
          <cell r="R443">
            <v>0.44</v>
          </cell>
        </row>
        <row r="444">
          <cell r="F444" t="str">
            <v>BSP0010011</v>
          </cell>
          <cell r="G444" t="str">
            <v>H6变阻尼拉线回位簧</v>
          </cell>
          <cell r="N444">
            <v>0.19</v>
          </cell>
          <cell r="R444">
            <v>0.19</v>
          </cell>
        </row>
        <row r="445">
          <cell r="F445" t="str">
            <v>BSP0010008</v>
          </cell>
          <cell r="G445" t="str">
            <v>H6靠背调节钣金回位簧</v>
          </cell>
          <cell r="N445">
            <v>0.19</v>
          </cell>
          <cell r="R445">
            <v>0.19</v>
          </cell>
        </row>
        <row r="446">
          <cell r="F446" t="str">
            <v>BSP0010009</v>
          </cell>
          <cell r="G446" t="str">
            <v>H6仰角解锁铸件回位簧</v>
          </cell>
          <cell r="N446">
            <v>0.214</v>
          </cell>
          <cell r="R446">
            <v>0.214</v>
          </cell>
        </row>
        <row r="447">
          <cell r="F447" t="str">
            <v>BSP0010010</v>
          </cell>
          <cell r="G447" t="str">
            <v>H6水平减震解锁钣金回位簧</v>
          </cell>
          <cell r="N447">
            <v>0.214</v>
          </cell>
          <cell r="R447">
            <v>0.214</v>
          </cell>
        </row>
        <row r="448">
          <cell r="F448" t="str">
            <v>SHT0013320</v>
          </cell>
          <cell r="G448" t="str">
            <v>T5-2.0翻折钢丝焊接总成（汕德卡）</v>
          </cell>
          <cell r="N448">
            <v>4.72</v>
          </cell>
          <cell r="R448">
            <v>4.72</v>
          </cell>
        </row>
        <row r="449">
          <cell r="F449" t="str">
            <v>SHT0011022</v>
          </cell>
          <cell r="G449" t="str">
            <v>H6靠背泡沫预埋钢丝1</v>
          </cell>
          <cell r="N449">
            <v>0.185</v>
          </cell>
          <cell r="R449">
            <v>0.185</v>
          </cell>
        </row>
        <row r="450">
          <cell r="F450" t="str">
            <v>BSP0010014</v>
          </cell>
          <cell r="G450" t="str">
            <v>H6高调器滑盖回位簧</v>
          </cell>
          <cell r="N450">
            <v>0.27500000000000002</v>
          </cell>
          <cell r="R450">
            <v>0.27500000000000002</v>
          </cell>
        </row>
        <row r="451">
          <cell r="F451" t="str">
            <v>BSP0010015</v>
          </cell>
          <cell r="G451" t="str">
            <v>H6调高解锁按钮回位簧</v>
          </cell>
          <cell r="N451">
            <v>0.25</v>
          </cell>
          <cell r="R451">
            <v>0.25</v>
          </cell>
        </row>
        <row r="452">
          <cell r="F452" t="str">
            <v>SHT0011546</v>
          </cell>
          <cell r="G452" t="str">
            <v>扶手旋转轴</v>
          </cell>
          <cell r="N452">
            <v>2.2000000000000002</v>
          </cell>
          <cell r="R452">
            <v>2.2000000000000002</v>
          </cell>
        </row>
        <row r="453">
          <cell r="F453" t="str">
            <v>SHT0014884</v>
          </cell>
          <cell r="G453" t="str">
            <v>台阶螺母</v>
          </cell>
          <cell r="N453">
            <v>0.6</v>
          </cell>
          <cell r="R453">
            <v>0.6</v>
          </cell>
        </row>
        <row r="454">
          <cell r="F454" t="str">
            <v>BAS0010008</v>
          </cell>
          <cell r="G454" t="str">
            <v>支撑衬套</v>
          </cell>
          <cell r="N454">
            <v>1</v>
          </cell>
          <cell r="R454">
            <v>1</v>
          </cell>
        </row>
        <row r="455">
          <cell r="F455" t="str">
            <v>SLT0011546</v>
          </cell>
          <cell r="G455" t="str">
            <v>扶手旋转轴</v>
          </cell>
          <cell r="N455">
            <v>1.5523</v>
          </cell>
          <cell r="R455">
            <v>1.5523</v>
          </cell>
        </row>
        <row r="456">
          <cell r="F456" t="str">
            <v>SHT0014884</v>
          </cell>
          <cell r="G456" t="str">
            <v>台阶螺母</v>
          </cell>
          <cell r="N456">
            <v>0.61129999999999995</v>
          </cell>
          <cell r="R456">
            <v>0.61129999999999995</v>
          </cell>
        </row>
        <row r="457">
          <cell r="F457" t="str">
            <v>BAS0010008</v>
          </cell>
          <cell r="G457" t="str">
            <v>支撑衬套</v>
          </cell>
          <cell r="N457">
            <v>0.4</v>
          </cell>
          <cell r="R457">
            <v>0.4</v>
          </cell>
        </row>
        <row r="458">
          <cell r="F458" t="str">
            <v>SLT0002553</v>
          </cell>
          <cell r="G458" t="str">
            <v>驾驶员靠背支撑钢丝总成</v>
          </cell>
          <cell r="M458">
            <v>4.38</v>
          </cell>
          <cell r="N458">
            <v>4.1963099999999995</v>
          </cell>
          <cell r="O458">
            <v>0</v>
          </cell>
          <cell r="P458">
            <v>0</v>
          </cell>
          <cell r="Q458">
            <v>0</v>
          </cell>
          <cell r="R458">
            <v>4.1963099999999995</v>
          </cell>
        </row>
        <row r="459">
          <cell r="F459" t="str">
            <v>SLT0002415</v>
          </cell>
          <cell r="G459" t="str">
            <v>驾驶员座垫框架总成</v>
          </cell>
          <cell r="M459">
            <v>23.28</v>
          </cell>
          <cell r="N459">
            <v>23.205300000000001</v>
          </cell>
          <cell r="O459">
            <v>0</v>
          </cell>
          <cell r="P459">
            <v>0</v>
          </cell>
          <cell r="Q459">
            <v>0</v>
          </cell>
          <cell r="R459">
            <v>23.205300000000001</v>
          </cell>
        </row>
        <row r="460">
          <cell r="F460" t="str">
            <v>SLT0010439</v>
          </cell>
          <cell r="G460" t="str">
            <v>副驾靠背支撑焊接总成</v>
          </cell>
          <cell r="M460">
            <v>0</v>
          </cell>
          <cell r="N460">
            <v>2.8575215999999997</v>
          </cell>
          <cell r="O460">
            <v>0</v>
          </cell>
          <cell r="P460">
            <v>0</v>
          </cell>
          <cell r="Q460">
            <v>0</v>
          </cell>
          <cell r="R460">
            <v>2.8575215999999997</v>
          </cell>
        </row>
        <row r="461">
          <cell r="F461" t="str">
            <v>SLT0010605</v>
          </cell>
          <cell r="G461" t="str">
            <v>副驾靠背横支撑钢丝C</v>
          </cell>
          <cell r="M461">
            <v>0</v>
          </cell>
          <cell r="N461">
            <v>1.16203514</v>
          </cell>
          <cell r="O461">
            <v>1500</v>
          </cell>
          <cell r="P461">
            <v>1.4999999999999999E-2</v>
          </cell>
          <cell r="Q461" t="str">
            <v>此焊胎原为SLT0010647副驾靠背支撑钢丝焊接总成使用，我司VAVE变更，改由海兴中盛供应单件SLT0010605，故将报废焊胎摊销至10万件此产品中</v>
          </cell>
          <cell r="R461">
            <v>1.1770351399999999</v>
          </cell>
        </row>
        <row r="462">
          <cell r="F462" t="str">
            <v>SLT0010587</v>
          </cell>
          <cell r="G462" t="str">
            <v>下管左焊接钢丝</v>
          </cell>
          <cell r="M462">
            <v>1.76</v>
          </cell>
          <cell r="N462">
            <v>1.1516811600000001</v>
          </cell>
          <cell r="O462">
            <v>3000</v>
          </cell>
          <cell r="P462">
            <v>0.3</v>
          </cell>
          <cell r="Q462" t="str">
            <v>此冲压模具费3000元，我司VAVE变更，由圆管改为φ5钢丝，拍扁模具报废，将此报废冲压模具摊销至10万件此产品中</v>
          </cell>
          <cell r="R462">
            <v>1.4516811600000001</v>
          </cell>
        </row>
        <row r="463">
          <cell r="F463" t="str">
            <v>SLT0010639</v>
          </cell>
          <cell r="G463" t="str">
            <v>下管右焊接钢丝</v>
          </cell>
          <cell r="M463">
            <v>1.76</v>
          </cell>
          <cell r="N463">
            <v>1.1516811600000001</v>
          </cell>
          <cell r="O463">
            <v>3000</v>
          </cell>
          <cell r="P463">
            <v>0.3</v>
          </cell>
          <cell r="Q463" t="str">
            <v>此冲压模具费3000元，我司VAVE变更，由圆管改为φ5钢丝，拍扁模具报废，将此报废冲压模具摊销至10万件此产品中</v>
          </cell>
          <cell r="R463">
            <v>1.4516811600000001</v>
          </cell>
        </row>
        <row r="464">
          <cell r="F464" t="str">
            <v>SHT0001001</v>
          </cell>
          <cell r="G464" t="str">
            <v>一汽左旁板</v>
          </cell>
          <cell r="N464">
            <v>3.1589999999999998</v>
          </cell>
          <cell r="O464">
            <v>0</v>
          </cell>
          <cell r="P464">
            <v>0</v>
          </cell>
          <cell r="Q464" t="str">
            <v>长生模具，未分摊</v>
          </cell>
          <cell r="R464">
            <v>3.1589999999999998</v>
          </cell>
        </row>
        <row r="465">
          <cell r="F465" t="str">
            <v>SHT0001000</v>
          </cell>
          <cell r="G465" t="str">
            <v>一汽右旁板</v>
          </cell>
          <cell r="N465">
            <v>3.1589999999999998</v>
          </cell>
          <cell r="O465">
            <v>0</v>
          </cell>
          <cell r="P465">
            <v>0</v>
          </cell>
          <cell r="Q465" t="str">
            <v>长生模具，未分摊</v>
          </cell>
          <cell r="R465">
            <v>3.1589999999999998</v>
          </cell>
        </row>
        <row r="466">
          <cell r="F466" t="str">
            <v>SLT0010629</v>
          </cell>
          <cell r="G466" t="str">
            <v>扶手安装支架</v>
          </cell>
          <cell r="N466">
            <v>1.4</v>
          </cell>
          <cell r="O466">
            <v>7080</v>
          </cell>
          <cell r="P466">
            <v>7.0800000000000002E-2</v>
          </cell>
          <cell r="Q466" t="str">
            <v>模具费100%分摊至10万产品中</v>
          </cell>
          <cell r="R466">
            <v>1.4707999999999999</v>
          </cell>
        </row>
        <row r="467">
          <cell r="F467" t="str">
            <v>SHT0014256</v>
          </cell>
          <cell r="G467" t="str">
            <v>线束护套固定钣金</v>
          </cell>
          <cell r="N467">
            <v>1.1000000000000001</v>
          </cell>
          <cell r="O467">
            <v>3500</v>
          </cell>
          <cell r="P467">
            <v>3.5000000000000003E-2</v>
          </cell>
          <cell r="Q467" t="str">
            <v>模具费100%分摊至10万产品中</v>
          </cell>
          <cell r="R467">
            <v>1.135</v>
          </cell>
        </row>
        <row r="468">
          <cell r="F468" t="str">
            <v>SHT0014490</v>
          </cell>
          <cell r="G468" t="str">
            <v>驾驶员下安全带导向钢丝</v>
          </cell>
          <cell r="N468">
            <v>1.0282814999999998</v>
          </cell>
          <cell r="O468">
            <v>0</v>
          </cell>
          <cell r="P468">
            <v>0</v>
          </cell>
          <cell r="Q468">
            <v>0</v>
          </cell>
          <cell r="R468">
            <v>1.0282814999999998</v>
          </cell>
        </row>
        <row r="469">
          <cell r="F469" t="str">
            <v>SHT0014491</v>
          </cell>
          <cell r="G469" t="str">
            <v>副驾驶员下安全带导向钢丝</v>
          </cell>
          <cell r="N469">
            <v>1.0282814999999998</v>
          </cell>
          <cell r="O469">
            <v>0</v>
          </cell>
          <cell r="P469">
            <v>0</v>
          </cell>
          <cell r="Q469">
            <v>0</v>
          </cell>
          <cell r="R469">
            <v>1.0282814999999998</v>
          </cell>
        </row>
        <row r="470">
          <cell r="F470" t="str">
            <v>SHT0001874</v>
          </cell>
          <cell r="G470" t="str">
            <v>绞架大孔侧板</v>
          </cell>
          <cell r="H470" t="str">
            <v>02.03.37.030B</v>
          </cell>
          <cell r="N470">
            <v>5.7924137832000007</v>
          </cell>
          <cell r="O470">
            <v>0</v>
          </cell>
          <cell r="P470">
            <v>0</v>
          </cell>
          <cell r="Q470" t="str">
            <v>1.13000元模具费算入02.03.37.030A
2.此产品含打磨费0.30元/件</v>
          </cell>
          <cell r="R470">
            <v>5.7924137832000007</v>
          </cell>
        </row>
        <row r="471">
          <cell r="F471" t="str">
            <v>SHT0001874</v>
          </cell>
          <cell r="G471" t="str">
            <v>绞架大孔侧板</v>
          </cell>
          <cell r="H471" t="str">
            <v>02.03.37.030A</v>
          </cell>
          <cell r="N471">
            <v>5.4384137832000006</v>
          </cell>
          <cell r="O471">
            <v>13000</v>
          </cell>
          <cell r="P471">
            <v>0</v>
          </cell>
          <cell r="Q471" t="str">
            <v>1.供货之日起模具分摊至5万件产品。
2.模具费已摊销完毕，2022年不再计算</v>
          </cell>
          <cell r="R471">
            <v>5.4384137832000006</v>
          </cell>
        </row>
        <row r="472">
          <cell r="F472" t="str">
            <v>SHT0001864</v>
          </cell>
          <cell r="G472" t="str">
            <v>气囊下支架</v>
          </cell>
          <cell r="H472" t="str">
            <v>02.03.37.029A</v>
          </cell>
          <cell r="N472">
            <v>6.9832406312999993</v>
          </cell>
          <cell r="O472">
            <v>15500</v>
          </cell>
          <cell r="P472">
            <v>0</v>
          </cell>
          <cell r="Q472" t="str">
            <v>1.和02.03.37.029供货之日起，共计分摊至5万件产品
2.2021年起模具费已摊销完毕，2022年不再计算</v>
          </cell>
          <cell r="R472">
            <v>6.9832406312999993</v>
          </cell>
        </row>
        <row r="473">
          <cell r="F473" t="str">
            <v>SHT0001864</v>
          </cell>
          <cell r="G473" t="str">
            <v>气囊下支架</v>
          </cell>
          <cell r="H473" t="str">
            <v>02.03.37.029B</v>
          </cell>
          <cell r="N473">
            <v>7.0422406312999994</v>
          </cell>
          <cell r="O473">
            <v>6000</v>
          </cell>
          <cell r="P473">
            <v>0.12</v>
          </cell>
          <cell r="Q473" t="str">
            <v>1.编号02.03.37.029B的产品的冲孔模具费6000元
2.供货之日起模具分摊至5万件产品</v>
          </cell>
          <cell r="R473">
            <v>7.1622406312999995</v>
          </cell>
        </row>
        <row r="474">
          <cell r="F474" t="str">
            <v>SHT0001853</v>
          </cell>
          <cell r="G474" t="str">
            <v>X3000旋转轴支架</v>
          </cell>
          <cell r="H474" t="str">
            <v>02.03.37.028</v>
          </cell>
          <cell r="N474">
            <v>1.6096933903799997</v>
          </cell>
          <cell r="O474">
            <v>22800</v>
          </cell>
          <cell r="P474">
            <v>0</v>
          </cell>
          <cell r="Q474" t="str">
            <v>1.供货之日起模具分摊至5万件产品。
2.模具费已分摊完毕，2022年不再计算</v>
          </cell>
          <cell r="R474">
            <v>1.6096933903799997</v>
          </cell>
        </row>
        <row r="475">
          <cell r="F475" t="str">
            <v>SHT0001853</v>
          </cell>
          <cell r="G475" t="str">
            <v>X3000旋转轴支架/仰角轴支架总成</v>
          </cell>
          <cell r="H475" t="str">
            <v>02.03.37.028A</v>
          </cell>
          <cell r="N475">
            <v>2.489438200648399</v>
          </cell>
          <cell r="O475">
            <v>0</v>
          </cell>
          <cell r="P475">
            <v>0</v>
          </cell>
          <cell r="Q475" t="str">
            <v>02.03.37.028模具费已摊销完毕，2022年不再计算</v>
          </cell>
          <cell r="R475">
            <v>2.489438200648399</v>
          </cell>
        </row>
        <row r="476">
          <cell r="F476" t="str">
            <v>SHT0001245</v>
          </cell>
          <cell r="G476" t="str">
            <v>副总座左（欧曼）</v>
          </cell>
          <cell r="H476" t="str">
            <v>02.03.03.054</v>
          </cell>
          <cell r="N476">
            <v>3.3049334642857144</v>
          </cell>
          <cell r="O476">
            <v>0</v>
          </cell>
          <cell r="P476">
            <v>0</v>
          </cell>
          <cell r="Q476" t="str">
            <v>荣昌提供模具</v>
          </cell>
          <cell r="R476">
            <v>3.3049334642857144</v>
          </cell>
        </row>
        <row r="477">
          <cell r="F477" t="str">
            <v>SHT0001184</v>
          </cell>
          <cell r="G477" t="str">
            <v>副总座右（欧曼）</v>
          </cell>
          <cell r="H477" t="str">
            <v>02.03.03.054A</v>
          </cell>
          <cell r="N477">
            <v>3.3049334642857144</v>
          </cell>
          <cell r="O477">
            <v>0</v>
          </cell>
          <cell r="P477">
            <v>0</v>
          </cell>
          <cell r="Q477" t="str">
            <v>荣昌提供模具</v>
          </cell>
          <cell r="R477">
            <v>3.3049334642857144</v>
          </cell>
        </row>
        <row r="478">
          <cell r="F478" t="str">
            <v>SHT0001173</v>
          </cell>
          <cell r="G478" t="str">
            <v>外绞架支撑板</v>
          </cell>
          <cell r="H478" t="str">
            <v>02.03.03.085</v>
          </cell>
          <cell r="N478">
            <v>2.3319867999999997</v>
          </cell>
          <cell r="O478">
            <v>0</v>
          </cell>
          <cell r="P478">
            <v>0</v>
          </cell>
          <cell r="Q478" t="str">
            <v>荣昌提供模具</v>
          </cell>
          <cell r="R478">
            <v>2.3319867999999997</v>
          </cell>
        </row>
        <row r="479">
          <cell r="F479" t="str">
            <v>SHT0001172</v>
          </cell>
          <cell r="G479" t="str">
            <v>后挂簧板</v>
          </cell>
          <cell r="H479" t="str">
            <v>02.03.03.086</v>
          </cell>
          <cell r="N479">
            <v>2.5557855999999997</v>
          </cell>
          <cell r="O479">
            <v>0</v>
          </cell>
          <cell r="P479">
            <v>0</v>
          </cell>
          <cell r="Q479" t="str">
            <v>荣昌提供模具</v>
          </cell>
          <cell r="R479">
            <v>2.5557855999999997</v>
          </cell>
        </row>
        <row r="480">
          <cell r="F480" t="str">
            <v>SHT0001170</v>
          </cell>
          <cell r="G480" t="str">
            <v>内绞架垫片</v>
          </cell>
          <cell r="H480" t="str">
            <v>02.03.03.087</v>
          </cell>
          <cell r="N480">
            <v>0.38544275200000006</v>
          </cell>
          <cell r="O480">
            <v>0</v>
          </cell>
          <cell r="P480">
            <v>0</v>
          </cell>
          <cell r="Q480" t="str">
            <v>荣昌提供模具</v>
          </cell>
          <cell r="R480">
            <v>0.38544275200000006</v>
          </cell>
        </row>
        <row r="481">
          <cell r="F481" t="str">
            <v>SHT0001169</v>
          </cell>
          <cell r="G481" t="str">
            <v>外绞架垫片</v>
          </cell>
          <cell r="H481" t="str">
            <v>02.03.03.088</v>
          </cell>
          <cell r="N481">
            <v>0.42084275199999999</v>
          </cell>
          <cell r="O481">
            <v>0</v>
          </cell>
          <cell r="P481">
            <v>0</v>
          </cell>
          <cell r="Q481" t="str">
            <v>荣昌提供模具</v>
          </cell>
          <cell r="R481">
            <v>0.42084275199999999</v>
          </cell>
        </row>
        <row r="482">
          <cell r="F482" t="str">
            <v>SHT0001159</v>
          </cell>
          <cell r="G482" t="str">
            <v>内绞架左支撑板</v>
          </cell>
          <cell r="H482" t="str">
            <v>02.03.03.099</v>
          </cell>
          <cell r="N482">
            <v>2.3697467999999997</v>
          </cell>
          <cell r="O482">
            <v>0</v>
          </cell>
          <cell r="P482">
            <v>0</v>
          </cell>
          <cell r="Q482" t="str">
            <v>荣昌提供模具</v>
          </cell>
          <cell r="R482">
            <v>2.3697467999999997</v>
          </cell>
        </row>
        <row r="483">
          <cell r="F483" t="str">
            <v>SHT0001158</v>
          </cell>
          <cell r="G483" t="str">
            <v>内绞架右支撑板</v>
          </cell>
          <cell r="H483" t="str">
            <v>02.03.03.100</v>
          </cell>
          <cell r="N483">
            <v>2.3697467999999997</v>
          </cell>
          <cell r="O483">
            <v>0</v>
          </cell>
          <cell r="P483">
            <v>0</v>
          </cell>
          <cell r="Q483" t="str">
            <v>荣昌提供模具</v>
          </cell>
          <cell r="R483">
            <v>2.3697467999999997</v>
          </cell>
        </row>
        <row r="484">
          <cell r="F484" t="str">
            <v>SHT0001157</v>
          </cell>
          <cell r="G484" t="str">
            <v>滑轨固定座</v>
          </cell>
          <cell r="H484" t="str">
            <v>02.03.03.109</v>
          </cell>
          <cell r="N484">
            <v>0.73779204999999992</v>
          </cell>
          <cell r="O484">
            <v>0</v>
          </cell>
          <cell r="P484">
            <v>0</v>
          </cell>
          <cell r="Q484" t="str">
            <v>荣昌提供模具</v>
          </cell>
          <cell r="R484">
            <v>0.73779204999999992</v>
          </cell>
        </row>
        <row r="485">
          <cell r="F485" t="str">
            <v>SCS0004794</v>
          </cell>
          <cell r="G485" t="str">
            <v>涡簧固定座</v>
          </cell>
          <cell r="H485" t="str">
            <v>02.03.09.024</v>
          </cell>
          <cell r="N485">
            <v>0.35986748510000005</v>
          </cell>
          <cell r="O485">
            <v>0</v>
          </cell>
          <cell r="P485">
            <v>0</v>
          </cell>
          <cell r="Q485" t="str">
            <v>1.荣昌提供模具
2.供货之日起分摊至5万件产品
3.模具费已摊销完毕，2022年不再计算</v>
          </cell>
          <cell r="R485">
            <v>0.35986748510000005</v>
          </cell>
        </row>
        <row r="486">
          <cell r="F486" t="str">
            <v>SCS0004396</v>
          </cell>
          <cell r="G486" t="str">
            <v>左座椅右侧地锁安装支架-1总成（中期改款）</v>
          </cell>
          <cell r="H486" t="str">
            <v>02.03.30.153A</v>
          </cell>
          <cell r="N486">
            <v>5.0412236135011064</v>
          </cell>
          <cell r="O486">
            <v>7600</v>
          </cell>
          <cell r="P486">
            <v>0</v>
          </cell>
          <cell r="Q486" t="str">
            <v>1.供货之日起检具费7600元，分摊至5万件产品。检具费已分摊完毕，2022年不再计算
2.模具归属荣昌</v>
          </cell>
          <cell r="R486">
            <v>5.0412236135011064</v>
          </cell>
        </row>
        <row r="487">
          <cell r="F487" t="str">
            <v>SCS0004395</v>
          </cell>
          <cell r="G487" t="str">
            <v>左座椅右侧地锁安装支架-2总成（中期改款）</v>
          </cell>
          <cell r="H487" t="str">
            <v>02.03.30.154A</v>
          </cell>
          <cell r="N487">
            <v>5.0412236135011064</v>
          </cell>
          <cell r="O487">
            <v>7600</v>
          </cell>
          <cell r="P487">
            <v>0</v>
          </cell>
          <cell r="Q487" t="str">
            <v>1.供货之日起检具费7600元，分摊至5万件产品。检具费已分摊完毕，2022年不再计算
2.模具归属荣昌</v>
          </cell>
          <cell r="R487">
            <v>5.0412236135011064</v>
          </cell>
        </row>
        <row r="488">
          <cell r="F488" t="str">
            <v>SCS0004393</v>
          </cell>
          <cell r="G488" t="str">
            <v>地脚固定板组合左右共用总成（中期改款）</v>
          </cell>
          <cell r="H488" t="str">
            <v>02.03.30.156A</v>
          </cell>
          <cell r="N488">
            <v>11.975394530202065</v>
          </cell>
          <cell r="O488">
            <v>0</v>
          </cell>
          <cell r="P488">
            <v>0</v>
          </cell>
          <cell r="Q488" t="str">
            <v>荣昌提供模具</v>
          </cell>
          <cell r="R488">
            <v>11.975394530202065</v>
          </cell>
        </row>
        <row r="489">
          <cell r="F489" t="str">
            <v>SCS0004392</v>
          </cell>
          <cell r="G489" t="str">
            <v>左座椅右侧地脚固定板组合总成（中期改款）</v>
          </cell>
          <cell r="H489" t="str">
            <v>02.03.30.157A</v>
          </cell>
          <cell r="N489">
            <v>12.001826530202067</v>
          </cell>
          <cell r="O489">
            <v>7758</v>
          </cell>
          <cell r="P489">
            <v>0</v>
          </cell>
          <cell r="Q489" t="str">
            <v>1.供货之日起检具分摊至2万件产品。检具费已分摊完毕，2022年不再计算
2.模具归属荣昌</v>
          </cell>
          <cell r="R489">
            <v>12.001826530202067</v>
          </cell>
        </row>
        <row r="490">
          <cell r="F490" t="str">
            <v>SCS0004391</v>
          </cell>
          <cell r="G490" t="str">
            <v>右座椅左侧地脚固定板组合总成（中期改款）</v>
          </cell>
          <cell r="H490" t="str">
            <v>02.03.30.158A</v>
          </cell>
          <cell r="N490">
            <v>12.315234530202064</v>
          </cell>
          <cell r="O490">
            <v>7758</v>
          </cell>
          <cell r="P490">
            <v>0</v>
          </cell>
          <cell r="Q490" t="str">
            <v>1.供货之日起检具分摊至2万件产品。
2.模具归属荣昌</v>
          </cell>
          <cell r="R490">
            <v>12.315234530202064</v>
          </cell>
        </row>
        <row r="491">
          <cell r="F491" t="str">
            <v>SHT0011003</v>
          </cell>
          <cell r="G491" t="str">
            <v>H4-2.0下框右焊接组件（分总成）</v>
          </cell>
          <cell r="H491" t="str">
            <v>02.03.11.101</v>
          </cell>
          <cell r="N491">
            <v>7.2302914538163714</v>
          </cell>
          <cell r="O491">
            <v>43000</v>
          </cell>
          <cell r="P491">
            <v>0</v>
          </cell>
          <cell r="Q491" t="str">
            <v>1.供货之日起模具分摊至5万件产品。
2.模具费已分摊完毕，2022年不再计算</v>
          </cell>
          <cell r="R491">
            <v>7.2302914538163714</v>
          </cell>
        </row>
        <row r="492">
          <cell r="F492" t="str">
            <v>SHT0010999</v>
          </cell>
          <cell r="G492" t="str">
            <v>H4-2.0下框左焊接组件（分总成）</v>
          </cell>
          <cell r="H492" t="str">
            <v>02.03.11.100</v>
          </cell>
          <cell r="N492">
            <v>7.2302914538163714</v>
          </cell>
          <cell r="O492">
            <v>43000</v>
          </cell>
          <cell r="P492">
            <v>0</v>
          </cell>
          <cell r="Q492" t="str">
            <v>1.供货之日起模具分摊至5万件产品。
2.模具费已分摊完毕，2022年不再计算</v>
          </cell>
          <cell r="R492">
            <v>7.2302914538163714</v>
          </cell>
        </row>
        <row r="493">
          <cell r="F493" t="str">
            <v>SHT0001760</v>
          </cell>
          <cell r="G493" t="str">
            <v>绞架小孔侧板</v>
          </cell>
          <cell r="H493" t="str">
            <v>02.03.37.031A</v>
          </cell>
          <cell r="N493">
            <v>5.4006537832000001</v>
          </cell>
          <cell r="O493">
            <v>13000</v>
          </cell>
          <cell r="P493">
            <v>0</v>
          </cell>
          <cell r="Q493" t="str">
            <v>1.与02.03.37.031供货之日起，模具共计分摊至5万件产品。
2.模具费已分摊完毕，2022年不再计算</v>
          </cell>
          <cell r="R493">
            <v>5.4006537832000001</v>
          </cell>
        </row>
        <row r="494">
          <cell r="F494" t="str">
            <v>SCS0006413</v>
          </cell>
          <cell r="G494" t="str">
            <v>前排靠背复位卷簧限位支架</v>
          </cell>
          <cell r="H494" t="str">
            <v>02.03.50.051</v>
          </cell>
          <cell r="N494">
            <v>0.35465169938053098</v>
          </cell>
          <cell r="O494">
            <v>0</v>
          </cell>
          <cell r="P494">
            <v>0</v>
          </cell>
          <cell r="Q494" t="str">
            <v>荣昌提供模具</v>
          </cell>
          <cell r="R494">
            <v>0.35465169938053098</v>
          </cell>
        </row>
        <row r="495">
          <cell r="F495" t="str">
            <v>SCS0005786</v>
          </cell>
          <cell r="G495" t="str">
            <v>前排座椅靠背右侧连接板</v>
          </cell>
          <cell r="H495" t="str">
            <v>02.03.50.053</v>
          </cell>
          <cell r="N495">
            <v>2.7271892471874999</v>
          </cell>
          <cell r="O495">
            <v>0</v>
          </cell>
          <cell r="P495">
            <v>0</v>
          </cell>
          <cell r="Q495" t="str">
            <v>荣昌提供模具</v>
          </cell>
          <cell r="R495">
            <v>2.7271892471874999</v>
          </cell>
        </row>
        <row r="496">
          <cell r="F496" t="str">
            <v>SCS0005784</v>
          </cell>
          <cell r="G496" t="str">
            <v>前排座椅靠背左侧连接板</v>
          </cell>
          <cell r="H496" t="str">
            <v>02.03.50.052</v>
          </cell>
          <cell r="N496">
            <v>2.7271892471874999</v>
          </cell>
          <cell r="O496">
            <v>0</v>
          </cell>
          <cell r="P496">
            <v>0</v>
          </cell>
          <cell r="Q496" t="str">
            <v>荣昌提供模具</v>
          </cell>
          <cell r="R496">
            <v>2.7271892471874999</v>
          </cell>
        </row>
        <row r="497">
          <cell r="F497" t="str">
            <v>SCS0005773</v>
          </cell>
          <cell r="G497" t="str">
            <v>调角器电机固定支架</v>
          </cell>
          <cell r="H497" t="str">
            <v>02.03.50.050</v>
          </cell>
          <cell r="N497">
            <v>0.38288512100530975</v>
          </cell>
          <cell r="O497">
            <v>0</v>
          </cell>
          <cell r="P497">
            <v>0</v>
          </cell>
          <cell r="Q497" t="str">
            <v>荣昌提供模具</v>
          </cell>
          <cell r="R497">
            <v>0.38288512100530975</v>
          </cell>
        </row>
        <row r="498">
          <cell r="F498" t="str">
            <v>SHT0010521</v>
          </cell>
          <cell r="G498" t="str">
            <v>H4-2.0气囊上支架</v>
          </cell>
          <cell r="H498" t="str">
            <v>02.03.11.106</v>
          </cell>
          <cell r="N498">
            <v>6.8906468749999998</v>
          </cell>
          <cell r="O498">
            <v>36500</v>
          </cell>
          <cell r="P498">
            <v>0</v>
          </cell>
          <cell r="Q498" t="str">
            <v>1.供货之日起模具分摊至5万件产品。
2.模具费已分摊完毕，2022年不再计算</v>
          </cell>
          <cell r="R498">
            <v>6.8906468749999998</v>
          </cell>
        </row>
        <row r="499">
          <cell r="F499" t="str">
            <v>SCS0004388</v>
          </cell>
          <cell r="G499" t="str">
            <v>B40L四分左侧仰卧器下连接板组合（中期改款）</v>
          </cell>
          <cell r="H499" t="str">
            <v>02.03.30.187</v>
          </cell>
          <cell r="N499">
            <v>4.2592926862875</v>
          </cell>
          <cell r="O499">
            <v>0</v>
          </cell>
          <cell r="P499">
            <v>0</v>
          </cell>
          <cell r="Q499" t="str">
            <v>荣昌提供模具</v>
          </cell>
          <cell r="R499">
            <v>4.2592926862875</v>
          </cell>
        </row>
        <row r="500">
          <cell r="F500" t="str">
            <v>SCS0004385</v>
          </cell>
          <cell r="G500" t="str">
            <v>B40L四分右侧仰卧器下连接板总成（中期改款）</v>
          </cell>
          <cell r="H500" t="str">
            <v>02.03.30.188</v>
          </cell>
          <cell r="N500">
            <v>4.3182926862875002</v>
          </cell>
          <cell r="O500">
            <v>0</v>
          </cell>
          <cell r="P500">
            <v>0</v>
          </cell>
          <cell r="Q500" t="str">
            <v>荣昌提供模具</v>
          </cell>
          <cell r="R500">
            <v>4.3182926862875002</v>
          </cell>
        </row>
        <row r="501">
          <cell r="F501" t="str">
            <v>SCS0004386</v>
          </cell>
          <cell r="G501" t="str">
            <v>B40L六分左侧仰卧器下连接板总成（中期改款）</v>
          </cell>
          <cell r="H501" t="str">
            <v>02.03.30.189</v>
          </cell>
          <cell r="N501">
            <v>4.8625892165674998</v>
          </cell>
          <cell r="O501">
            <v>0</v>
          </cell>
          <cell r="P501">
            <v>0</v>
          </cell>
          <cell r="Q501" t="str">
            <v>荣昌提供模具</v>
          </cell>
          <cell r="R501">
            <v>4.8625892165674998</v>
          </cell>
        </row>
        <row r="502">
          <cell r="F502" t="str">
            <v>SCS0004387</v>
          </cell>
          <cell r="G502" t="str">
            <v>B40L六分右侧仰卧器下连接板组合（中期改款）</v>
          </cell>
          <cell r="H502" t="str">
            <v>02.03.30.190</v>
          </cell>
          <cell r="N502">
            <v>4.8625892165674998</v>
          </cell>
          <cell r="O502">
            <v>0</v>
          </cell>
          <cell r="P502">
            <v>0</v>
          </cell>
          <cell r="Q502" t="str">
            <v>荣昌提供模具</v>
          </cell>
          <cell r="R502">
            <v>4.8625892165674998</v>
          </cell>
        </row>
        <row r="503">
          <cell r="F503" t="str">
            <v>SCS0004389</v>
          </cell>
          <cell r="G503" t="str">
            <v>B40L地脚上连接板（中期改款）</v>
          </cell>
          <cell r="H503" t="str">
            <v>02.03.30.160</v>
          </cell>
          <cell r="N503">
            <v>2.4286860189374995</v>
          </cell>
          <cell r="O503">
            <v>1600</v>
          </cell>
          <cell r="P503">
            <v>0</v>
          </cell>
          <cell r="Q503" t="str">
            <v>1.供货之日起模具分摊至5万件产品。
2.模具费已分摊完毕，2022年不再计算</v>
          </cell>
          <cell r="R503">
            <v>2.4286860189374995</v>
          </cell>
        </row>
        <row r="504">
          <cell r="F504" t="str">
            <v>SCS0004400</v>
          </cell>
          <cell r="G504" t="str">
            <v>调角器限位支架</v>
          </cell>
          <cell r="H504" t="str">
            <v>02.03.30.149</v>
          </cell>
          <cell r="N504">
            <v>0.2776687259785714</v>
          </cell>
          <cell r="O504">
            <v>0</v>
          </cell>
          <cell r="P504">
            <v>0</v>
          </cell>
          <cell r="Q504" t="str">
            <v>荣昌提供模具</v>
          </cell>
          <cell r="R504">
            <v>0.2776687259785714</v>
          </cell>
        </row>
        <row r="505">
          <cell r="F505" t="str">
            <v>SHT0001874</v>
          </cell>
          <cell r="G505" t="str">
            <v>绞架大孔侧板</v>
          </cell>
          <cell r="H505" t="str">
            <v>02.03.37.030B</v>
          </cell>
          <cell r="N505">
            <v>5.7339975056000005</v>
          </cell>
          <cell r="O505">
            <v>0</v>
          </cell>
          <cell r="P505">
            <v>0</v>
          </cell>
          <cell r="Q505" t="str">
            <v>1.13000元模具费算入02.03.37.030A
2.此产品含打磨费0.30元/件</v>
          </cell>
          <cell r="R505">
            <v>5.7339975056000005</v>
          </cell>
        </row>
        <row r="506">
          <cell r="F506" t="str">
            <v>SHT0001874</v>
          </cell>
          <cell r="G506" t="str">
            <v>绞架大孔侧板</v>
          </cell>
          <cell r="H506" t="str">
            <v>02.03.37.030A</v>
          </cell>
          <cell r="N506">
            <v>5.3799975056000005</v>
          </cell>
          <cell r="O506">
            <v>13000</v>
          </cell>
          <cell r="P506">
            <v>0</v>
          </cell>
          <cell r="Q506" t="str">
            <v>1.供货之日起模具分摊至5万件产品。
2.模具费已摊销完毕，2022年不再计算</v>
          </cell>
          <cell r="R506">
            <v>5.3799975056000005</v>
          </cell>
        </row>
        <row r="507">
          <cell r="F507" t="str">
            <v>SHT0001864</v>
          </cell>
          <cell r="G507" t="str">
            <v>气囊下支架</v>
          </cell>
          <cell r="H507" t="str">
            <v>02.03.37.029A</v>
          </cell>
          <cell r="N507">
            <v>6.8095853353999996</v>
          </cell>
          <cell r="O507">
            <v>15500</v>
          </cell>
          <cell r="P507">
            <v>0</v>
          </cell>
          <cell r="Q507" t="str">
            <v>1.和02.03.37.029供货之日起，共计分摊至5万件产品
2.2021年起模具费已摊销完毕，2022年不再计算</v>
          </cell>
          <cell r="R507">
            <v>6.8095853353999996</v>
          </cell>
        </row>
        <row r="508">
          <cell r="F508" t="str">
            <v>SHT0001864</v>
          </cell>
          <cell r="G508" t="str">
            <v>气囊下支架</v>
          </cell>
          <cell r="H508" t="str">
            <v>02.03.37.029B</v>
          </cell>
          <cell r="N508">
            <v>6.8685853353999988</v>
          </cell>
          <cell r="O508">
            <v>6000</v>
          </cell>
          <cell r="P508">
            <v>0.12</v>
          </cell>
          <cell r="Q508" t="str">
            <v>1.编号02.03.37.029B的产品的冲孔模具费6000元
2.供货之日起模具分摊至5万件产品</v>
          </cell>
          <cell r="R508">
            <v>6.9885853353999989</v>
          </cell>
        </row>
        <row r="509">
          <cell r="F509" t="str">
            <v>SHT0001853</v>
          </cell>
          <cell r="G509" t="str">
            <v>X3000旋转轴支架</v>
          </cell>
          <cell r="H509" t="str">
            <v>02.03.37.028</v>
          </cell>
          <cell r="N509">
            <v>1.5926377140399999</v>
          </cell>
          <cell r="O509">
            <v>22800</v>
          </cell>
          <cell r="P509">
            <v>0</v>
          </cell>
          <cell r="Q509" t="str">
            <v>1.供货之日起模具分摊至5万件产品。
2.模具费已分摊完毕，2022年不再计算</v>
          </cell>
          <cell r="R509">
            <v>1.5926377140399999</v>
          </cell>
        </row>
        <row r="510">
          <cell r="F510" t="str">
            <v>SHT0001853</v>
          </cell>
          <cell r="G510" t="str">
            <v>X3000旋转轴支架/仰角轴支架总成</v>
          </cell>
          <cell r="H510" t="str">
            <v>02.03.37.028A</v>
          </cell>
          <cell r="N510">
            <v>2.4693125025671998</v>
          </cell>
          <cell r="O510">
            <v>0</v>
          </cell>
          <cell r="P510">
            <v>0</v>
          </cell>
          <cell r="Q510" t="str">
            <v>02.03.37.028模具费已摊销完毕，2022年不再计算</v>
          </cell>
          <cell r="R510">
            <v>2.4693125025671998</v>
          </cell>
        </row>
        <row r="511">
          <cell r="F511" t="str">
            <v>SHT0001245</v>
          </cell>
          <cell r="G511" t="str">
            <v>副总座左（欧曼）</v>
          </cell>
          <cell r="H511" t="str">
            <v>02.03.03.054</v>
          </cell>
          <cell r="N511">
            <v>3.2204907678571431</v>
          </cell>
          <cell r="O511">
            <v>0</v>
          </cell>
          <cell r="P511">
            <v>0</v>
          </cell>
          <cell r="Q511" t="str">
            <v>荣昌提供模具</v>
          </cell>
          <cell r="R511">
            <v>3.2204907678571431</v>
          </cell>
        </row>
        <row r="512">
          <cell r="F512" t="str">
            <v>SHT0001184</v>
          </cell>
          <cell r="G512" t="str">
            <v>副总座右（欧曼）</v>
          </cell>
          <cell r="H512" t="str">
            <v>02.03.03.054A</v>
          </cell>
          <cell r="N512">
            <v>3.2204907678571431</v>
          </cell>
          <cell r="O512">
            <v>0</v>
          </cell>
          <cell r="P512">
            <v>0</v>
          </cell>
          <cell r="Q512" t="str">
            <v>荣昌提供模具</v>
          </cell>
          <cell r="R512">
            <v>3.2204907678571431</v>
          </cell>
        </row>
        <row r="513">
          <cell r="F513" t="str">
            <v>SHT0001173</v>
          </cell>
          <cell r="G513" t="str">
            <v>外绞架支撑板</v>
          </cell>
          <cell r="H513" t="str">
            <v>02.03.03.085</v>
          </cell>
          <cell r="N513">
            <v>2.3061764239999998</v>
          </cell>
          <cell r="O513">
            <v>0</v>
          </cell>
          <cell r="P513">
            <v>0</v>
          </cell>
          <cell r="Q513" t="str">
            <v>荣昌提供模具</v>
          </cell>
          <cell r="R513">
            <v>2.3061764239999998</v>
          </cell>
        </row>
        <row r="514">
          <cell r="F514" t="str">
            <v>SHT0001172</v>
          </cell>
          <cell r="G514" t="str">
            <v>后挂簧板</v>
          </cell>
          <cell r="H514" t="str">
            <v>02.03.03.086</v>
          </cell>
          <cell r="N514">
            <v>2.5426470079999999</v>
          </cell>
          <cell r="O514">
            <v>0</v>
          </cell>
          <cell r="P514">
            <v>0</v>
          </cell>
          <cell r="Q514" t="str">
            <v>荣昌提供模具</v>
          </cell>
          <cell r="R514">
            <v>2.5426470079999999</v>
          </cell>
        </row>
        <row r="515">
          <cell r="F515" t="str">
            <v>SHT0001170</v>
          </cell>
          <cell r="G515" t="str">
            <v>内绞架垫片</v>
          </cell>
          <cell r="H515" t="str">
            <v>02.03.03.087</v>
          </cell>
          <cell r="N515">
            <v>0.38121876735999999</v>
          </cell>
          <cell r="O515">
            <v>0</v>
          </cell>
          <cell r="P515">
            <v>0</v>
          </cell>
          <cell r="Q515" t="str">
            <v>荣昌提供模具</v>
          </cell>
          <cell r="R515">
            <v>0.38121876735999999</v>
          </cell>
        </row>
        <row r="516">
          <cell r="F516" t="str">
            <v>SHT0001169</v>
          </cell>
          <cell r="G516" t="str">
            <v>外绞架垫片</v>
          </cell>
          <cell r="H516" t="str">
            <v>02.03.03.088</v>
          </cell>
          <cell r="N516">
            <v>0.41661876736000003</v>
          </cell>
          <cell r="O516">
            <v>0</v>
          </cell>
          <cell r="P516">
            <v>0</v>
          </cell>
          <cell r="Q516" t="str">
            <v>荣昌提供模具</v>
          </cell>
          <cell r="R516">
            <v>0.41661876736000003</v>
          </cell>
        </row>
        <row r="517">
          <cell r="F517" t="str">
            <v>SHT0001159</v>
          </cell>
          <cell r="G517" t="str">
            <v>内绞架左支撑板</v>
          </cell>
          <cell r="H517" t="str">
            <v>02.03.03.099</v>
          </cell>
          <cell r="N517">
            <v>2.3392164239999995</v>
          </cell>
          <cell r="O517">
            <v>0</v>
          </cell>
          <cell r="P517">
            <v>0</v>
          </cell>
          <cell r="Q517" t="str">
            <v>荣昌提供模具</v>
          </cell>
          <cell r="R517">
            <v>2.3392164239999995</v>
          </cell>
        </row>
        <row r="518">
          <cell r="F518" t="str">
            <v>SHT0001158</v>
          </cell>
          <cell r="G518" t="str">
            <v>内绞架右支撑板</v>
          </cell>
          <cell r="H518" t="str">
            <v>02.03.03.100</v>
          </cell>
          <cell r="N518">
            <v>2.3392164239999995</v>
          </cell>
          <cell r="O518">
            <v>0</v>
          </cell>
          <cell r="P518">
            <v>0</v>
          </cell>
          <cell r="Q518" t="str">
            <v>荣昌提供模具</v>
          </cell>
          <cell r="R518">
            <v>2.3392164239999995</v>
          </cell>
        </row>
        <row r="519">
          <cell r="F519" t="str">
            <v>SHT0001157</v>
          </cell>
          <cell r="G519" t="str">
            <v>滑轨固定座</v>
          </cell>
          <cell r="H519" t="str">
            <v>02.03.03.109</v>
          </cell>
          <cell r="N519">
            <v>0.72501560000000009</v>
          </cell>
          <cell r="O519">
            <v>0</v>
          </cell>
          <cell r="P519">
            <v>0</v>
          </cell>
          <cell r="Q519" t="str">
            <v>荣昌提供模具</v>
          </cell>
          <cell r="R519">
            <v>0.72501560000000009</v>
          </cell>
        </row>
        <row r="520">
          <cell r="F520" t="str">
            <v>SCS0004794</v>
          </cell>
          <cell r="G520" t="str">
            <v>涡簧固定座</v>
          </cell>
          <cell r="H520" t="str">
            <v>02.03.09.024</v>
          </cell>
          <cell r="N520">
            <v>0.36108807119999997</v>
          </cell>
          <cell r="O520">
            <v>0</v>
          </cell>
          <cell r="P520">
            <v>0</v>
          </cell>
          <cell r="Q520" t="str">
            <v>1.荣昌提供模具
2.供货之日起分摊至5万件产品
3.模具费已摊销完毕，2022年不再计算</v>
          </cell>
          <cell r="R520">
            <v>0.36108807119999997</v>
          </cell>
        </row>
        <row r="521">
          <cell r="F521" t="str">
            <v>SCS0004396</v>
          </cell>
          <cell r="G521" t="str">
            <v>左座椅右侧地锁安装支架-1总成（中期改款）</v>
          </cell>
          <cell r="H521" t="str">
            <v>02.03.30.153A</v>
          </cell>
          <cell r="N521">
            <v>5.048174292876106</v>
          </cell>
          <cell r="O521">
            <v>7600</v>
          </cell>
          <cell r="P521">
            <v>0</v>
          </cell>
          <cell r="Q521" t="str">
            <v>1.供货之日起检具费7600元，分摊至5万件产品。检具费已分摊完毕，2022年不再计算
2.模具归属荣昌</v>
          </cell>
          <cell r="R521">
            <v>5.048174292876106</v>
          </cell>
        </row>
        <row r="522">
          <cell r="F522" t="str">
            <v>SCS0004395</v>
          </cell>
          <cell r="G522" t="str">
            <v>左座椅右侧地锁安装支架-2总成（中期改款）</v>
          </cell>
          <cell r="H522" t="str">
            <v>02.03.30.154A</v>
          </cell>
          <cell r="N522">
            <v>5.048174292876106</v>
          </cell>
          <cell r="O522">
            <v>7600</v>
          </cell>
          <cell r="P522">
            <v>0</v>
          </cell>
          <cell r="Q522" t="str">
            <v>1.供货之日起检具费7600元，分摊至5万件产品。检具费已分摊完毕，2022年不再计算
2.模具归属荣昌</v>
          </cell>
          <cell r="R522">
            <v>5.048174292876106</v>
          </cell>
        </row>
        <row r="523">
          <cell r="F523" t="str">
            <v>SCS0004393</v>
          </cell>
          <cell r="G523" t="str">
            <v>地脚固定板组合左右共用总成（中期改款）</v>
          </cell>
          <cell r="H523" t="str">
            <v>02.03.30.156A</v>
          </cell>
          <cell r="N523">
            <v>11.928973733368732</v>
          </cell>
          <cell r="O523">
            <v>0</v>
          </cell>
          <cell r="P523">
            <v>0</v>
          </cell>
          <cell r="Q523" t="str">
            <v>荣昌提供模具</v>
          </cell>
          <cell r="R523">
            <v>11.928973733368732</v>
          </cell>
        </row>
        <row r="524">
          <cell r="F524" t="str">
            <v>SCS0004392</v>
          </cell>
          <cell r="G524" t="str">
            <v>左座椅右侧地脚固定板组合总成（中期改款）</v>
          </cell>
          <cell r="H524" t="str">
            <v>02.03.30.157A</v>
          </cell>
          <cell r="N524">
            <v>11.987501733368731</v>
          </cell>
          <cell r="O524">
            <v>7758</v>
          </cell>
          <cell r="P524">
            <v>0</v>
          </cell>
          <cell r="Q524" t="str">
            <v>1.供货之日起检具分摊至2万件产品。检具费已分摊完毕，2022年不再计算
2.模具归属荣昌</v>
          </cell>
          <cell r="R524">
            <v>11.987501733368731</v>
          </cell>
        </row>
        <row r="525">
          <cell r="F525" t="str">
            <v>SCS0004391</v>
          </cell>
          <cell r="G525" t="str">
            <v>右座椅左侧地脚固定板组合总成（中期改款）</v>
          </cell>
          <cell r="H525" t="str">
            <v>02.03.30.158A</v>
          </cell>
          <cell r="N525">
            <v>12.261733733368732</v>
          </cell>
          <cell r="O525">
            <v>7758</v>
          </cell>
          <cell r="P525">
            <v>0</v>
          </cell>
          <cell r="Q525" t="str">
            <v>1.供货之日起检具分摊至2万件产品。
2.模具归属荣昌</v>
          </cell>
          <cell r="R525">
            <v>12.261733733368732</v>
          </cell>
        </row>
        <row r="526">
          <cell r="F526" t="str">
            <v>SHT0011003</v>
          </cell>
          <cell r="G526" t="str">
            <v>H4-2.0下框右焊接组件（分总成）</v>
          </cell>
          <cell r="H526" t="str">
            <v>02.03.11.101</v>
          </cell>
          <cell r="N526">
            <v>7.1864194225663711</v>
          </cell>
          <cell r="O526">
            <v>43000</v>
          </cell>
          <cell r="P526">
            <v>0</v>
          </cell>
          <cell r="Q526" t="str">
            <v>1.供货之日起模具分摊至5万件产品。
2.模具费已分摊完毕，2022年不再计算</v>
          </cell>
          <cell r="R526">
            <v>7.1864194225663711</v>
          </cell>
        </row>
        <row r="527">
          <cell r="F527" t="str">
            <v>SHT0010999</v>
          </cell>
          <cell r="G527" t="str">
            <v>H4-2.0下框左焊接组件（分总成）</v>
          </cell>
          <cell r="H527" t="str">
            <v>02.03.11.100</v>
          </cell>
          <cell r="N527">
            <v>7.1864194225663711</v>
          </cell>
          <cell r="O527">
            <v>43000</v>
          </cell>
          <cell r="P527">
            <v>0</v>
          </cell>
          <cell r="Q527" t="str">
            <v>1.供货之日起模具分摊至5万件产品。
2.模具费已分摊完毕，2022年不再计算</v>
          </cell>
          <cell r="R527">
            <v>7.1864194225663711</v>
          </cell>
        </row>
        <row r="528">
          <cell r="F528" t="str">
            <v>SHT0001760</v>
          </cell>
          <cell r="G528" t="str">
            <v>绞架小孔侧板</v>
          </cell>
          <cell r="H528" t="str">
            <v>02.03.37.031A</v>
          </cell>
          <cell r="N528">
            <v>5.3469575056000007</v>
          </cell>
          <cell r="O528">
            <v>13000</v>
          </cell>
          <cell r="P528">
            <v>0</v>
          </cell>
          <cell r="Q528" t="str">
            <v>1.与02.03.37.031供货之日起，模具共计分摊至5万件产品。
2.模具费已分摊完毕，2022年不再计算</v>
          </cell>
          <cell r="R528">
            <v>5.3469575056000007</v>
          </cell>
        </row>
        <row r="529">
          <cell r="F529" t="str">
            <v>SCS0006413</v>
          </cell>
          <cell r="G529" t="str">
            <v>前排靠背复位卷簧限位支架</v>
          </cell>
          <cell r="H529" t="str">
            <v>02.03.50.051</v>
          </cell>
          <cell r="N529">
            <v>0.36799867938053099</v>
          </cell>
          <cell r="O529">
            <v>0</v>
          </cell>
          <cell r="P529">
            <v>0</v>
          </cell>
          <cell r="Q529" t="str">
            <v>荣昌提供模具</v>
          </cell>
          <cell r="R529">
            <v>0.36799867938053099</v>
          </cell>
        </row>
        <row r="530">
          <cell r="F530" t="str">
            <v>SCS0005786</v>
          </cell>
          <cell r="G530" t="str">
            <v>前排座椅靠背右侧连接板</v>
          </cell>
          <cell r="H530" t="str">
            <v>02.03.50.053</v>
          </cell>
          <cell r="N530">
            <v>2.7226405868749999</v>
          </cell>
          <cell r="O530">
            <v>0</v>
          </cell>
          <cell r="P530">
            <v>0</v>
          </cell>
          <cell r="Q530" t="str">
            <v>荣昌提供模具</v>
          </cell>
          <cell r="R530">
            <v>2.7226405868749999</v>
          </cell>
        </row>
        <row r="531">
          <cell r="F531" t="str">
            <v>SCS0005784</v>
          </cell>
          <cell r="G531" t="str">
            <v>前排座椅靠背左侧连接板</v>
          </cell>
          <cell r="H531" t="str">
            <v>02.03.50.052</v>
          </cell>
          <cell r="N531">
            <v>2.7226405868749999</v>
          </cell>
          <cell r="O531">
            <v>0</v>
          </cell>
          <cell r="P531">
            <v>0</v>
          </cell>
          <cell r="Q531" t="str">
            <v>荣昌提供模具</v>
          </cell>
          <cell r="R531">
            <v>2.7226405868749999</v>
          </cell>
        </row>
        <row r="532">
          <cell r="F532" t="str">
            <v>SCS0005773</v>
          </cell>
          <cell r="G532" t="str">
            <v>调角器电机固定支架</v>
          </cell>
          <cell r="H532" t="str">
            <v>02.03.50.050</v>
          </cell>
          <cell r="N532">
            <v>0.38266262020530978</v>
          </cell>
          <cell r="O532">
            <v>0</v>
          </cell>
          <cell r="P532">
            <v>0</v>
          </cell>
          <cell r="Q532" t="str">
            <v>荣昌提供模具</v>
          </cell>
          <cell r="R532">
            <v>0.38266262020530978</v>
          </cell>
        </row>
        <row r="533">
          <cell r="F533" t="str">
            <v>SHT0010521</v>
          </cell>
          <cell r="G533" t="str">
            <v>H4-2.0气囊上支架</v>
          </cell>
          <cell r="H533" t="str">
            <v>02.03.11.106</v>
          </cell>
          <cell r="N533">
            <v>6.7819467500000004</v>
          </cell>
          <cell r="O533">
            <v>36500</v>
          </cell>
          <cell r="P533">
            <v>0</v>
          </cell>
          <cell r="Q533" t="str">
            <v>1.供货之日起模具分摊至5万件产品。
2.模具费已分摊完毕，2022年不再计算</v>
          </cell>
          <cell r="R533">
            <v>6.7819467500000004</v>
          </cell>
        </row>
        <row r="534">
          <cell r="F534" t="str">
            <v>SCS0004388</v>
          </cell>
          <cell r="G534" t="str">
            <v>B40L四分左侧仰卧器下连接板组合（中期改款）</v>
          </cell>
          <cell r="H534" t="str">
            <v>02.03.30.187</v>
          </cell>
          <cell r="N534">
            <v>4.2075610946749995</v>
          </cell>
          <cell r="O534">
            <v>0</v>
          </cell>
          <cell r="P534">
            <v>0</v>
          </cell>
          <cell r="Q534" t="str">
            <v>荣昌提供模具</v>
          </cell>
          <cell r="R534">
            <v>4.2075610946749995</v>
          </cell>
        </row>
        <row r="535">
          <cell r="F535" t="str">
            <v>SCS0004385</v>
          </cell>
          <cell r="G535" t="str">
            <v>B40L四分右侧仰卧器下连接板总成（中期改款）</v>
          </cell>
          <cell r="H535" t="str">
            <v>02.03.30.188</v>
          </cell>
          <cell r="N535">
            <v>4.2665610946749997</v>
          </cell>
          <cell r="O535">
            <v>0</v>
          </cell>
          <cell r="P535">
            <v>0</v>
          </cell>
          <cell r="Q535" t="str">
            <v>荣昌提供模具</v>
          </cell>
          <cell r="R535">
            <v>4.2665610946749997</v>
          </cell>
        </row>
        <row r="536">
          <cell r="F536" t="str">
            <v>SCS0004386</v>
          </cell>
          <cell r="G536" t="str">
            <v>B40L六分左侧仰卧器下连接板总成（中期改款）</v>
          </cell>
          <cell r="H536" t="str">
            <v>02.03.30.189</v>
          </cell>
          <cell r="N536">
            <v>4.8072181580350009</v>
          </cell>
          <cell r="O536">
            <v>0</v>
          </cell>
          <cell r="P536">
            <v>0</v>
          </cell>
          <cell r="Q536" t="str">
            <v>荣昌提供模具</v>
          </cell>
          <cell r="R536">
            <v>4.8072181580350009</v>
          </cell>
        </row>
        <row r="537">
          <cell r="F537" t="str">
            <v>SCS0004387</v>
          </cell>
          <cell r="G537" t="str">
            <v>B40L六分右侧仰卧器下连接板组合（中期改款）</v>
          </cell>
          <cell r="H537" t="str">
            <v>02.03.30.190</v>
          </cell>
          <cell r="N537">
            <v>4.8072181580350009</v>
          </cell>
          <cell r="O537">
            <v>0</v>
          </cell>
          <cell r="P537">
            <v>0</v>
          </cell>
          <cell r="Q537" t="str">
            <v>荣昌提供模具</v>
          </cell>
          <cell r="R537">
            <v>4.8072181580350009</v>
          </cell>
        </row>
        <row r="538">
          <cell r="F538" t="str">
            <v>SCS0004389</v>
          </cell>
          <cell r="G538" t="str">
            <v>B40L地脚上连接板（中期改款）</v>
          </cell>
          <cell r="H538" t="str">
            <v>02.03.30.160</v>
          </cell>
          <cell r="N538">
            <v>2.3997895483750007</v>
          </cell>
          <cell r="O538">
            <v>1600</v>
          </cell>
          <cell r="P538">
            <v>0</v>
          </cell>
          <cell r="Q538" t="str">
            <v>1.供货之日起模具分摊至5万件产品。
2.模具费已分摊完毕，2022年不再计算</v>
          </cell>
          <cell r="R538">
            <v>2.3997895483750007</v>
          </cell>
        </row>
        <row r="539">
          <cell r="F539" t="str">
            <v>SCS0004400</v>
          </cell>
          <cell r="G539" t="str">
            <v>调角器限位支架</v>
          </cell>
          <cell r="H539" t="str">
            <v>02.03.30.149</v>
          </cell>
          <cell r="N539">
            <v>0.27776012245714282</v>
          </cell>
          <cell r="O539">
            <v>0</v>
          </cell>
          <cell r="P539">
            <v>0</v>
          </cell>
          <cell r="Q539" t="str">
            <v>荣昌提供模具</v>
          </cell>
          <cell r="R539">
            <v>0.27776012245714282</v>
          </cell>
        </row>
        <row r="540">
          <cell r="F540" t="str">
            <v>SHT0014931</v>
          </cell>
          <cell r="G540" t="str">
            <v>定位弹片</v>
          </cell>
          <cell r="N540">
            <v>0.41</v>
          </cell>
          <cell r="O540">
            <v>6000</v>
          </cell>
          <cell r="P540">
            <v>0.06</v>
          </cell>
          <cell r="Q540" t="str">
            <v>模具费分摊至10万件产品中或3年</v>
          </cell>
          <cell r="R540">
            <v>0.47</v>
          </cell>
        </row>
        <row r="541">
          <cell r="F541" t="str">
            <v>SHT0010060</v>
          </cell>
          <cell r="G541" t="str">
            <v>安全带上支撑钢丝</v>
          </cell>
          <cell r="N541">
            <v>0.36796460176991153</v>
          </cell>
          <cell r="O541" t="str">
            <v>不涉及</v>
          </cell>
          <cell r="P541">
            <v>0</v>
          </cell>
          <cell r="Q541" t="str">
            <v>不涉及</v>
          </cell>
          <cell r="R541">
            <v>0.36796460176991153</v>
          </cell>
        </row>
        <row r="542">
          <cell r="F542" t="str">
            <v>BSP0010016</v>
          </cell>
          <cell r="G542" t="str">
            <v>坐垫翻折限位钣金回位簧</v>
          </cell>
          <cell r="N542">
            <v>0.11771200000000002</v>
          </cell>
          <cell r="O542" t="str">
            <v>不涉及</v>
          </cell>
          <cell r="P542">
            <v>0</v>
          </cell>
          <cell r="Q542" t="str">
            <v>不涉及</v>
          </cell>
          <cell r="R542">
            <v>0.11771200000000002</v>
          </cell>
        </row>
        <row r="543">
          <cell r="F543" t="str">
            <v>SHT0010465</v>
          </cell>
          <cell r="G543" t="str">
            <v>气管防护弹簧</v>
          </cell>
          <cell r="N543">
            <v>0.186</v>
          </cell>
          <cell r="O543" t="str">
            <v>不涉及</v>
          </cell>
          <cell r="P543">
            <v>0</v>
          </cell>
          <cell r="Q543" t="str">
            <v>不涉及</v>
          </cell>
          <cell r="R543">
            <v>0.186</v>
          </cell>
        </row>
        <row r="544">
          <cell r="F544" t="str">
            <v>SHT0013729</v>
          </cell>
          <cell r="G544" t="str">
            <v>扶手手轮弹簧</v>
          </cell>
          <cell r="N544">
            <v>0.34</v>
          </cell>
          <cell r="O544" t="str">
            <v>不涉及</v>
          </cell>
          <cell r="P544">
            <v>0</v>
          </cell>
          <cell r="Q544" t="str">
            <v>不涉及</v>
          </cell>
          <cell r="R544">
            <v>0.34</v>
          </cell>
        </row>
        <row r="545">
          <cell r="F545" t="str">
            <v>SHT0015007</v>
          </cell>
          <cell r="G545" t="str">
            <v>靠背支撑钢丝</v>
          </cell>
          <cell r="N545">
            <v>0.3090265486725664</v>
          </cell>
          <cell r="O545" t="str">
            <v>不涉及</v>
          </cell>
          <cell r="P545">
            <v>0</v>
          </cell>
          <cell r="Q545" t="str">
            <v>不涉及</v>
          </cell>
          <cell r="R545">
            <v>0.3090265486725664</v>
          </cell>
        </row>
        <row r="546">
          <cell r="F546" t="str">
            <v>SHT0012748</v>
          </cell>
          <cell r="G546" t="str">
            <v>靠背肩部钢丝</v>
          </cell>
          <cell r="N546">
            <v>9.8448000000000022E-2</v>
          </cell>
          <cell r="O546" t="str">
            <v>不涉及</v>
          </cell>
          <cell r="P546">
            <v>0</v>
          </cell>
          <cell r="Q546" t="str">
            <v>不涉及</v>
          </cell>
          <cell r="R546">
            <v>9.8448000000000022E-2</v>
          </cell>
        </row>
        <row r="547">
          <cell r="F547" t="str">
            <v>SHT0001088</v>
          </cell>
          <cell r="G547" t="str">
            <v>上框内支撑柱</v>
          </cell>
          <cell r="M547">
            <v>0.49741600000000002</v>
          </cell>
          <cell r="N547">
            <v>0.49741600000000002</v>
          </cell>
          <cell r="O547">
            <v>0</v>
          </cell>
          <cell r="P547">
            <v>0</v>
          </cell>
          <cell r="Q547">
            <v>0</v>
          </cell>
          <cell r="R547">
            <v>0.49741600000000002</v>
          </cell>
        </row>
        <row r="548">
          <cell r="F548" t="str">
            <v>SHT0001894</v>
          </cell>
          <cell r="G548" t="str">
            <v>仰角旋转轴</v>
          </cell>
          <cell r="M548">
            <v>1.4073196499999998</v>
          </cell>
          <cell r="N548">
            <v>1.4073196499999998</v>
          </cell>
          <cell r="O548">
            <v>0</v>
          </cell>
          <cell r="P548">
            <v>0</v>
          </cell>
          <cell r="Q548">
            <v>0</v>
          </cell>
          <cell r="R548">
            <v>1.4073196499999998</v>
          </cell>
        </row>
        <row r="549">
          <cell r="F549" t="str">
            <v>BAS0000030</v>
          </cell>
          <cell r="G549" t="str">
            <v>轴套</v>
          </cell>
          <cell r="M549">
            <v>0.92819299999999993</v>
          </cell>
          <cell r="N549">
            <v>0.92819299999999993</v>
          </cell>
          <cell r="O549">
            <v>0</v>
          </cell>
          <cell r="P549">
            <v>0</v>
          </cell>
          <cell r="Q549">
            <v>0</v>
          </cell>
          <cell r="R549">
            <v>0.92819299999999993</v>
          </cell>
        </row>
        <row r="550">
          <cell r="F550" t="str">
            <v>SHT0001144</v>
          </cell>
          <cell r="G550" t="str">
            <v>旋转轴</v>
          </cell>
          <cell r="M550">
            <v>1.8499999999999999</v>
          </cell>
          <cell r="N550">
            <v>1.7</v>
          </cell>
          <cell r="O550">
            <v>15000</v>
          </cell>
          <cell r="P550">
            <v>0.15</v>
          </cell>
          <cell r="Q550" t="str">
            <v>模具费100%分摊至10万件产品中</v>
          </cell>
          <cell r="R550">
            <v>1.8499999999999999</v>
          </cell>
        </row>
        <row r="551">
          <cell r="F551" t="str">
            <v>SHT0012043</v>
          </cell>
          <cell r="G551" t="str">
            <v>升降连杆固定轴</v>
          </cell>
          <cell r="M551">
            <v>0.9</v>
          </cell>
          <cell r="N551">
            <v>0.9</v>
          </cell>
          <cell r="O551">
            <v>0</v>
          </cell>
          <cell r="P551">
            <v>0</v>
          </cell>
          <cell r="Q551">
            <v>0</v>
          </cell>
          <cell r="R551">
            <v>0.9</v>
          </cell>
        </row>
        <row r="552">
          <cell r="F552" t="str">
            <v>SHT0001088</v>
          </cell>
          <cell r="G552" t="str">
            <v>上框内支撑柱</v>
          </cell>
          <cell r="M552">
            <v>0.49741600000000002</v>
          </cell>
          <cell r="N552">
            <v>0.48249352000000001</v>
          </cell>
          <cell r="O552">
            <v>0</v>
          </cell>
          <cell r="P552">
            <v>0</v>
          </cell>
          <cell r="Q552">
            <v>0</v>
          </cell>
          <cell r="R552">
            <v>0.48249352000000001</v>
          </cell>
        </row>
        <row r="553">
          <cell r="F553" t="str">
            <v>SHT0001894</v>
          </cell>
          <cell r="G553" t="str">
            <v>仰角旋转轴</v>
          </cell>
          <cell r="M553">
            <v>1.4073196499999998</v>
          </cell>
          <cell r="N553">
            <v>1.3651000605000001</v>
          </cell>
          <cell r="O553">
            <v>0</v>
          </cell>
          <cell r="P553">
            <v>0</v>
          </cell>
          <cell r="Q553">
            <v>0</v>
          </cell>
          <cell r="R553">
            <v>1.3651000605000001</v>
          </cell>
        </row>
        <row r="554">
          <cell r="F554" t="str">
            <v>BAS0000030</v>
          </cell>
          <cell r="G554" t="str">
            <v>轴套</v>
          </cell>
          <cell r="M554">
            <v>0.92819299999999993</v>
          </cell>
          <cell r="N554">
            <v>0.90034721000000006</v>
          </cell>
          <cell r="O554">
            <v>0</v>
          </cell>
          <cell r="P554">
            <v>0</v>
          </cell>
          <cell r="Q554">
            <v>0</v>
          </cell>
          <cell r="R554">
            <v>0.90034721000000006</v>
          </cell>
        </row>
        <row r="555">
          <cell r="F555" t="str">
            <v>SHT0001144</v>
          </cell>
          <cell r="G555" t="str">
            <v>旋转轴</v>
          </cell>
          <cell r="M555">
            <v>1.8499999999999999</v>
          </cell>
          <cell r="N555">
            <v>1.649</v>
          </cell>
          <cell r="O555">
            <v>15000</v>
          </cell>
          <cell r="P555">
            <v>0.15</v>
          </cell>
          <cell r="Q555" t="str">
            <v>模具费100%分摊至10万件产品中</v>
          </cell>
          <cell r="R555">
            <v>1.7989999999999999</v>
          </cell>
        </row>
        <row r="556">
          <cell r="F556" t="str">
            <v>SHT0012043</v>
          </cell>
          <cell r="G556" t="str">
            <v>升降连杆固定轴</v>
          </cell>
          <cell r="M556">
            <v>0.9</v>
          </cell>
          <cell r="N556">
            <v>0.873</v>
          </cell>
          <cell r="O556">
            <v>0</v>
          </cell>
          <cell r="P556">
            <v>0</v>
          </cell>
          <cell r="Q556">
            <v>0</v>
          </cell>
          <cell r="R556">
            <v>0.873</v>
          </cell>
        </row>
        <row r="557">
          <cell r="F557" t="str">
            <v>SLT0000775</v>
          </cell>
          <cell r="G557" t="str">
            <v>M4左侧护板</v>
          </cell>
          <cell r="N557">
            <v>3.54</v>
          </cell>
          <cell r="O557">
            <v>7800</v>
          </cell>
          <cell r="P557">
            <v>0.156</v>
          </cell>
          <cell r="Q557" t="str">
            <v>模检焊具费用100%分摊至5万件产品中，自供货之日起执行</v>
          </cell>
          <cell r="R557">
            <v>3.6960000000000002</v>
          </cell>
        </row>
        <row r="558">
          <cell r="F558" t="str">
            <v>SLT0000060</v>
          </cell>
          <cell r="G558" t="str">
            <v>H3侧上钢丝</v>
          </cell>
          <cell r="M558">
            <v>0.19700000000000001</v>
          </cell>
          <cell r="N558">
            <v>0.19109000000000001</v>
          </cell>
          <cell r="R558">
            <v>0.19109000000000001</v>
          </cell>
        </row>
        <row r="559">
          <cell r="F559" t="str">
            <v>SLT0000740</v>
          </cell>
          <cell r="G559" t="str">
            <v>钢丝2.5*160</v>
          </cell>
          <cell r="M559">
            <v>9.1999999999999998E-2</v>
          </cell>
          <cell r="N559">
            <v>9.1999999999999998E-2</v>
          </cell>
          <cell r="R559">
            <v>9.1999999999999998E-2</v>
          </cell>
        </row>
        <row r="560">
          <cell r="F560" t="str">
            <v>SHT0012082</v>
          </cell>
          <cell r="G560" t="str">
            <v>前长杆总成</v>
          </cell>
          <cell r="N560">
            <v>7.83</v>
          </cell>
          <cell r="R560">
            <v>7.83</v>
          </cell>
        </row>
        <row r="561">
          <cell r="F561" t="str">
            <v>SHT0012058</v>
          </cell>
          <cell r="G561" t="str">
            <v>后长杆总成</v>
          </cell>
          <cell r="N561">
            <v>7.83</v>
          </cell>
          <cell r="R561">
            <v>7.83</v>
          </cell>
        </row>
        <row r="562">
          <cell r="F562" t="str">
            <v>SHT0012060</v>
          </cell>
          <cell r="G562" t="str">
            <v>短杆总成</v>
          </cell>
          <cell r="N562">
            <v>5.65</v>
          </cell>
          <cell r="R562">
            <v>5.65</v>
          </cell>
        </row>
        <row r="563">
          <cell r="F563" t="str">
            <v>SLT0002149</v>
          </cell>
          <cell r="G563" t="str">
            <v>中间座靠背骨架</v>
          </cell>
          <cell r="N563">
            <v>26.1784</v>
          </cell>
          <cell r="R563">
            <v>26.1784</v>
          </cell>
        </row>
        <row r="564">
          <cell r="F564" t="str">
            <v>SHT0012294</v>
          </cell>
          <cell r="G564" t="str">
            <v>T5-1.0靠背骨架焊接总成</v>
          </cell>
          <cell r="N564">
            <v>37.85</v>
          </cell>
          <cell r="R564">
            <v>37.85</v>
          </cell>
        </row>
        <row r="565">
          <cell r="F565" t="str">
            <v>SHT0012081</v>
          </cell>
          <cell r="G565" t="str">
            <v>前升降连杆总成</v>
          </cell>
          <cell r="N565">
            <v>19.14</v>
          </cell>
          <cell r="R565">
            <v>19.14</v>
          </cell>
        </row>
        <row r="566">
          <cell r="F566" t="str">
            <v>SHT0012057</v>
          </cell>
          <cell r="G566" t="str">
            <v>后升降连杆总成</v>
          </cell>
          <cell r="N566">
            <v>19.14</v>
          </cell>
          <cell r="R566">
            <v>19.14</v>
          </cell>
        </row>
        <row r="567">
          <cell r="F567" t="str">
            <v>SHT0010218</v>
          </cell>
          <cell r="G567" t="str">
            <v>减震器连接异型螺母</v>
          </cell>
          <cell r="N567">
            <v>0.32619469026548675</v>
          </cell>
          <cell r="O567">
            <v>8000</v>
          </cell>
          <cell r="P567">
            <v>5.3333333333333337E-2</v>
          </cell>
          <cell r="Q567" t="str">
            <v>模具费100%分摊至15万件产品</v>
          </cell>
          <cell r="R567">
            <v>0.3795280235988201</v>
          </cell>
        </row>
        <row r="568">
          <cell r="F568" t="str">
            <v>SHT0010319</v>
          </cell>
          <cell r="G568" t="str">
            <v>H6减震器上框连接螺栓</v>
          </cell>
          <cell r="N568">
            <v>0.9</v>
          </cell>
          <cell r="O568">
            <v>11000</v>
          </cell>
          <cell r="P568">
            <v>7.3333333333333334E-2</v>
          </cell>
          <cell r="Q568" t="str">
            <v>模具费100%分摊至15万件产品</v>
          </cell>
          <cell r="R568">
            <v>0.97333333333333338</v>
          </cell>
        </row>
        <row r="569">
          <cell r="F569" t="str">
            <v>SHT0010314</v>
          </cell>
          <cell r="G569" t="str">
            <v>阻尼器下连接螺栓</v>
          </cell>
          <cell r="N569">
            <v>1.9</v>
          </cell>
          <cell r="O569">
            <v>12000</v>
          </cell>
          <cell r="P569">
            <v>0.08</v>
          </cell>
          <cell r="Q569" t="str">
            <v>模具费100%分摊至15万件产品</v>
          </cell>
          <cell r="R569">
            <v>1.98</v>
          </cell>
        </row>
        <row r="570">
          <cell r="F570" t="str">
            <v>SHT0010313</v>
          </cell>
          <cell r="G570" t="str">
            <v>阻尼器上连接螺栓</v>
          </cell>
          <cell r="N570">
            <v>0.6180530973451327</v>
          </cell>
          <cell r="O570">
            <v>8500</v>
          </cell>
          <cell r="P570">
            <v>5.6666666666666664E-2</v>
          </cell>
          <cell r="Q570" t="str">
            <v>模具费100%分摊至15万件产品</v>
          </cell>
          <cell r="R570">
            <v>0.67471976401179934</v>
          </cell>
        </row>
        <row r="571">
          <cell r="F571" t="str">
            <v>SHT0010219</v>
          </cell>
          <cell r="G571" t="str">
            <v>仰角连接异型螺母</v>
          </cell>
          <cell r="N571">
            <v>0.44637168141592926</v>
          </cell>
          <cell r="O571">
            <v>8000</v>
          </cell>
          <cell r="P571">
            <v>5.3333333333333337E-2</v>
          </cell>
          <cell r="Q571" t="str">
            <v>模具费100%分摊至15万件产品</v>
          </cell>
          <cell r="R571">
            <v>0.4997050147492626</v>
          </cell>
        </row>
        <row r="572">
          <cell r="F572" t="str">
            <v>SHT0010843</v>
          </cell>
          <cell r="G572" t="str">
            <v>座框仰角固定螺栓</v>
          </cell>
          <cell r="N572">
            <v>0.45495575221238943</v>
          </cell>
          <cell r="O572">
            <v>7500</v>
          </cell>
          <cell r="P572">
            <v>0.05</v>
          </cell>
          <cell r="Q572" t="str">
            <v>模具费100%分摊至15万件产品</v>
          </cell>
          <cell r="R572">
            <v>0.50495575221238942</v>
          </cell>
        </row>
        <row r="573">
          <cell r="F573" t="str">
            <v>SHT0010315</v>
          </cell>
          <cell r="G573" t="str">
            <v>座框减震器连接轴</v>
          </cell>
          <cell r="N573">
            <v>1.8026548672566374</v>
          </cell>
          <cell r="O573">
            <v>12000</v>
          </cell>
          <cell r="P573">
            <v>0.08</v>
          </cell>
          <cell r="Q573" t="str">
            <v>模具费100%分摊至15万件产品</v>
          </cell>
          <cell r="R573">
            <v>1.8826548672566374</v>
          </cell>
        </row>
        <row r="574">
          <cell r="F574" t="str">
            <v>SHT0011642</v>
          </cell>
          <cell r="G574" t="str">
            <v>高调器衬套</v>
          </cell>
          <cell r="N574">
            <v>0.36911504424778763</v>
          </cell>
          <cell r="O574">
            <v>7500</v>
          </cell>
          <cell r="P574">
            <v>0.05</v>
          </cell>
          <cell r="Q574" t="str">
            <v>模具费100%分摊至15万件产品</v>
          </cell>
          <cell r="R574">
            <v>0.41911504424778762</v>
          </cell>
        </row>
        <row r="575">
          <cell r="F575" t="str">
            <v>SHT0010208</v>
          </cell>
          <cell r="G575" t="str">
            <v>减震器上框支架T型焊接螺母</v>
          </cell>
          <cell r="N575">
            <v>0.38628318584070803</v>
          </cell>
          <cell r="O575">
            <v>7500</v>
          </cell>
          <cell r="P575">
            <v>0.05</v>
          </cell>
          <cell r="Q575" t="str">
            <v>模具费100%分摊至15万件产品</v>
          </cell>
          <cell r="R575">
            <v>0.43628318584070802</v>
          </cell>
        </row>
        <row r="576">
          <cell r="F576" t="str">
            <v>SHT0010802</v>
          </cell>
          <cell r="G576" t="str">
            <v>延伸锁止钣金固定螺栓</v>
          </cell>
          <cell r="N576">
            <v>0.1974336283185841</v>
          </cell>
          <cell r="O576">
            <v>8000</v>
          </cell>
          <cell r="P576">
            <v>5.3333333333333337E-2</v>
          </cell>
          <cell r="Q576" t="str">
            <v>模具费100%分摊至15万件产品</v>
          </cell>
          <cell r="R576">
            <v>0.25076696165191742</v>
          </cell>
        </row>
        <row r="577">
          <cell r="F577" t="str">
            <v>SHT0012040</v>
          </cell>
          <cell r="G577" t="str">
            <v>升降器连接异型螺母</v>
          </cell>
          <cell r="N577">
            <v>0.76436000000000004</v>
          </cell>
          <cell r="O577">
            <v>12000</v>
          </cell>
          <cell r="P577">
            <v>0.08</v>
          </cell>
          <cell r="Q577" t="str">
            <v>模具费100%分摊至15万件产品</v>
          </cell>
          <cell r="R577">
            <v>0.84436</v>
          </cell>
        </row>
        <row r="578">
          <cell r="F578" t="str">
            <v>SHT0012041</v>
          </cell>
          <cell r="G578" t="str">
            <v>升降器连接螺栓</v>
          </cell>
          <cell r="N578">
            <v>0.7</v>
          </cell>
          <cell r="O578">
            <v>8500</v>
          </cell>
          <cell r="P578">
            <v>5.6666666666666664E-2</v>
          </cell>
          <cell r="Q578" t="str">
            <v>模具费100%分摊至15万件产品</v>
          </cell>
          <cell r="R578">
            <v>0.7566666666666666</v>
          </cell>
        </row>
        <row r="579">
          <cell r="F579" t="str">
            <v>BFA0000291</v>
          </cell>
          <cell r="G579" t="str">
            <v>H4A升级副司机台阶螺栓</v>
          </cell>
          <cell r="N579">
            <v>0.5</v>
          </cell>
          <cell r="O579">
            <v>10000</v>
          </cell>
          <cell r="P579">
            <v>6.6666666666666666E-2</v>
          </cell>
          <cell r="Q579" t="str">
            <v>模具费100%分摊至15万件产品</v>
          </cell>
          <cell r="R579">
            <v>0.56666666666666665</v>
          </cell>
        </row>
        <row r="580">
          <cell r="F580" t="str">
            <v>BFA0010063</v>
          </cell>
          <cell r="G580" t="str">
            <v>内六花台阶螺栓</v>
          </cell>
          <cell r="N580">
            <v>1.25</v>
          </cell>
          <cell r="O580">
            <v>12000</v>
          </cell>
          <cell r="P580">
            <v>0.08</v>
          </cell>
          <cell r="Q580" t="str">
            <v>模具费100%分摊至15万件产品</v>
          </cell>
          <cell r="R580">
            <v>1.33</v>
          </cell>
        </row>
        <row r="581">
          <cell r="F581" t="str">
            <v>SCS0004389</v>
          </cell>
          <cell r="G581" t="str">
            <v>B40L地脚上连接板</v>
          </cell>
          <cell r="N581">
            <v>2.3063945965625003</v>
          </cell>
          <cell r="O581" t="str">
            <v>——</v>
          </cell>
          <cell r="P581">
            <v>0</v>
          </cell>
          <cell r="Q581" t="str">
            <v>模具由甲方提供</v>
          </cell>
          <cell r="R581">
            <v>2.3063945965625003</v>
          </cell>
        </row>
        <row r="582">
          <cell r="F582" t="str">
            <v>BSP0000109</v>
          </cell>
          <cell r="G582" t="str">
            <v>K1正副司机拉簧</v>
          </cell>
          <cell r="N582">
            <v>0.6</v>
          </cell>
          <cell r="O582">
            <v>0</v>
          </cell>
          <cell r="P582">
            <v>0</v>
          </cell>
          <cell r="Q582">
            <v>0</v>
          </cell>
          <cell r="R582">
            <v>0.6</v>
          </cell>
        </row>
        <row r="583">
          <cell r="F583" t="str">
            <v>BSP0000110</v>
          </cell>
          <cell r="G583" t="str">
            <v>K1正副司机盘簧</v>
          </cell>
          <cell r="N583">
            <v>2.2999999999999998</v>
          </cell>
          <cell r="O583">
            <v>0</v>
          </cell>
          <cell r="P583">
            <v>0</v>
          </cell>
          <cell r="Q583">
            <v>0</v>
          </cell>
          <cell r="R583">
            <v>2.2999999999999998</v>
          </cell>
        </row>
        <row r="584">
          <cell r="F584" t="str">
            <v>BAS0000081</v>
          </cell>
          <cell r="G584" t="str">
            <v>中心轴套</v>
          </cell>
          <cell r="N584">
            <v>0.8</v>
          </cell>
          <cell r="O584">
            <v>0</v>
          </cell>
          <cell r="P584">
            <v>0</v>
          </cell>
          <cell r="Q584">
            <v>0</v>
          </cell>
          <cell r="R584">
            <v>0.8</v>
          </cell>
        </row>
        <row r="585">
          <cell r="F585" t="str">
            <v>SLT0002795</v>
          </cell>
          <cell r="G585" t="str">
            <v>正副司机座左圆盘（主动）</v>
          </cell>
          <cell r="N585">
            <v>16</v>
          </cell>
          <cell r="O585">
            <v>0</v>
          </cell>
          <cell r="P585">
            <v>0</v>
          </cell>
          <cell r="Q585">
            <v>0</v>
          </cell>
          <cell r="R585">
            <v>16</v>
          </cell>
        </row>
        <row r="586">
          <cell r="F586" t="str">
            <v>SLT0002796</v>
          </cell>
          <cell r="G586" t="str">
            <v>正副司机座右圆盘（主动）</v>
          </cell>
          <cell r="N586">
            <v>16</v>
          </cell>
          <cell r="O586">
            <v>0</v>
          </cell>
          <cell r="P586">
            <v>0</v>
          </cell>
          <cell r="Q586">
            <v>0</v>
          </cell>
          <cell r="R586">
            <v>16</v>
          </cell>
        </row>
        <row r="587">
          <cell r="F587" t="str">
            <v>SLT0002797</v>
          </cell>
          <cell r="G587" t="str">
            <v>正副司机座左圆盘（被动）</v>
          </cell>
          <cell r="N587">
            <v>14</v>
          </cell>
          <cell r="O587">
            <v>0</v>
          </cell>
          <cell r="P587">
            <v>0</v>
          </cell>
          <cell r="Q587">
            <v>0</v>
          </cell>
          <cell r="R587">
            <v>14</v>
          </cell>
        </row>
        <row r="588">
          <cell r="F588" t="str">
            <v>SLT0002798</v>
          </cell>
          <cell r="G588" t="str">
            <v>正副司机座右圆盘（被动）</v>
          </cell>
          <cell r="N588">
            <v>14</v>
          </cell>
          <cell r="O588">
            <v>0</v>
          </cell>
          <cell r="P588">
            <v>0</v>
          </cell>
          <cell r="Q588">
            <v>0</v>
          </cell>
          <cell r="R588">
            <v>14</v>
          </cell>
        </row>
        <row r="589">
          <cell r="F589" t="str">
            <v>SLT0002800</v>
          </cell>
          <cell r="G589" t="str">
            <v>后排单/双人座左圆盘（主动）</v>
          </cell>
          <cell r="N589">
            <v>16</v>
          </cell>
          <cell r="O589">
            <v>0</v>
          </cell>
          <cell r="P589">
            <v>0</v>
          </cell>
          <cell r="Q589">
            <v>0</v>
          </cell>
          <cell r="R589">
            <v>16</v>
          </cell>
        </row>
        <row r="590">
          <cell r="F590" t="str">
            <v>SLT0002801</v>
          </cell>
          <cell r="G590" t="str">
            <v>后排单/双人座右圆盘（主动）</v>
          </cell>
          <cell r="N590">
            <v>16</v>
          </cell>
          <cell r="O590">
            <v>0</v>
          </cell>
          <cell r="P590">
            <v>0</v>
          </cell>
          <cell r="Q590">
            <v>0</v>
          </cell>
          <cell r="R590">
            <v>16</v>
          </cell>
        </row>
        <row r="591">
          <cell r="F591" t="str">
            <v>BSP0000111</v>
          </cell>
          <cell r="G591" t="str">
            <v>扭簧左</v>
          </cell>
          <cell r="N591">
            <v>0.6</v>
          </cell>
          <cell r="O591">
            <v>0</v>
          </cell>
          <cell r="P591">
            <v>0</v>
          </cell>
          <cell r="Q591">
            <v>0</v>
          </cell>
          <cell r="R591">
            <v>0.6</v>
          </cell>
        </row>
        <row r="592">
          <cell r="F592" t="str">
            <v>BSP0000112</v>
          </cell>
          <cell r="G592" t="str">
            <v>扭簧右</v>
          </cell>
          <cell r="N592">
            <v>0.6</v>
          </cell>
          <cell r="O592">
            <v>0</v>
          </cell>
          <cell r="P592">
            <v>0</v>
          </cell>
          <cell r="Q592">
            <v>0</v>
          </cell>
          <cell r="R592">
            <v>0.6</v>
          </cell>
        </row>
        <row r="593">
          <cell r="F593" t="str">
            <v>BSP0000113</v>
          </cell>
          <cell r="G593" t="str">
            <v>K1后排盘簧</v>
          </cell>
          <cell r="N593">
            <v>2.2999999999999998</v>
          </cell>
          <cell r="O593">
            <v>0</v>
          </cell>
          <cell r="P593">
            <v>0</v>
          </cell>
          <cell r="Q593">
            <v>0</v>
          </cell>
          <cell r="R593">
            <v>2.2999999999999998</v>
          </cell>
        </row>
        <row r="594">
          <cell r="F594" t="str">
            <v>SLT0002802</v>
          </cell>
          <cell r="G594" t="str">
            <v>空心核心件</v>
          </cell>
          <cell r="N594">
            <v>10.5</v>
          </cell>
          <cell r="O594">
            <v>0</v>
          </cell>
          <cell r="P594">
            <v>0</v>
          </cell>
          <cell r="Q594">
            <v>0</v>
          </cell>
          <cell r="R594">
            <v>10.5</v>
          </cell>
        </row>
        <row r="595">
          <cell r="F595" t="str">
            <v>SLT0002803</v>
          </cell>
          <cell r="G595" t="str">
            <v>翻折左座圆盘（主动）</v>
          </cell>
          <cell r="N595">
            <v>16</v>
          </cell>
          <cell r="O595">
            <v>0</v>
          </cell>
          <cell r="P595">
            <v>0</v>
          </cell>
          <cell r="Q595">
            <v>0</v>
          </cell>
          <cell r="R595">
            <v>16</v>
          </cell>
        </row>
        <row r="596">
          <cell r="F596" t="str">
            <v>SLT0002804</v>
          </cell>
          <cell r="G596" t="str">
            <v>翻折右座圆盘（主动）</v>
          </cell>
          <cell r="N596">
            <v>16</v>
          </cell>
          <cell r="O596">
            <v>0</v>
          </cell>
          <cell r="P596">
            <v>0</v>
          </cell>
          <cell r="Q596">
            <v>0</v>
          </cell>
          <cell r="R596">
            <v>16</v>
          </cell>
        </row>
        <row r="597">
          <cell r="F597" t="str">
            <v>SLT0002805</v>
          </cell>
          <cell r="G597" t="str">
            <v>翻折左座圆盘（被动）</v>
          </cell>
          <cell r="N597">
            <v>16</v>
          </cell>
          <cell r="O597">
            <v>0</v>
          </cell>
          <cell r="P597">
            <v>0</v>
          </cell>
          <cell r="Q597">
            <v>0</v>
          </cell>
          <cell r="R597">
            <v>16</v>
          </cell>
        </row>
        <row r="598">
          <cell r="F598" t="str">
            <v>SLT0002806</v>
          </cell>
          <cell r="G598" t="str">
            <v>翻折右座圆盘（被动）</v>
          </cell>
          <cell r="N598">
            <v>16</v>
          </cell>
          <cell r="O598">
            <v>0</v>
          </cell>
          <cell r="P598">
            <v>0</v>
          </cell>
          <cell r="Q598">
            <v>0</v>
          </cell>
          <cell r="R598">
            <v>16</v>
          </cell>
        </row>
        <row r="599">
          <cell r="F599" t="str">
            <v>BFA0000859</v>
          </cell>
          <cell r="G599" t="str">
            <v>限位销</v>
          </cell>
          <cell r="N599">
            <v>0.16</v>
          </cell>
          <cell r="O599">
            <v>0</v>
          </cell>
          <cell r="P599">
            <v>0</v>
          </cell>
          <cell r="Q599">
            <v>0</v>
          </cell>
          <cell r="R599">
            <v>0.16</v>
          </cell>
        </row>
        <row r="600">
          <cell r="F600" t="str">
            <v>SLT0002807</v>
          </cell>
          <cell r="G600" t="str">
            <v>操纵柄</v>
          </cell>
          <cell r="N600">
            <v>0.45</v>
          </cell>
          <cell r="O600">
            <v>0</v>
          </cell>
          <cell r="P600">
            <v>0</v>
          </cell>
          <cell r="Q600">
            <v>0</v>
          </cell>
          <cell r="R600">
            <v>0.45</v>
          </cell>
        </row>
        <row r="601">
          <cell r="F601" t="str">
            <v>BFA0000860</v>
          </cell>
          <cell r="G601" t="str">
            <v>固定铆钉</v>
          </cell>
          <cell r="N601">
            <v>0.2</v>
          </cell>
          <cell r="O601">
            <v>0</v>
          </cell>
          <cell r="P601">
            <v>0</v>
          </cell>
          <cell r="Q601">
            <v>0</v>
          </cell>
          <cell r="R601">
            <v>0.2</v>
          </cell>
        </row>
        <row r="602">
          <cell r="F602" t="str">
            <v>BSP0000114</v>
          </cell>
          <cell r="G602" t="str">
            <v>6480连接板拉簧</v>
          </cell>
          <cell r="N602">
            <v>0.57999999999999996</v>
          </cell>
          <cell r="O602">
            <v>0</v>
          </cell>
          <cell r="P602">
            <v>0</v>
          </cell>
          <cell r="Q602">
            <v>0</v>
          </cell>
          <cell r="R602">
            <v>0.57999999999999996</v>
          </cell>
        </row>
        <row r="603">
          <cell r="F603" t="str">
            <v>SLT0002808</v>
          </cell>
          <cell r="G603" t="str">
            <v>中心轴</v>
          </cell>
          <cell r="N603">
            <v>0.57999999999999996</v>
          </cell>
          <cell r="O603">
            <v>0</v>
          </cell>
          <cell r="P603">
            <v>0</v>
          </cell>
          <cell r="Q603">
            <v>0</v>
          </cell>
          <cell r="R603">
            <v>0.57999999999999996</v>
          </cell>
        </row>
        <row r="604">
          <cell r="F604" t="str">
            <v>BFA0000861</v>
          </cell>
          <cell r="G604" t="str">
            <v>定位铆钉</v>
          </cell>
          <cell r="N604">
            <v>0.2</v>
          </cell>
          <cell r="O604">
            <v>0</v>
          </cell>
          <cell r="P604">
            <v>0</v>
          </cell>
          <cell r="Q604">
            <v>0</v>
          </cell>
          <cell r="R604">
            <v>0.2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0">
        <v>1</v>
      </c>
      <c r="B4" s="190" t="s">
        <v>31</v>
      </c>
      <c r="C4" s="190" t="s">
        <v>32</v>
      </c>
      <c r="D4" s="190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1"/>
      <c r="B5" s="191"/>
      <c r="C5" s="191"/>
      <c r="D5" s="191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0">
        <v>2</v>
      </c>
      <c r="B6" s="190" t="s">
        <v>18</v>
      </c>
      <c r="C6" s="190" t="s">
        <v>19</v>
      </c>
      <c r="D6" s="190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1"/>
      <c r="B7" s="191"/>
      <c r="C7" s="191"/>
      <c r="D7" s="191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0">
        <v>3</v>
      </c>
      <c r="B8" s="190" t="s">
        <v>33</v>
      </c>
      <c r="C8" s="190" t="s">
        <v>34</v>
      </c>
      <c r="D8" s="190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1"/>
      <c r="B9" s="191"/>
      <c r="C9" s="191"/>
      <c r="D9" s="191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86" t="s">
        <v>25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spans="1:12" ht="78.599999999999994" customHeight="1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  <row r="12" spans="1:12" ht="93" customHeight="1">
      <c r="A12" s="187" t="s">
        <v>13</v>
      </c>
      <c r="B12" s="188"/>
      <c r="C12" s="189" t="s">
        <v>14</v>
      </c>
      <c r="D12" s="189"/>
      <c r="E12" s="186" t="s">
        <v>15</v>
      </c>
      <c r="F12" s="186"/>
      <c r="G12" s="186"/>
      <c r="H12" s="186" t="s">
        <v>16</v>
      </c>
      <c r="I12" s="186"/>
      <c r="J12" s="186" t="s">
        <v>17</v>
      </c>
      <c r="K12" s="186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86" t="s">
        <v>203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2" ht="50.4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93" customHeight="1">
      <c r="A7" s="187" t="s">
        <v>13</v>
      </c>
      <c r="B7" s="188"/>
      <c r="C7" s="189" t="s">
        <v>14</v>
      </c>
      <c r="D7" s="189"/>
      <c r="E7" s="186" t="s">
        <v>15</v>
      </c>
      <c r="F7" s="186"/>
      <c r="G7" s="186"/>
      <c r="H7" s="186" t="s">
        <v>16</v>
      </c>
      <c r="I7" s="186"/>
      <c r="J7" s="186" t="s">
        <v>17</v>
      </c>
      <c r="K7" s="186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4" ht="27.75" customHeight="1">
      <c r="I2" s="193" t="s">
        <v>1</v>
      </c>
      <c r="J2" s="193"/>
      <c r="K2" s="193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86" t="s">
        <v>219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  <row r="12" spans="1:14" ht="50.4" customHeight="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spans="1:14" ht="93" customHeight="1">
      <c r="A13" s="187" t="s">
        <v>13</v>
      </c>
      <c r="B13" s="188"/>
      <c r="C13" s="189" t="s">
        <v>14</v>
      </c>
      <c r="D13" s="189"/>
      <c r="E13" s="186" t="s">
        <v>15</v>
      </c>
      <c r="F13" s="186"/>
      <c r="G13" s="186"/>
      <c r="H13" s="186" t="s">
        <v>16</v>
      </c>
      <c r="I13" s="186"/>
      <c r="J13" s="186" t="s">
        <v>17</v>
      </c>
      <c r="K13" s="186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4" ht="27.75" customHeight="1">
      <c r="I2" s="193" t="s">
        <v>1</v>
      </c>
      <c r="J2" s="193"/>
      <c r="K2" s="193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86" t="s">
        <v>238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pans="1:14" ht="32.4" customHeight="1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</row>
    <row r="15" spans="1:14" ht="93" customHeight="1">
      <c r="A15" s="187" t="s">
        <v>13</v>
      </c>
      <c r="B15" s="188"/>
      <c r="C15" s="189" t="s">
        <v>14</v>
      </c>
      <c r="D15" s="189"/>
      <c r="E15" s="186" t="s">
        <v>15</v>
      </c>
      <c r="F15" s="186"/>
      <c r="G15" s="186"/>
      <c r="H15" s="186" t="s">
        <v>16</v>
      </c>
      <c r="I15" s="186"/>
      <c r="J15" s="186" t="s">
        <v>17</v>
      </c>
      <c r="K15" s="186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86" t="s">
        <v>229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50.4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93" customHeight="1">
      <c r="A8" s="187" t="s">
        <v>13</v>
      </c>
      <c r="B8" s="188"/>
      <c r="C8" s="189" t="s">
        <v>14</v>
      </c>
      <c r="D8" s="189"/>
      <c r="E8" s="186" t="s">
        <v>15</v>
      </c>
      <c r="F8" s="186"/>
      <c r="G8" s="186"/>
      <c r="H8" s="186" t="s">
        <v>16</v>
      </c>
      <c r="I8" s="186"/>
      <c r="J8" s="186" t="s">
        <v>17</v>
      </c>
      <c r="K8" s="186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86" t="s">
        <v>219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2" ht="50.4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93" customHeight="1">
      <c r="A7" s="187" t="s">
        <v>13</v>
      </c>
      <c r="B7" s="188"/>
      <c r="C7" s="189" t="s">
        <v>14</v>
      </c>
      <c r="D7" s="189"/>
      <c r="E7" s="186" t="s">
        <v>15</v>
      </c>
      <c r="F7" s="186"/>
      <c r="G7" s="186"/>
      <c r="H7" s="186" t="s">
        <v>16</v>
      </c>
      <c r="I7" s="186"/>
      <c r="J7" s="186" t="s">
        <v>17</v>
      </c>
      <c r="K7" s="186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 s="39" customFormat="1" ht="27.75" customHeight="1">
      <c r="M2" s="194" t="s">
        <v>1</v>
      </c>
      <c r="N2" s="194"/>
      <c r="O2" s="194"/>
      <c r="P2" s="194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195" t="s">
        <v>254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1:17" s="39" customFormat="1" ht="82.2" customHeight="1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1:17" s="39" customFormat="1" ht="93" customHeight="1">
      <c r="A41" s="196" t="s">
        <v>13</v>
      </c>
      <c r="B41" s="197"/>
      <c r="C41" s="198" t="s">
        <v>14</v>
      </c>
      <c r="D41" s="198"/>
      <c r="E41" s="198"/>
      <c r="F41" s="199" t="s">
        <v>15</v>
      </c>
      <c r="G41" s="200"/>
      <c r="H41" s="200"/>
      <c r="I41" s="200"/>
      <c r="J41" s="201"/>
      <c r="K41" s="199" t="s">
        <v>16</v>
      </c>
      <c r="L41" s="200"/>
      <c r="M41" s="200"/>
      <c r="N41" s="201"/>
      <c r="O41" s="195" t="s">
        <v>17</v>
      </c>
      <c r="P41" s="195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6" s="39" customFormat="1" ht="27.75" customHeight="1">
      <c r="J2" s="194" t="s">
        <v>1</v>
      </c>
      <c r="K2" s="194"/>
      <c r="L2" s="194"/>
      <c r="T2" s="194" t="s">
        <v>265</v>
      </c>
      <c r="U2" s="194"/>
      <c r="V2" s="194"/>
      <c r="W2" s="194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195" t="s">
        <v>275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spans="1:26" s="39" customFormat="1" ht="82.2" customHeight="1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6" s="39" customFormat="1" ht="93" customHeight="1">
      <c r="A7" s="196" t="s">
        <v>13</v>
      </c>
      <c r="B7" s="197"/>
      <c r="C7" s="198" t="s">
        <v>14</v>
      </c>
      <c r="D7" s="198"/>
      <c r="E7" s="198"/>
      <c r="F7" s="199" t="s">
        <v>15</v>
      </c>
      <c r="G7" s="200"/>
      <c r="H7" s="200"/>
      <c r="I7" s="199" t="s">
        <v>16</v>
      </c>
      <c r="J7" s="200"/>
      <c r="K7" s="195" t="s">
        <v>17</v>
      </c>
      <c r="L7" s="195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>
    <pageSetUpPr fitToPage="1"/>
  </sheetPr>
  <dimension ref="A1:X509"/>
  <sheetViews>
    <sheetView topLeftCell="F1"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4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195" t="s">
        <v>283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4" s="39" customFormat="1" ht="96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4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>
    <pageSetUpPr fitToPage="1"/>
  </sheetPr>
  <dimension ref="A1:AA522"/>
  <sheetViews>
    <sheetView topLeftCell="A11" zoomScale="70" zoomScaleNormal="70" workbookViewId="0">
      <selection activeCell="Q4" sqref="Q4:Q17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22.5546875" style="1" customWidth="1"/>
    <col min="18" max="18" width="11" style="1" customWidth="1"/>
    <col min="19" max="19" width="11.21875" style="1" customWidth="1"/>
    <col min="20" max="20" width="14.33203125" style="1" customWidth="1"/>
    <col min="21" max="21" width="10" style="1"/>
    <col min="22" max="22" width="11.44140625" style="1" customWidth="1"/>
    <col min="23" max="28" width="10" style="1"/>
    <col min="29" max="29" width="21" style="1" customWidth="1"/>
    <col min="30" max="260" width="10" style="1"/>
    <col min="261" max="261" width="6.109375" style="1" bestFit="1" customWidth="1"/>
    <col min="262" max="262" width="25.5546875" style="1" customWidth="1"/>
    <col min="263" max="263" width="23.44140625" style="1" customWidth="1"/>
    <col min="264" max="264" width="7.21875" style="1" customWidth="1"/>
    <col min="265" max="265" width="11.77734375" style="1" customWidth="1"/>
    <col min="266" max="266" width="5.6640625" style="1" customWidth="1"/>
    <col min="267" max="267" width="11.77734375" style="1" customWidth="1"/>
    <col min="268" max="269" width="11.88671875" style="1" customWidth="1"/>
    <col min="270" max="270" width="15.21875" style="1" customWidth="1"/>
    <col min="271" max="271" width="11.6640625" style="1" customWidth="1"/>
    <col min="272" max="516" width="10" style="1"/>
    <col min="517" max="517" width="6.109375" style="1" bestFit="1" customWidth="1"/>
    <col min="518" max="518" width="25.5546875" style="1" customWidth="1"/>
    <col min="519" max="519" width="23.44140625" style="1" customWidth="1"/>
    <col min="520" max="520" width="7.21875" style="1" customWidth="1"/>
    <col min="521" max="521" width="11.77734375" style="1" customWidth="1"/>
    <col min="522" max="522" width="5.6640625" style="1" customWidth="1"/>
    <col min="523" max="523" width="11.77734375" style="1" customWidth="1"/>
    <col min="524" max="525" width="11.88671875" style="1" customWidth="1"/>
    <col min="526" max="526" width="15.21875" style="1" customWidth="1"/>
    <col min="527" max="527" width="11.6640625" style="1" customWidth="1"/>
    <col min="528" max="772" width="10" style="1"/>
    <col min="773" max="773" width="6.109375" style="1" bestFit="1" customWidth="1"/>
    <col min="774" max="774" width="25.5546875" style="1" customWidth="1"/>
    <col min="775" max="775" width="23.44140625" style="1" customWidth="1"/>
    <col min="776" max="776" width="7.21875" style="1" customWidth="1"/>
    <col min="777" max="777" width="11.77734375" style="1" customWidth="1"/>
    <col min="778" max="778" width="5.6640625" style="1" customWidth="1"/>
    <col min="779" max="779" width="11.77734375" style="1" customWidth="1"/>
    <col min="780" max="781" width="11.88671875" style="1" customWidth="1"/>
    <col min="782" max="782" width="15.21875" style="1" customWidth="1"/>
    <col min="783" max="783" width="11.6640625" style="1" customWidth="1"/>
    <col min="784" max="1028" width="10" style="1"/>
    <col min="1029" max="1029" width="6.109375" style="1" bestFit="1" customWidth="1"/>
    <col min="1030" max="1030" width="25.5546875" style="1" customWidth="1"/>
    <col min="1031" max="1031" width="23.44140625" style="1" customWidth="1"/>
    <col min="1032" max="1032" width="7.21875" style="1" customWidth="1"/>
    <col min="1033" max="1033" width="11.77734375" style="1" customWidth="1"/>
    <col min="1034" max="1034" width="5.6640625" style="1" customWidth="1"/>
    <col min="1035" max="1035" width="11.77734375" style="1" customWidth="1"/>
    <col min="1036" max="1037" width="11.88671875" style="1" customWidth="1"/>
    <col min="1038" max="1038" width="15.21875" style="1" customWidth="1"/>
    <col min="1039" max="1039" width="11.6640625" style="1" customWidth="1"/>
    <col min="1040" max="1284" width="10" style="1"/>
    <col min="1285" max="1285" width="6.109375" style="1" bestFit="1" customWidth="1"/>
    <col min="1286" max="1286" width="25.5546875" style="1" customWidth="1"/>
    <col min="1287" max="1287" width="23.44140625" style="1" customWidth="1"/>
    <col min="1288" max="1288" width="7.21875" style="1" customWidth="1"/>
    <col min="1289" max="1289" width="11.77734375" style="1" customWidth="1"/>
    <col min="1290" max="1290" width="5.6640625" style="1" customWidth="1"/>
    <col min="1291" max="1291" width="11.77734375" style="1" customWidth="1"/>
    <col min="1292" max="1293" width="11.88671875" style="1" customWidth="1"/>
    <col min="1294" max="1294" width="15.21875" style="1" customWidth="1"/>
    <col min="1295" max="1295" width="11.6640625" style="1" customWidth="1"/>
    <col min="1296" max="1540" width="10" style="1"/>
    <col min="1541" max="1541" width="6.109375" style="1" bestFit="1" customWidth="1"/>
    <col min="1542" max="1542" width="25.5546875" style="1" customWidth="1"/>
    <col min="1543" max="1543" width="23.44140625" style="1" customWidth="1"/>
    <col min="1544" max="1544" width="7.21875" style="1" customWidth="1"/>
    <col min="1545" max="1545" width="11.77734375" style="1" customWidth="1"/>
    <col min="1546" max="1546" width="5.6640625" style="1" customWidth="1"/>
    <col min="1547" max="1547" width="11.77734375" style="1" customWidth="1"/>
    <col min="1548" max="1549" width="11.88671875" style="1" customWidth="1"/>
    <col min="1550" max="1550" width="15.21875" style="1" customWidth="1"/>
    <col min="1551" max="1551" width="11.6640625" style="1" customWidth="1"/>
    <col min="1552" max="1796" width="10" style="1"/>
    <col min="1797" max="1797" width="6.109375" style="1" bestFit="1" customWidth="1"/>
    <col min="1798" max="1798" width="25.5546875" style="1" customWidth="1"/>
    <col min="1799" max="1799" width="23.44140625" style="1" customWidth="1"/>
    <col min="1800" max="1800" width="7.21875" style="1" customWidth="1"/>
    <col min="1801" max="1801" width="11.77734375" style="1" customWidth="1"/>
    <col min="1802" max="1802" width="5.6640625" style="1" customWidth="1"/>
    <col min="1803" max="1803" width="11.77734375" style="1" customWidth="1"/>
    <col min="1804" max="1805" width="11.88671875" style="1" customWidth="1"/>
    <col min="1806" max="1806" width="15.21875" style="1" customWidth="1"/>
    <col min="1807" max="1807" width="11.6640625" style="1" customWidth="1"/>
    <col min="1808" max="2052" width="10" style="1"/>
    <col min="2053" max="2053" width="6.109375" style="1" bestFit="1" customWidth="1"/>
    <col min="2054" max="2054" width="25.5546875" style="1" customWidth="1"/>
    <col min="2055" max="2055" width="23.44140625" style="1" customWidth="1"/>
    <col min="2056" max="2056" width="7.21875" style="1" customWidth="1"/>
    <col min="2057" max="2057" width="11.77734375" style="1" customWidth="1"/>
    <col min="2058" max="2058" width="5.6640625" style="1" customWidth="1"/>
    <col min="2059" max="2059" width="11.77734375" style="1" customWidth="1"/>
    <col min="2060" max="2061" width="11.88671875" style="1" customWidth="1"/>
    <col min="2062" max="2062" width="15.21875" style="1" customWidth="1"/>
    <col min="2063" max="2063" width="11.6640625" style="1" customWidth="1"/>
    <col min="2064" max="2308" width="10" style="1"/>
    <col min="2309" max="2309" width="6.109375" style="1" bestFit="1" customWidth="1"/>
    <col min="2310" max="2310" width="25.5546875" style="1" customWidth="1"/>
    <col min="2311" max="2311" width="23.44140625" style="1" customWidth="1"/>
    <col min="2312" max="2312" width="7.21875" style="1" customWidth="1"/>
    <col min="2313" max="2313" width="11.77734375" style="1" customWidth="1"/>
    <col min="2314" max="2314" width="5.6640625" style="1" customWidth="1"/>
    <col min="2315" max="2315" width="11.77734375" style="1" customWidth="1"/>
    <col min="2316" max="2317" width="11.88671875" style="1" customWidth="1"/>
    <col min="2318" max="2318" width="15.21875" style="1" customWidth="1"/>
    <col min="2319" max="2319" width="11.6640625" style="1" customWidth="1"/>
    <col min="2320" max="2564" width="10" style="1"/>
    <col min="2565" max="2565" width="6.109375" style="1" bestFit="1" customWidth="1"/>
    <col min="2566" max="2566" width="25.5546875" style="1" customWidth="1"/>
    <col min="2567" max="2567" width="23.44140625" style="1" customWidth="1"/>
    <col min="2568" max="2568" width="7.21875" style="1" customWidth="1"/>
    <col min="2569" max="2569" width="11.77734375" style="1" customWidth="1"/>
    <col min="2570" max="2570" width="5.6640625" style="1" customWidth="1"/>
    <col min="2571" max="2571" width="11.77734375" style="1" customWidth="1"/>
    <col min="2572" max="2573" width="11.88671875" style="1" customWidth="1"/>
    <col min="2574" max="2574" width="15.21875" style="1" customWidth="1"/>
    <col min="2575" max="2575" width="11.6640625" style="1" customWidth="1"/>
    <col min="2576" max="2820" width="10" style="1"/>
    <col min="2821" max="2821" width="6.109375" style="1" bestFit="1" customWidth="1"/>
    <col min="2822" max="2822" width="25.5546875" style="1" customWidth="1"/>
    <col min="2823" max="2823" width="23.44140625" style="1" customWidth="1"/>
    <col min="2824" max="2824" width="7.21875" style="1" customWidth="1"/>
    <col min="2825" max="2825" width="11.77734375" style="1" customWidth="1"/>
    <col min="2826" max="2826" width="5.6640625" style="1" customWidth="1"/>
    <col min="2827" max="2827" width="11.77734375" style="1" customWidth="1"/>
    <col min="2828" max="2829" width="11.88671875" style="1" customWidth="1"/>
    <col min="2830" max="2830" width="15.21875" style="1" customWidth="1"/>
    <col min="2831" max="2831" width="11.6640625" style="1" customWidth="1"/>
    <col min="2832" max="3076" width="10" style="1"/>
    <col min="3077" max="3077" width="6.109375" style="1" bestFit="1" customWidth="1"/>
    <col min="3078" max="3078" width="25.5546875" style="1" customWidth="1"/>
    <col min="3079" max="3079" width="23.44140625" style="1" customWidth="1"/>
    <col min="3080" max="3080" width="7.21875" style="1" customWidth="1"/>
    <col min="3081" max="3081" width="11.77734375" style="1" customWidth="1"/>
    <col min="3082" max="3082" width="5.6640625" style="1" customWidth="1"/>
    <col min="3083" max="3083" width="11.77734375" style="1" customWidth="1"/>
    <col min="3084" max="3085" width="11.88671875" style="1" customWidth="1"/>
    <col min="3086" max="3086" width="15.21875" style="1" customWidth="1"/>
    <col min="3087" max="3087" width="11.6640625" style="1" customWidth="1"/>
    <col min="3088" max="3332" width="10" style="1"/>
    <col min="3333" max="3333" width="6.109375" style="1" bestFit="1" customWidth="1"/>
    <col min="3334" max="3334" width="25.5546875" style="1" customWidth="1"/>
    <col min="3335" max="3335" width="23.44140625" style="1" customWidth="1"/>
    <col min="3336" max="3336" width="7.21875" style="1" customWidth="1"/>
    <col min="3337" max="3337" width="11.77734375" style="1" customWidth="1"/>
    <col min="3338" max="3338" width="5.6640625" style="1" customWidth="1"/>
    <col min="3339" max="3339" width="11.77734375" style="1" customWidth="1"/>
    <col min="3340" max="3341" width="11.88671875" style="1" customWidth="1"/>
    <col min="3342" max="3342" width="15.21875" style="1" customWidth="1"/>
    <col min="3343" max="3343" width="11.6640625" style="1" customWidth="1"/>
    <col min="3344" max="3588" width="10" style="1"/>
    <col min="3589" max="3589" width="6.109375" style="1" bestFit="1" customWidth="1"/>
    <col min="3590" max="3590" width="25.5546875" style="1" customWidth="1"/>
    <col min="3591" max="3591" width="23.44140625" style="1" customWidth="1"/>
    <col min="3592" max="3592" width="7.21875" style="1" customWidth="1"/>
    <col min="3593" max="3593" width="11.77734375" style="1" customWidth="1"/>
    <col min="3594" max="3594" width="5.6640625" style="1" customWidth="1"/>
    <col min="3595" max="3595" width="11.77734375" style="1" customWidth="1"/>
    <col min="3596" max="3597" width="11.88671875" style="1" customWidth="1"/>
    <col min="3598" max="3598" width="15.21875" style="1" customWidth="1"/>
    <col min="3599" max="3599" width="11.6640625" style="1" customWidth="1"/>
    <col min="3600" max="3844" width="10" style="1"/>
    <col min="3845" max="3845" width="6.109375" style="1" bestFit="1" customWidth="1"/>
    <col min="3846" max="3846" width="25.5546875" style="1" customWidth="1"/>
    <col min="3847" max="3847" width="23.44140625" style="1" customWidth="1"/>
    <col min="3848" max="3848" width="7.21875" style="1" customWidth="1"/>
    <col min="3849" max="3849" width="11.77734375" style="1" customWidth="1"/>
    <col min="3850" max="3850" width="5.6640625" style="1" customWidth="1"/>
    <col min="3851" max="3851" width="11.77734375" style="1" customWidth="1"/>
    <col min="3852" max="3853" width="11.88671875" style="1" customWidth="1"/>
    <col min="3854" max="3854" width="15.21875" style="1" customWidth="1"/>
    <col min="3855" max="3855" width="11.6640625" style="1" customWidth="1"/>
    <col min="3856" max="4100" width="10" style="1"/>
    <col min="4101" max="4101" width="6.109375" style="1" bestFit="1" customWidth="1"/>
    <col min="4102" max="4102" width="25.5546875" style="1" customWidth="1"/>
    <col min="4103" max="4103" width="23.44140625" style="1" customWidth="1"/>
    <col min="4104" max="4104" width="7.21875" style="1" customWidth="1"/>
    <col min="4105" max="4105" width="11.77734375" style="1" customWidth="1"/>
    <col min="4106" max="4106" width="5.6640625" style="1" customWidth="1"/>
    <col min="4107" max="4107" width="11.77734375" style="1" customWidth="1"/>
    <col min="4108" max="4109" width="11.88671875" style="1" customWidth="1"/>
    <col min="4110" max="4110" width="15.21875" style="1" customWidth="1"/>
    <col min="4111" max="4111" width="11.6640625" style="1" customWidth="1"/>
    <col min="4112" max="4356" width="10" style="1"/>
    <col min="4357" max="4357" width="6.109375" style="1" bestFit="1" customWidth="1"/>
    <col min="4358" max="4358" width="25.5546875" style="1" customWidth="1"/>
    <col min="4359" max="4359" width="23.44140625" style="1" customWidth="1"/>
    <col min="4360" max="4360" width="7.21875" style="1" customWidth="1"/>
    <col min="4361" max="4361" width="11.77734375" style="1" customWidth="1"/>
    <col min="4362" max="4362" width="5.6640625" style="1" customWidth="1"/>
    <col min="4363" max="4363" width="11.77734375" style="1" customWidth="1"/>
    <col min="4364" max="4365" width="11.88671875" style="1" customWidth="1"/>
    <col min="4366" max="4366" width="15.21875" style="1" customWidth="1"/>
    <col min="4367" max="4367" width="11.6640625" style="1" customWidth="1"/>
    <col min="4368" max="4612" width="10" style="1"/>
    <col min="4613" max="4613" width="6.109375" style="1" bestFit="1" customWidth="1"/>
    <col min="4614" max="4614" width="25.5546875" style="1" customWidth="1"/>
    <col min="4615" max="4615" width="23.44140625" style="1" customWidth="1"/>
    <col min="4616" max="4616" width="7.21875" style="1" customWidth="1"/>
    <col min="4617" max="4617" width="11.77734375" style="1" customWidth="1"/>
    <col min="4618" max="4618" width="5.6640625" style="1" customWidth="1"/>
    <col min="4619" max="4619" width="11.77734375" style="1" customWidth="1"/>
    <col min="4620" max="4621" width="11.88671875" style="1" customWidth="1"/>
    <col min="4622" max="4622" width="15.21875" style="1" customWidth="1"/>
    <col min="4623" max="4623" width="11.6640625" style="1" customWidth="1"/>
    <col min="4624" max="4868" width="10" style="1"/>
    <col min="4869" max="4869" width="6.109375" style="1" bestFit="1" customWidth="1"/>
    <col min="4870" max="4870" width="25.5546875" style="1" customWidth="1"/>
    <col min="4871" max="4871" width="23.44140625" style="1" customWidth="1"/>
    <col min="4872" max="4872" width="7.21875" style="1" customWidth="1"/>
    <col min="4873" max="4873" width="11.77734375" style="1" customWidth="1"/>
    <col min="4874" max="4874" width="5.6640625" style="1" customWidth="1"/>
    <col min="4875" max="4875" width="11.77734375" style="1" customWidth="1"/>
    <col min="4876" max="4877" width="11.88671875" style="1" customWidth="1"/>
    <col min="4878" max="4878" width="15.21875" style="1" customWidth="1"/>
    <col min="4879" max="4879" width="11.6640625" style="1" customWidth="1"/>
    <col min="4880" max="5124" width="10" style="1"/>
    <col min="5125" max="5125" width="6.109375" style="1" bestFit="1" customWidth="1"/>
    <col min="5126" max="5126" width="25.5546875" style="1" customWidth="1"/>
    <col min="5127" max="5127" width="23.44140625" style="1" customWidth="1"/>
    <col min="5128" max="5128" width="7.21875" style="1" customWidth="1"/>
    <col min="5129" max="5129" width="11.77734375" style="1" customWidth="1"/>
    <col min="5130" max="5130" width="5.6640625" style="1" customWidth="1"/>
    <col min="5131" max="5131" width="11.77734375" style="1" customWidth="1"/>
    <col min="5132" max="5133" width="11.88671875" style="1" customWidth="1"/>
    <col min="5134" max="5134" width="15.21875" style="1" customWidth="1"/>
    <col min="5135" max="5135" width="11.6640625" style="1" customWidth="1"/>
    <col min="5136" max="5380" width="10" style="1"/>
    <col min="5381" max="5381" width="6.109375" style="1" bestFit="1" customWidth="1"/>
    <col min="5382" max="5382" width="25.5546875" style="1" customWidth="1"/>
    <col min="5383" max="5383" width="23.44140625" style="1" customWidth="1"/>
    <col min="5384" max="5384" width="7.21875" style="1" customWidth="1"/>
    <col min="5385" max="5385" width="11.77734375" style="1" customWidth="1"/>
    <col min="5386" max="5386" width="5.6640625" style="1" customWidth="1"/>
    <col min="5387" max="5387" width="11.77734375" style="1" customWidth="1"/>
    <col min="5388" max="5389" width="11.88671875" style="1" customWidth="1"/>
    <col min="5390" max="5390" width="15.21875" style="1" customWidth="1"/>
    <col min="5391" max="5391" width="11.6640625" style="1" customWidth="1"/>
    <col min="5392" max="5636" width="10" style="1"/>
    <col min="5637" max="5637" width="6.109375" style="1" bestFit="1" customWidth="1"/>
    <col min="5638" max="5638" width="25.5546875" style="1" customWidth="1"/>
    <col min="5639" max="5639" width="23.44140625" style="1" customWidth="1"/>
    <col min="5640" max="5640" width="7.21875" style="1" customWidth="1"/>
    <col min="5641" max="5641" width="11.77734375" style="1" customWidth="1"/>
    <col min="5642" max="5642" width="5.6640625" style="1" customWidth="1"/>
    <col min="5643" max="5643" width="11.77734375" style="1" customWidth="1"/>
    <col min="5644" max="5645" width="11.88671875" style="1" customWidth="1"/>
    <col min="5646" max="5646" width="15.21875" style="1" customWidth="1"/>
    <col min="5647" max="5647" width="11.6640625" style="1" customWidth="1"/>
    <col min="5648" max="5892" width="10" style="1"/>
    <col min="5893" max="5893" width="6.109375" style="1" bestFit="1" customWidth="1"/>
    <col min="5894" max="5894" width="25.5546875" style="1" customWidth="1"/>
    <col min="5895" max="5895" width="23.44140625" style="1" customWidth="1"/>
    <col min="5896" max="5896" width="7.21875" style="1" customWidth="1"/>
    <col min="5897" max="5897" width="11.77734375" style="1" customWidth="1"/>
    <col min="5898" max="5898" width="5.6640625" style="1" customWidth="1"/>
    <col min="5899" max="5899" width="11.77734375" style="1" customWidth="1"/>
    <col min="5900" max="5901" width="11.88671875" style="1" customWidth="1"/>
    <col min="5902" max="5902" width="15.21875" style="1" customWidth="1"/>
    <col min="5903" max="5903" width="11.6640625" style="1" customWidth="1"/>
    <col min="5904" max="6148" width="10" style="1"/>
    <col min="6149" max="6149" width="6.109375" style="1" bestFit="1" customWidth="1"/>
    <col min="6150" max="6150" width="25.5546875" style="1" customWidth="1"/>
    <col min="6151" max="6151" width="23.44140625" style="1" customWidth="1"/>
    <col min="6152" max="6152" width="7.21875" style="1" customWidth="1"/>
    <col min="6153" max="6153" width="11.77734375" style="1" customWidth="1"/>
    <col min="6154" max="6154" width="5.6640625" style="1" customWidth="1"/>
    <col min="6155" max="6155" width="11.77734375" style="1" customWidth="1"/>
    <col min="6156" max="6157" width="11.88671875" style="1" customWidth="1"/>
    <col min="6158" max="6158" width="15.21875" style="1" customWidth="1"/>
    <col min="6159" max="6159" width="11.6640625" style="1" customWidth="1"/>
    <col min="6160" max="6404" width="10" style="1"/>
    <col min="6405" max="6405" width="6.109375" style="1" bestFit="1" customWidth="1"/>
    <col min="6406" max="6406" width="25.5546875" style="1" customWidth="1"/>
    <col min="6407" max="6407" width="23.44140625" style="1" customWidth="1"/>
    <col min="6408" max="6408" width="7.21875" style="1" customWidth="1"/>
    <col min="6409" max="6409" width="11.77734375" style="1" customWidth="1"/>
    <col min="6410" max="6410" width="5.6640625" style="1" customWidth="1"/>
    <col min="6411" max="6411" width="11.77734375" style="1" customWidth="1"/>
    <col min="6412" max="6413" width="11.88671875" style="1" customWidth="1"/>
    <col min="6414" max="6414" width="15.21875" style="1" customWidth="1"/>
    <col min="6415" max="6415" width="11.6640625" style="1" customWidth="1"/>
    <col min="6416" max="6660" width="10" style="1"/>
    <col min="6661" max="6661" width="6.109375" style="1" bestFit="1" customWidth="1"/>
    <col min="6662" max="6662" width="25.5546875" style="1" customWidth="1"/>
    <col min="6663" max="6663" width="23.44140625" style="1" customWidth="1"/>
    <col min="6664" max="6664" width="7.21875" style="1" customWidth="1"/>
    <col min="6665" max="6665" width="11.77734375" style="1" customWidth="1"/>
    <col min="6666" max="6666" width="5.6640625" style="1" customWidth="1"/>
    <col min="6667" max="6667" width="11.77734375" style="1" customWidth="1"/>
    <col min="6668" max="6669" width="11.88671875" style="1" customWidth="1"/>
    <col min="6670" max="6670" width="15.21875" style="1" customWidth="1"/>
    <col min="6671" max="6671" width="11.6640625" style="1" customWidth="1"/>
    <col min="6672" max="6916" width="10" style="1"/>
    <col min="6917" max="6917" width="6.109375" style="1" bestFit="1" customWidth="1"/>
    <col min="6918" max="6918" width="25.5546875" style="1" customWidth="1"/>
    <col min="6919" max="6919" width="23.44140625" style="1" customWidth="1"/>
    <col min="6920" max="6920" width="7.21875" style="1" customWidth="1"/>
    <col min="6921" max="6921" width="11.77734375" style="1" customWidth="1"/>
    <col min="6922" max="6922" width="5.6640625" style="1" customWidth="1"/>
    <col min="6923" max="6923" width="11.77734375" style="1" customWidth="1"/>
    <col min="6924" max="6925" width="11.88671875" style="1" customWidth="1"/>
    <col min="6926" max="6926" width="15.21875" style="1" customWidth="1"/>
    <col min="6927" max="6927" width="11.6640625" style="1" customWidth="1"/>
    <col min="6928" max="7172" width="10" style="1"/>
    <col min="7173" max="7173" width="6.109375" style="1" bestFit="1" customWidth="1"/>
    <col min="7174" max="7174" width="25.5546875" style="1" customWidth="1"/>
    <col min="7175" max="7175" width="23.44140625" style="1" customWidth="1"/>
    <col min="7176" max="7176" width="7.21875" style="1" customWidth="1"/>
    <col min="7177" max="7177" width="11.77734375" style="1" customWidth="1"/>
    <col min="7178" max="7178" width="5.6640625" style="1" customWidth="1"/>
    <col min="7179" max="7179" width="11.77734375" style="1" customWidth="1"/>
    <col min="7180" max="7181" width="11.88671875" style="1" customWidth="1"/>
    <col min="7182" max="7182" width="15.21875" style="1" customWidth="1"/>
    <col min="7183" max="7183" width="11.6640625" style="1" customWidth="1"/>
    <col min="7184" max="7428" width="10" style="1"/>
    <col min="7429" max="7429" width="6.109375" style="1" bestFit="1" customWidth="1"/>
    <col min="7430" max="7430" width="25.5546875" style="1" customWidth="1"/>
    <col min="7431" max="7431" width="23.44140625" style="1" customWidth="1"/>
    <col min="7432" max="7432" width="7.21875" style="1" customWidth="1"/>
    <col min="7433" max="7433" width="11.77734375" style="1" customWidth="1"/>
    <col min="7434" max="7434" width="5.6640625" style="1" customWidth="1"/>
    <col min="7435" max="7435" width="11.77734375" style="1" customWidth="1"/>
    <col min="7436" max="7437" width="11.88671875" style="1" customWidth="1"/>
    <col min="7438" max="7438" width="15.21875" style="1" customWidth="1"/>
    <col min="7439" max="7439" width="11.6640625" style="1" customWidth="1"/>
    <col min="7440" max="7684" width="10" style="1"/>
    <col min="7685" max="7685" width="6.109375" style="1" bestFit="1" customWidth="1"/>
    <col min="7686" max="7686" width="25.5546875" style="1" customWidth="1"/>
    <col min="7687" max="7687" width="23.44140625" style="1" customWidth="1"/>
    <col min="7688" max="7688" width="7.21875" style="1" customWidth="1"/>
    <col min="7689" max="7689" width="11.77734375" style="1" customWidth="1"/>
    <col min="7690" max="7690" width="5.6640625" style="1" customWidth="1"/>
    <col min="7691" max="7691" width="11.77734375" style="1" customWidth="1"/>
    <col min="7692" max="7693" width="11.88671875" style="1" customWidth="1"/>
    <col min="7694" max="7694" width="15.21875" style="1" customWidth="1"/>
    <col min="7695" max="7695" width="11.6640625" style="1" customWidth="1"/>
    <col min="7696" max="7940" width="10" style="1"/>
    <col min="7941" max="7941" width="6.109375" style="1" bestFit="1" customWidth="1"/>
    <col min="7942" max="7942" width="25.5546875" style="1" customWidth="1"/>
    <col min="7943" max="7943" width="23.44140625" style="1" customWidth="1"/>
    <col min="7944" max="7944" width="7.21875" style="1" customWidth="1"/>
    <col min="7945" max="7945" width="11.77734375" style="1" customWidth="1"/>
    <col min="7946" max="7946" width="5.6640625" style="1" customWidth="1"/>
    <col min="7947" max="7947" width="11.77734375" style="1" customWidth="1"/>
    <col min="7948" max="7949" width="11.88671875" style="1" customWidth="1"/>
    <col min="7950" max="7950" width="15.21875" style="1" customWidth="1"/>
    <col min="7951" max="7951" width="11.6640625" style="1" customWidth="1"/>
    <col min="7952" max="8196" width="10" style="1"/>
    <col min="8197" max="8197" width="6.109375" style="1" bestFit="1" customWidth="1"/>
    <col min="8198" max="8198" width="25.5546875" style="1" customWidth="1"/>
    <col min="8199" max="8199" width="23.44140625" style="1" customWidth="1"/>
    <col min="8200" max="8200" width="7.21875" style="1" customWidth="1"/>
    <col min="8201" max="8201" width="11.77734375" style="1" customWidth="1"/>
    <col min="8202" max="8202" width="5.6640625" style="1" customWidth="1"/>
    <col min="8203" max="8203" width="11.77734375" style="1" customWidth="1"/>
    <col min="8204" max="8205" width="11.88671875" style="1" customWidth="1"/>
    <col min="8206" max="8206" width="15.21875" style="1" customWidth="1"/>
    <col min="8207" max="8207" width="11.6640625" style="1" customWidth="1"/>
    <col min="8208" max="8452" width="10" style="1"/>
    <col min="8453" max="8453" width="6.109375" style="1" bestFit="1" customWidth="1"/>
    <col min="8454" max="8454" width="25.5546875" style="1" customWidth="1"/>
    <col min="8455" max="8455" width="23.44140625" style="1" customWidth="1"/>
    <col min="8456" max="8456" width="7.21875" style="1" customWidth="1"/>
    <col min="8457" max="8457" width="11.77734375" style="1" customWidth="1"/>
    <col min="8458" max="8458" width="5.6640625" style="1" customWidth="1"/>
    <col min="8459" max="8459" width="11.77734375" style="1" customWidth="1"/>
    <col min="8460" max="8461" width="11.88671875" style="1" customWidth="1"/>
    <col min="8462" max="8462" width="15.21875" style="1" customWidth="1"/>
    <col min="8463" max="8463" width="11.6640625" style="1" customWidth="1"/>
    <col min="8464" max="8708" width="10" style="1"/>
    <col min="8709" max="8709" width="6.109375" style="1" bestFit="1" customWidth="1"/>
    <col min="8710" max="8710" width="25.5546875" style="1" customWidth="1"/>
    <col min="8711" max="8711" width="23.44140625" style="1" customWidth="1"/>
    <col min="8712" max="8712" width="7.21875" style="1" customWidth="1"/>
    <col min="8713" max="8713" width="11.77734375" style="1" customWidth="1"/>
    <col min="8714" max="8714" width="5.6640625" style="1" customWidth="1"/>
    <col min="8715" max="8715" width="11.77734375" style="1" customWidth="1"/>
    <col min="8716" max="8717" width="11.88671875" style="1" customWidth="1"/>
    <col min="8718" max="8718" width="15.21875" style="1" customWidth="1"/>
    <col min="8719" max="8719" width="11.6640625" style="1" customWidth="1"/>
    <col min="8720" max="8964" width="10" style="1"/>
    <col min="8965" max="8965" width="6.109375" style="1" bestFit="1" customWidth="1"/>
    <col min="8966" max="8966" width="25.5546875" style="1" customWidth="1"/>
    <col min="8967" max="8967" width="23.44140625" style="1" customWidth="1"/>
    <col min="8968" max="8968" width="7.21875" style="1" customWidth="1"/>
    <col min="8969" max="8969" width="11.77734375" style="1" customWidth="1"/>
    <col min="8970" max="8970" width="5.6640625" style="1" customWidth="1"/>
    <col min="8971" max="8971" width="11.77734375" style="1" customWidth="1"/>
    <col min="8972" max="8973" width="11.88671875" style="1" customWidth="1"/>
    <col min="8974" max="8974" width="15.21875" style="1" customWidth="1"/>
    <col min="8975" max="8975" width="11.6640625" style="1" customWidth="1"/>
    <col min="8976" max="9220" width="10" style="1"/>
    <col min="9221" max="9221" width="6.109375" style="1" bestFit="1" customWidth="1"/>
    <col min="9222" max="9222" width="25.5546875" style="1" customWidth="1"/>
    <col min="9223" max="9223" width="23.44140625" style="1" customWidth="1"/>
    <col min="9224" max="9224" width="7.21875" style="1" customWidth="1"/>
    <col min="9225" max="9225" width="11.77734375" style="1" customWidth="1"/>
    <col min="9226" max="9226" width="5.6640625" style="1" customWidth="1"/>
    <col min="9227" max="9227" width="11.77734375" style="1" customWidth="1"/>
    <col min="9228" max="9229" width="11.88671875" style="1" customWidth="1"/>
    <col min="9230" max="9230" width="15.21875" style="1" customWidth="1"/>
    <col min="9231" max="9231" width="11.6640625" style="1" customWidth="1"/>
    <col min="9232" max="9476" width="10" style="1"/>
    <col min="9477" max="9477" width="6.109375" style="1" bestFit="1" customWidth="1"/>
    <col min="9478" max="9478" width="25.5546875" style="1" customWidth="1"/>
    <col min="9479" max="9479" width="23.44140625" style="1" customWidth="1"/>
    <col min="9480" max="9480" width="7.21875" style="1" customWidth="1"/>
    <col min="9481" max="9481" width="11.77734375" style="1" customWidth="1"/>
    <col min="9482" max="9482" width="5.6640625" style="1" customWidth="1"/>
    <col min="9483" max="9483" width="11.77734375" style="1" customWidth="1"/>
    <col min="9484" max="9485" width="11.88671875" style="1" customWidth="1"/>
    <col min="9486" max="9486" width="15.21875" style="1" customWidth="1"/>
    <col min="9487" max="9487" width="11.6640625" style="1" customWidth="1"/>
    <col min="9488" max="9732" width="10" style="1"/>
    <col min="9733" max="9733" width="6.109375" style="1" bestFit="1" customWidth="1"/>
    <col min="9734" max="9734" width="25.5546875" style="1" customWidth="1"/>
    <col min="9735" max="9735" width="23.44140625" style="1" customWidth="1"/>
    <col min="9736" max="9736" width="7.21875" style="1" customWidth="1"/>
    <col min="9737" max="9737" width="11.77734375" style="1" customWidth="1"/>
    <col min="9738" max="9738" width="5.6640625" style="1" customWidth="1"/>
    <col min="9739" max="9739" width="11.77734375" style="1" customWidth="1"/>
    <col min="9740" max="9741" width="11.88671875" style="1" customWidth="1"/>
    <col min="9742" max="9742" width="15.21875" style="1" customWidth="1"/>
    <col min="9743" max="9743" width="11.6640625" style="1" customWidth="1"/>
    <col min="9744" max="9988" width="10" style="1"/>
    <col min="9989" max="9989" width="6.109375" style="1" bestFit="1" customWidth="1"/>
    <col min="9990" max="9990" width="25.5546875" style="1" customWidth="1"/>
    <col min="9991" max="9991" width="23.44140625" style="1" customWidth="1"/>
    <col min="9992" max="9992" width="7.21875" style="1" customWidth="1"/>
    <col min="9993" max="9993" width="11.77734375" style="1" customWidth="1"/>
    <col min="9994" max="9994" width="5.6640625" style="1" customWidth="1"/>
    <col min="9995" max="9995" width="11.77734375" style="1" customWidth="1"/>
    <col min="9996" max="9997" width="11.88671875" style="1" customWidth="1"/>
    <col min="9998" max="9998" width="15.21875" style="1" customWidth="1"/>
    <col min="9999" max="9999" width="11.6640625" style="1" customWidth="1"/>
    <col min="10000" max="10244" width="10" style="1"/>
    <col min="10245" max="10245" width="6.109375" style="1" bestFit="1" customWidth="1"/>
    <col min="10246" max="10246" width="25.5546875" style="1" customWidth="1"/>
    <col min="10247" max="10247" width="23.44140625" style="1" customWidth="1"/>
    <col min="10248" max="10248" width="7.21875" style="1" customWidth="1"/>
    <col min="10249" max="10249" width="11.77734375" style="1" customWidth="1"/>
    <col min="10250" max="10250" width="5.6640625" style="1" customWidth="1"/>
    <col min="10251" max="10251" width="11.77734375" style="1" customWidth="1"/>
    <col min="10252" max="10253" width="11.88671875" style="1" customWidth="1"/>
    <col min="10254" max="10254" width="15.21875" style="1" customWidth="1"/>
    <col min="10255" max="10255" width="11.6640625" style="1" customWidth="1"/>
    <col min="10256" max="10500" width="10" style="1"/>
    <col min="10501" max="10501" width="6.109375" style="1" bestFit="1" customWidth="1"/>
    <col min="10502" max="10502" width="25.5546875" style="1" customWidth="1"/>
    <col min="10503" max="10503" width="23.44140625" style="1" customWidth="1"/>
    <col min="10504" max="10504" width="7.21875" style="1" customWidth="1"/>
    <col min="10505" max="10505" width="11.77734375" style="1" customWidth="1"/>
    <col min="10506" max="10506" width="5.6640625" style="1" customWidth="1"/>
    <col min="10507" max="10507" width="11.77734375" style="1" customWidth="1"/>
    <col min="10508" max="10509" width="11.88671875" style="1" customWidth="1"/>
    <col min="10510" max="10510" width="15.21875" style="1" customWidth="1"/>
    <col min="10511" max="10511" width="11.6640625" style="1" customWidth="1"/>
    <col min="10512" max="10756" width="10" style="1"/>
    <col min="10757" max="10757" width="6.109375" style="1" bestFit="1" customWidth="1"/>
    <col min="10758" max="10758" width="25.5546875" style="1" customWidth="1"/>
    <col min="10759" max="10759" width="23.44140625" style="1" customWidth="1"/>
    <col min="10760" max="10760" width="7.21875" style="1" customWidth="1"/>
    <col min="10761" max="10761" width="11.77734375" style="1" customWidth="1"/>
    <col min="10762" max="10762" width="5.6640625" style="1" customWidth="1"/>
    <col min="10763" max="10763" width="11.77734375" style="1" customWidth="1"/>
    <col min="10764" max="10765" width="11.88671875" style="1" customWidth="1"/>
    <col min="10766" max="10766" width="15.21875" style="1" customWidth="1"/>
    <col min="10767" max="10767" width="11.6640625" style="1" customWidth="1"/>
    <col min="10768" max="11012" width="10" style="1"/>
    <col min="11013" max="11013" width="6.109375" style="1" bestFit="1" customWidth="1"/>
    <col min="11014" max="11014" width="25.5546875" style="1" customWidth="1"/>
    <col min="11015" max="11015" width="23.44140625" style="1" customWidth="1"/>
    <col min="11016" max="11016" width="7.21875" style="1" customWidth="1"/>
    <col min="11017" max="11017" width="11.77734375" style="1" customWidth="1"/>
    <col min="11018" max="11018" width="5.6640625" style="1" customWidth="1"/>
    <col min="11019" max="11019" width="11.77734375" style="1" customWidth="1"/>
    <col min="11020" max="11021" width="11.88671875" style="1" customWidth="1"/>
    <col min="11022" max="11022" width="15.21875" style="1" customWidth="1"/>
    <col min="11023" max="11023" width="11.6640625" style="1" customWidth="1"/>
    <col min="11024" max="11268" width="10" style="1"/>
    <col min="11269" max="11269" width="6.109375" style="1" bestFit="1" customWidth="1"/>
    <col min="11270" max="11270" width="25.5546875" style="1" customWidth="1"/>
    <col min="11271" max="11271" width="23.44140625" style="1" customWidth="1"/>
    <col min="11272" max="11272" width="7.21875" style="1" customWidth="1"/>
    <col min="11273" max="11273" width="11.77734375" style="1" customWidth="1"/>
    <col min="11274" max="11274" width="5.6640625" style="1" customWidth="1"/>
    <col min="11275" max="11275" width="11.77734375" style="1" customWidth="1"/>
    <col min="11276" max="11277" width="11.88671875" style="1" customWidth="1"/>
    <col min="11278" max="11278" width="15.21875" style="1" customWidth="1"/>
    <col min="11279" max="11279" width="11.6640625" style="1" customWidth="1"/>
    <col min="11280" max="11524" width="10" style="1"/>
    <col min="11525" max="11525" width="6.109375" style="1" bestFit="1" customWidth="1"/>
    <col min="11526" max="11526" width="25.5546875" style="1" customWidth="1"/>
    <col min="11527" max="11527" width="23.44140625" style="1" customWidth="1"/>
    <col min="11528" max="11528" width="7.21875" style="1" customWidth="1"/>
    <col min="11529" max="11529" width="11.77734375" style="1" customWidth="1"/>
    <col min="11530" max="11530" width="5.6640625" style="1" customWidth="1"/>
    <col min="11531" max="11531" width="11.77734375" style="1" customWidth="1"/>
    <col min="11532" max="11533" width="11.88671875" style="1" customWidth="1"/>
    <col min="11534" max="11534" width="15.21875" style="1" customWidth="1"/>
    <col min="11535" max="11535" width="11.6640625" style="1" customWidth="1"/>
    <col min="11536" max="11780" width="10" style="1"/>
    <col min="11781" max="11781" width="6.109375" style="1" bestFit="1" customWidth="1"/>
    <col min="11782" max="11782" width="25.5546875" style="1" customWidth="1"/>
    <col min="11783" max="11783" width="23.44140625" style="1" customWidth="1"/>
    <col min="11784" max="11784" width="7.21875" style="1" customWidth="1"/>
    <col min="11785" max="11785" width="11.77734375" style="1" customWidth="1"/>
    <col min="11786" max="11786" width="5.6640625" style="1" customWidth="1"/>
    <col min="11787" max="11787" width="11.77734375" style="1" customWidth="1"/>
    <col min="11788" max="11789" width="11.88671875" style="1" customWidth="1"/>
    <col min="11790" max="11790" width="15.21875" style="1" customWidth="1"/>
    <col min="11791" max="11791" width="11.6640625" style="1" customWidth="1"/>
    <col min="11792" max="12036" width="10" style="1"/>
    <col min="12037" max="12037" width="6.109375" style="1" bestFit="1" customWidth="1"/>
    <col min="12038" max="12038" width="25.5546875" style="1" customWidth="1"/>
    <col min="12039" max="12039" width="23.44140625" style="1" customWidth="1"/>
    <col min="12040" max="12040" width="7.21875" style="1" customWidth="1"/>
    <col min="12041" max="12041" width="11.77734375" style="1" customWidth="1"/>
    <col min="12042" max="12042" width="5.6640625" style="1" customWidth="1"/>
    <col min="12043" max="12043" width="11.77734375" style="1" customWidth="1"/>
    <col min="12044" max="12045" width="11.88671875" style="1" customWidth="1"/>
    <col min="12046" max="12046" width="15.21875" style="1" customWidth="1"/>
    <col min="12047" max="12047" width="11.6640625" style="1" customWidth="1"/>
    <col min="12048" max="12292" width="10" style="1"/>
    <col min="12293" max="12293" width="6.109375" style="1" bestFit="1" customWidth="1"/>
    <col min="12294" max="12294" width="25.5546875" style="1" customWidth="1"/>
    <col min="12295" max="12295" width="23.44140625" style="1" customWidth="1"/>
    <col min="12296" max="12296" width="7.21875" style="1" customWidth="1"/>
    <col min="12297" max="12297" width="11.77734375" style="1" customWidth="1"/>
    <col min="12298" max="12298" width="5.6640625" style="1" customWidth="1"/>
    <col min="12299" max="12299" width="11.77734375" style="1" customWidth="1"/>
    <col min="12300" max="12301" width="11.88671875" style="1" customWidth="1"/>
    <col min="12302" max="12302" width="15.21875" style="1" customWidth="1"/>
    <col min="12303" max="12303" width="11.6640625" style="1" customWidth="1"/>
    <col min="12304" max="12548" width="10" style="1"/>
    <col min="12549" max="12549" width="6.109375" style="1" bestFit="1" customWidth="1"/>
    <col min="12550" max="12550" width="25.5546875" style="1" customWidth="1"/>
    <col min="12551" max="12551" width="23.44140625" style="1" customWidth="1"/>
    <col min="12552" max="12552" width="7.21875" style="1" customWidth="1"/>
    <col min="12553" max="12553" width="11.77734375" style="1" customWidth="1"/>
    <col min="12554" max="12554" width="5.6640625" style="1" customWidth="1"/>
    <col min="12555" max="12555" width="11.77734375" style="1" customWidth="1"/>
    <col min="12556" max="12557" width="11.88671875" style="1" customWidth="1"/>
    <col min="12558" max="12558" width="15.21875" style="1" customWidth="1"/>
    <col min="12559" max="12559" width="11.6640625" style="1" customWidth="1"/>
    <col min="12560" max="12804" width="10" style="1"/>
    <col min="12805" max="12805" width="6.109375" style="1" bestFit="1" customWidth="1"/>
    <col min="12806" max="12806" width="25.5546875" style="1" customWidth="1"/>
    <col min="12807" max="12807" width="23.44140625" style="1" customWidth="1"/>
    <col min="12808" max="12808" width="7.21875" style="1" customWidth="1"/>
    <col min="12809" max="12809" width="11.77734375" style="1" customWidth="1"/>
    <col min="12810" max="12810" width="5.6640625" style="1" customWidth="1"/>
    <col min="12811" max="12811" width="11.77734375" style="1" customWidth="1"/>
    <col min="12812" max="12813" width="11.88671875" style="1" customWidth="1"/>
    <col min="12814" max="12814" width="15.21875" style="1" customWidth="1"/>
    <col min="12815" max="12815" width="11.6640625" style="1" customWidth="1"/>
    <col min="12816" max="13060" width="10" style="1"/>
    <col min="13061" max="13061" width="6.109375" style="1" bestFit="1" customWidth="1"/>
    <col min="13062" max="13062" width="25.5546875" style="1" customWidth="1"/>
    <col min="13063" max="13063" width="23.44140625" style="1" customWidth="1"/>
    <col min="13064" max="13064" width="7.21875" style="1" customWidth="1"/>
    <col min="13065" max="13065" width="11.77734375" style="1" customWidth="1"/>
    <col min="13066" max="13066" width="5.6640625" style="1" customWidth="1"/>
    <col min="13067" max="13067" width="11.77734375" style="1" customWidth="1"/>
    <col min="13068" max="13069" width="11.88671875" style="1" customWidth="1"/>
    <col min="13070" max="13070" width="15.21875" style="1" customWidth="1"/>
    <col min="13071" max="13071" width="11.6640625" style="1" customWidth="1"/>
    <col min="13072" max="13316" width="10" style="1"/>
    <col min="13317" max="13317" width="6.109375" style="1" bestFit="1" customWidth="1"/>
    <col min="13318" max="13318" width="25.5546875" style="1" customWidth="1"/>
    <col min="13319" max="13319" width="23.44140625" style="1" customWidth="1"/>
    <col min="13320" max="13320" width="7.21875" style="1" customWidth="1"/>
    <col min="13321" max="13321" width="11.77734375" style="1" customWidth="1"/>
    <col min="13322" max="13322" width="5.6640625" style="1" customWidth="1"/>
    <col min="13323" max="13323" width="11.77734375" style="1" customWidth="1"/>
    <col min="13324" max="13325" width="11.88671875" style="1" customWidth="1"/>
    <col min="13326" max="13326" width="15.21875" style="1" customWidth="1"/>
    <col min="13327" max="13327" width="11.6640625" style="1" customWidth="1"/>
    <col min="13328" max="13572" width="10" style="1"/>
    <col min="13573" max="13573" width="6.109375" style="1" bestFit="1" customWidth="1"/>
    <col min="13574" max="13574" width="25.5546875" style="1" customWidth="1"/>
    <col min="13575" max="13575" width="23.44140625" style="1" customWidth="1"/>
    <col min="13576" max="13576" width="7.21875" style="1" customWidth="1"/>
    <col min="13577" max="13577" width="11.77734375" style="1" customWidth="1"/>
    <col min="13578" max="13578" width="5.6640625" style="1" customWidth="1"/>
    <col min="13579" max="13579" width="11.77734375" style="1" customWidth="1"/>
    <col min="13580" max="13581" width="11.88671875" style="1" customWidth="1"/>
    <col min="13582" max="13582" width="15.21875" style="1" customWidth="1"/>
    <col min="13583" max="13583" width="11.6640625" style="1" customWidth="1"/>
    <col min="13584" max="13828" width="10" style="1"/>
    <col min="13829" max="13829" width="6.109375" style="1" bestFit="1" customWidth="1"/>
    <col min="13830" max="13830" width="25.5546875" style="1" customWidth="1"/>
    <col min="13831" max="13831" width="23.44140625" style="1" customWidth="1"/>
    <col min="13832" max="13832" width="7.21875" style="1" customWidth="1"/>
    <col min="13833" max="13833" width="11.77734375" style="1" customWidth="1"/>
    <col min="13834" max="13834" width="5.6640625" style="1" customWidth="1"/>
    <col min="13835" max="13835" width="11.77734375" style="1" customWidth="1"/>
    <col min="13836" max="13837" width="11.88671875" style="1" customWidth="1"/>
    <col min="13838" max="13838" width="15.21875" style="1" customWidth="1"/>
    <col min="13839" max="13839" width="11.6640625" style="1" customWidth="1"/>
    <col min="13840" max="14084" width="10" style="1"/>
    <col min="14085" max="14085" width="6.109375" style="1" bestFit="1" customWidth="1"/>
    <col min="14086" max="14086" width="25.5546875" style="1" customWidth="1"/>
    <col min="14087" max="14087" width="23.44140625" style="1" customWidth="1"/>
    <col min="14088" max="14088" width="7.21875" style="1" customWidth="1"/>
    <col min="14089" max="14089" width="11.77734375" style="1" customWidth="1"/>
    <col min="14090" max="14090" width="5.6640625" style="1" customWidth="1"/>
    <col min="14091" max="14091" width="11.77734375" style="1" customWidth="1"/>
    <col min="14092" max="14093" width="11.88671875" style="1" customWidth="1"/>
    <col min="14094" max="14094" width="15.21875" style="1" customWidth="1"/>
    <col min="14095" max="14095" width="11.6640625" style="1" customWidth="1"/>
    <col min="14096" max="14340" width="10" style="1"/>
    <col min="14341" max="14341" width="6.109375" style="1" bestFit="1" customWidth="1"/>
    <col min="14342" max="14342" width="25.5546875" style="1" customWidth="1"/>
    <col min="14343" max="14343" width="23.44140625" style="1" customWidth="1"/>
    <col min="14344" max="14344" width="7.21875" style="1" customWidth="1"/>
    <col min="14345" max="14345" width="11.77734375" style="1" customWidth="1"/>
    <col min="14346" max="14346" width="5.6640625" style="1" customWidth="1"/>
    <col min="14347" max="14347" width="11.77734375" style="1" customWidth="1"/>
    <col min="14348" max="14349" width="11.88671875" style="1" customWidth="1"/>
    <col min="14350" max="14350" width="15.21875" style="1" customWidth="1"/>
    <col min="14351" max="14351" width="11.6640625" style="1" customWidth="1"/>
    <col min="14352" max="14596" width="10" style="1"/>
    <col min="14597" max="14597" width="6.109375" style="1" bestFit="1" customWidth="1"/>
    <col min="14598" max="14598" width="25.5546875" style="1" customWidth="1"/>
    <col min="14599" max="14599" width="23.44140625" style="1" customWidth="1"/>
    <col min="14600" max="14600" width="7.21875" style="1" customWidth="1"/>
    <col min="14601" max="14601" width="11.77734375" style="1" customWidth="1"/>
    <col min="14602" max="14602" width="5.6640625" style="1" customWidth="1"/>
    <col min="14603" max="14603" width="11.77734375" style="1" customWidth="1"/>
    <col min="14604" max="14605" width="11.88671875" style="1" customWidth="1"/>
    <col min="14606" max="14606" width="15.21875" style="1" customWidth="1"/>
    <col min="14607" max="14607" width="11.6640625" style="1" customWidth="1"/>
    <col min="14608" max="14852" width="10" style="1"/>
    <col min="14853" max="14853" width="6.109375" style="1" bestFit="1" customWidth="1"/>
    <col min="14854" max="14854" width="25.5546875" style="1" customWidth="1"/>
    <col min="14855" max="14855" width="23.44140625" style="1" customWidth="1"/>
    <col min="14856" max="14856" width="7.21875" style="1" customWidth="1"/>
    <col min="14857" max="14857" width="11.77734375" style="1" customWidth="1"/>
    <col min="14858" max="14858" width="5.6640625" style="1" customWidth="1"/>
    <col min="14859" max="14859" width="11.77734375" style="1" customWidth="1"/>
    <col min="14860" max="14861" width="11.88671875" style="1" customWidth="1"/>
    <col min="14862" max="14862" width="15.21875" style="1" customWidth="1"/>
    <col min="14863" max="14863" width="11.6640625" style="1" customWidth="1"/>
    <col min="14864" max="15108" width="10" style="1"/>
    <col min="15109" max="15109" width="6.109375" style="1" bestFit="1" customWidth="1"/>
    <col min="15110" max="15110" width="25.5546875" style="1" customWidth="1"/>
    <col min="15111" max="15111" width="23.44140625" style="1" customWidth="1"/>
    <col min="15112" max="15112" width="7.21875" style="1" customWidth="1"/>
    <col min="15113" max="15113" width="11.77734375" style="1" customWidth="1"/>
    <col min="15114" max="15114" width="5.6640625" style="1" customWidth="1"/>
    <col min="15115" max="15115" width="11.77734375" style="1" customWidth="1"/>
    <col min="15116" max="15117" width="11.88671875" style="1" customWidth="1"/>
    <col min="15118" max="15118" width="15.21875" style="1" customWidth="1"/>
    <col min="15119" max="15119" width="11.6640625" style="1" customWidth="1"/>
    <col min="15120" max="15364" width="10" style="1"/>
    <col min="15365" max="15365" width="6.109375" style="1" bestFit="1" customWidth="1"/>
    <col min="15366" max="15366" width="25.5546875" style="1" customWidth="1"/>
    <col min="15367" max="15367" width="23.44140625" style="1" customWidth="1"/>
    <col min="15368" max="15368" width="7.21875" style="1" customWidth="1"/>
    <col min="15369" max="15369" width="11.77734375" style="1" customWidth="1"/>
    <col min="15370" max="15370" width="5.6640625" style="1" customWidth="1"/>
    <col min="15371" max="15371" width="11.77734375" style="1" customWidth="1"/>
    <col min="15372" max="15373" width="11.88671875" style="1" customWidth="1"/>
    <col min="15374" max="15374" width="15.21875" style="1" customWidth="1"/>
    <col min="15375" max="15375" width="11.6640625" style="1" customWidth="1"/>
    <col min="15376" max="15620" width="10" style="1"/>
    <col min="15621" max="15621" width="6.109375" style="1" bestFit="1" customWidth="1"/>
    <col min="15622" max="15622" width="25.5546875" style="1" customWidth="1"/>
    <col min="15623" max="15623" width="23.44140625" style="1" customWidth="1"/>
    <col min="15624" max="15624" width="7.21875" style="1" customWidth="1"/>
    <col min="15625" max="15625" width="11.77734375" style="1" customWidth="1"/>
    <col min="15626" max="15626" width="5.6640625" style="1" customWidth="1"/>
    <col min="15627" max="15627" width="11.77734375" style="1" customWidth="1"/>
    <col min="15628" max="15629" width="11.88671875" style="1" customWidth="1"/>
    <col min="15630" max="15630" width="15.21875" style="1" customWidth="1"/>
    <col min="15631" max="15631" width="11.6640625" style="1" customWidth="1"/>
    <col min="15632" max="15876" width="10" style="1"/>
    <col min="15877" max="15877" width="6.109375" style="1" bestFit="1" customWidth="1"/>
    <col min="15878" max="15878" width="25.5546875" style="1" customWidth="1"/>
    <col min="15879" max="15879" width="23.44140625" style="1" customWidth="1"/>
    <col min="15880" max="15880" width="7.21875" style="1" customWidth="1"/>
    <col min="15881" max="15881" width="11.77734375" style="1" customWidth="1"/>
    <col min="15882" max="15882" width="5.6640625" style="1" customWidth="1"/>
    <col min="15883" max="15883" width="11.77734375" style="1" customWidth="1"/>
    <col min="15884" max="15885" width="11.88671875" style="1" customWidth="1"/>
    <col min="15886" max="15886" width="15.21875" style="1" customWidth="1"/>
    <col min="15887" max="15887" width="11.6640625" style="1" customWidth="1"/>
    <col min="15888" max="16132" width="10" style="1"/>
    <col min="16133" max="16133" width="6.109375" style="1" bestFit="1" customWidth="1"/>
    <col min="16134" max="16134" width="25.5546875" style="1" customWidth="1"/>
    <col min="16135" max="16135" width="23.44140625" style="1" customWidth="1"/>
    <col min="16136" max="16136" width="7.21875" style="1" customWidth="1"/>
    <col min="16137" max="16137" width="11.77734375" style="1" customWidth="1"/>
    <col min="16138" max="16138" width="5.6640625" style="1" customWidth="1"/>
    <col min="16139" max="16139" width="11.77734375" style="1" customWidth="1"/>
    <col min="16140" max="16141" width="11.88671875" style="1" customWidth="1"/>
    <col min="16142" max="16142" width="15.21875" style="1" customWidth="1"/>
    <col min="16143" max="16143" width="11.6640625" style="1" customWidth="1"/>
    <col min="16144" max="16384" width="10" style="1"/>
  </cols>
  <sheetData>
    <row r="1" spans="1:26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26" s="39" customFormat="1" ht="27.75" customHeight="1">
      <c r="L2" s="194" t="s">
        <v>1</v>
      </c>
      <c r="M2" s="194"/>
      <c r="N2" s="194"/>
      <c r="O2" s="194"/>
      <c r="W2" s="194"/>
      <c r="X2" s="194"/>
      <c r="Y2" s="194"/>
      <c r="Z2" s="194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83" t="s">
        <v>319</v>
      </c>
    </row>
    <row r="4" spans="1:26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96">
        <f>(L4-P4)/P4</f>
        <v>-0.49816201497617424</v>
      </c>
    </row>
    <row r="5" spans="1:26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96">
        <f t="shared" ref="Q5:Q17" si="2">(L5-P5)/P5</f>
        <v>-0.14285714285714288</v>
      </c>
    </row>
    <row r="6" spans="1:26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96">
        <f t="shared" si="2"/>
        <v>0.35714285714285715</v>
      </c>
    </row>
    <row r="7" spans="1:26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96">
        <f t="shared" si="2"/>
        <v>-0.27287870900572619</v>
      </c>
    </row>
    <row r="8" spans="1:26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96">
        <f t="shared" si="2"/>
        <v>-0.37130749096347987</v>
      </c>
    </row>
    <row r="9" spans="1:26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96">
        <f t="shared" si="2"/>
        <v>-0.36811701081612574</v>
      </c>
    </row>
    <row r="10" spans="1:26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96">
        <f t="shared" si="2"/>
        <v>-0.29857787266278696</v>
      </c>
    </row>
    <row r="11" spans="1:26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96">
        <f t="shared" si="2"/>
        <v>-0.17974434611602752</v>
      </c>
    </row>
    <row r="12" spans="1:26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96">
        <f t="shared" si="2"/>
        <v>-0.28466076696165182</v>
      </c>
    </row>
    <row r="13" spans="1:26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96">
        <f t="shared" si="2"/>
        <v>-0.64743994943109984</v>
      </c>
    </row>
    <row r="14" spans="1:26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96">
        <f t="shared" si="2"/>
        <v>-0.62439312039312045</v>
      </c>
    </row>
    <row r="15" spans="1:26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96">
        <f t="shared" si="2"/>
        <v>-0.15662650602409639</v>
      </c>
    </row>
    <row r="16" spans="1:26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96">
        <f t="shared" si="2"/>
        <v>-4.3062200956937732E-2</v>
      </c>
    </row>
    <row r="17" spans="1:27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96">
        <f t="shared" si="2"/>
        <v>8.6956521739130516E-2</v>
      </c>
    </row>
    <row r="18" spans="1:27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T18" s="83"/>
      <c r="U18" s="83"/>
      <c r="W18" s="83"/>
      <c r="Y18" s="83"/>
      <c r="AA18" s="38"/>
    </row>
    <row r="19" spans="1:27" s="39" customFormat="1" ht="27.75" customHeight="1">
      <c r="A19" s="195" t="s">
        <v>320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</row>
    <row r="20" spans="1:27" s="39" customFormat="1" ht="96" customHeight="1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</row>
    <row r="21" spans="1:27" s="39" customFormat="1" ht="93" customHeight="1">
      <c r="A21" s="196" t="s">
        <v>13</v>
      </c>
      <c r="B21" s="197"/>
      <c r="C21" s="198" t="s">
        <v>14</v>
      </c>
      <c r="D21" s="198"/>
      <c r="E21" s="198"/>
      <c r="F21" s="199" t="s">
        <v>15</v>
      </c>
      <c r="G21" s="200"/>
      <c r="H21" s="200"/>
      <c r="I21" s="199" t="s">
        <v>16</v>
      </c>
      <c r="J21" s="200"/>
      <c r="K21" s="200"/>
      <c r="L21" s="200"/>
      <c r="M21" s="94"/>
      <c r="N21" s="195" t="s">
        <v>17</v>
      </c>
      <c r="O21" s="195"/>
    </row>
    <row r="22" spans="1:27" s="39" customFormat="1" ht="27.75" customHeight="1"/>
    <row r="23" spans="1:27" s="39" customFormat="1" ht="27.75" customHeight="1"/>
    <row r="24" spans="1:27" s="39" customFormat="1" ht="27.75" customHeight="1"/>
    <row r="25" spans="1:27" s="39" customFormat="1" ht="27.75" customHeight="1"/>
    <row r="26" spans="1:27" s="39" customFormat="1" ht="27.75" customHeight="1"/>
    <row r="27" spans="1:27" s="39" customFormat="1" ht="27.75" customHeight="1"/>
    <row r="28" spans="1:27" s="39" customFormat="1" ht="27.75" customHeight="1"/>
    <row r="29" spans="1:27" s="39" customFormat="1" ht="27.75" customHeight="1"/>
    <row r="30" spans="1:27" s="39" customFormat="1" ht="27.75" customHeight="1"/>
    <row r="31" spans="1:27" s="39" customFormat="1" ht="27.75" customHeight="1"/>
    <row r="32" spans="1:27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W2:Z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195" t="s">
        <v>325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75.599999999999994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3" s="39" customFormat="1" ht="93" customHeight="1">
      <c r="A9" s="196" t="s">
        <v>13</v>
      </c>
      <c r="B9" s="197"/>
      <c r="C9" s="198" t="s">
        <v>14</v>
      </c>
      <c r="D9" s="198"/>
      <c r="E9" s="198"/>
      <c r="F9" s="199" t="s">
        <v>15</v>
      </c>
      <c r="G9" s="200"/>
      <c r="H9" s="200"/>
      <c r="I9" s="199" t="s">
        <v>16</v>
      </c>
      <c r="J9" s="200"/>
      <c r="K9" s="195" t="s">
        <v>17</v>
      </c>
      <c r="L9" s="195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0">
        <v>1</v>
      </c>
      <c r="B4" s="190" t="s">
        <v>27</v>
      </c>
      <c r="C4" s="190" t="s">
        <v>28</v>
      </c>
      <c r="D4" s="190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1"/>
      <c r="B5" s="191"/>
      <c r="C5" s="191"/>
      <c r="D5" s="191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86" t="s">
        <v>30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78.599999999999994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93" customHeight="1">
      <c r="A8" s="187" t="s">
        <v>13</v>
      </c>
      <c r="B8" s="188"/>
      <c r="C8" s="189" t="s">
        <v>14</v>
      </c>
      <c r="D8" s="189"/>
      <c r="E8" s="186" t="s">
        <v>15</v>
      </c>
      <c r="F8" s="186"/>
      <c r="G8" s="186"/>
      <c r="H8" s="186" t="s">
        <v>16</v>
      </c>
      <c r="I8" s="186"/>
      <c r="J8" s="186" t="s">
        <v>17</v>
      </c>
      <c r="K8" s="186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195" t="s">
        <v>338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43.2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</row>
    <row r="11" spans="1:23" s="39" customFormat="1" ht="93" customHeight="1">
      <c r="A11" s="196" t="s">
        <v>13</v>
      </c>
      <c r="B11" s="197"/>
      <c r="C11" s="198" t="s">
        <v>14</v>
      </c>
      <c r="D11" s="198"/>
      <c r="E11" s="198"/>
      <c r="F11" s="199" t="s">
        <v>15</v>
      </c>
      <c r="G11" s="200"/>
      <c r="H11" s="200"/>
      <c r="I11" s="199" t="s">
        <v>16</v>
      </c>
      <c r="J11" s="200"/>
      <c r="K11" s="195" t="s">
        <v>17</v>
      </c>
      <c r="L11" s="195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195" t="s">
        <v>386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</row>
    <row r="28" spans="1:14" s="39" customFormat="1" ht="43.2" customHeight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</row>
    <row r="29" spans="1:14" s="39" customFormat="1" ht="93" customHeight="1">
      <c r="A29" s="196" t="s">
        <v>13</v>
      </c>
      <c r="B29" s="197"/>
      <c r="C29" s="198" t="s">
        <v>14</v>
      </c>
      <c r="D29" s="198"/>
      <c r="E29" s="198"/>
      <c r="F29" s="199" t="s">
        <v>15</v>
      </c>
      <c r="G29" s="200"/>
      <c r="H29" s="200"/>
      <c r="I29" s="199" t="s">
        <v>16</v>
      </c>
      <c r="J29" s="200"/>
      <c r="K29" s="195" t="s">
        <v>17</v>
      </c>
      <c r="L29" s="195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8" s="39" customFormat="1" ht="27.75" customHeight="1">
      <c r="M2" s="194" t="s">
        <v>1</v>
      </c>
      <c r="N2" s="194"/>
      <c r="O2" s="194"/>
      <c r="P2" s="194"/>
      <c r="Q2" s="194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195" t="s">
        <v>397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8" s="39" customFormat="1" ht="106.2" hidden="1" customHeight="1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8" s="39" customFormat="1" ht="93" hidden="1" customHeight="1">
      <c r="A42" s="196" t="s">
        <v>13</v>
      </c>
      <c r="B42" s="197"/>
      <c r="C42" s="198" t="s">
        <v>14</v>
      </c>
      <c r="D42" s="198"/>
      <c r="E42" s="198"/>
      <c r="F42" s="199" t="s">
        <v>15</v>
      </c>
      <c r="G42" s="200"/>
      <c r="H42" s="200"/>
      <c r="I42" s="200"/>
      <c r="J42" s="201"/>
      <c r="K42" s="199" t="s">
        <v>16</v>
      </c>
      <c r="L42" s="200"/>
      <c r="M42" s="200"/>
      <c r="N42" s="201"/>
      <c r="O42" s="195" t="s">
        <v>17</v>
      </c>
      <c r="P42" s="195"/>
      <c r="Q42" s="195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195" t="s">
        <v>402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3" s="39" customFormat="1" ht="43.2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195" t="s">
        <v>409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77.400000000000006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3" s="39" customFormat="1" ht="93" customHeight="1">
      <c r="A9" s="196" t="s">
        <v>13</v>
      </c>
      <c r="B9" s="197"/>
      <c r="C9" s="198" t="s">
        <v>14</v>
      </c>
      <c r="D9" s="198"/>
      <c r="E9" s="198"/>
      <c r="F9" s="199" t="s">
        <v>15</v>
      </c>
      <c r="G9" s="200"/>
      <c r="H9" s="200"/>
      <c r="I9" s="199" t="s">
        <v>16</v>
      </c>
      <c r="J9" s="200"/>
      <c r="K9" s="195" t="s">
        <v>17</v>
      </c>
      <c r="L9" s="195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195" t="s">
        <v>412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57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3" s="39" customFormat="1" ht="93" customHeight="1">
      <c r="A9" s="196" t="s">
        <v>13</v>
      </c>
      <c r="B9" s="197"/>
      <c r="C9" s="198" t="s">
        <v>14</v>
      </c>
      <c r="D9" s="198"/>
      <c r="E9" s="198"/>
      <c r="F9" s="199" t="s">
        <v>15</v>
      </c>
      <c r="G9" s="200"/>
      <c r="H9" s="200"/>
      <c r="I9" s="199" t="s">
        <v>16</v>
      </c>
      <c r="J9" s="200"/>
      <c r="K9" s="195" t="s">
        <v>17</v>
      </c>
      <c r="L9" s="195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>
        <f>VLOOKUP(B4,[5]已签订!$F$3:$R$604,13,0)</f>
        <v>0.185</v>
      </c>
      <c r="O4" s="96">
        <f>(J4-N4)/N4</f>
        <v>-0.12486486486486492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>
        <f>VLOOKUP(B5,[5]已签订!$F$3:$R$604,13,0)</f>
        <v>0.246</v>
      </c>
      <c r="O5" s="96">
        <f t="shared" ref="O5:O26" si="0">(J5-N5)/N5</f>
        <v>-0.12235772357723572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>
        <f>VLOOKUP(B6,[5]已签订!$F$3:$R$604,13,0)</f>
        <v>0.154</v>
      </c>
      <c r="O6" s="96">
        <f t="shared" si="0"/>
        <v>-0.12402597402597407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>
        <f>VLOOKUP(B7,[5]已签订!$F$3:$R$604,13,0)</f>
        <v>0.122</v>
      </c>
      <c r="O7" s="96">
        <f t="shared" si="0"/>
        <v>-0.29590163934426233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>
        <f>VLOOKUP(B8,[5]已签订!$F$3:$R$604,13,0)</f>
        <v>3.05</v>
      </c>
      <c r="O8" s="96">
        <f t="shared" si="0"/>
        <v>-1.6393442622950762E-2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>
        <f>VLOOKUP(B9,[5]已签订!$F$3:$R$604,13,0)</f>
        <v>0.14000000000000001</v>
      </c>
      <c r="O9" s="96">
        <f t="shared" si="0"/>
        <v>-8.9285714285714357E-2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>
        <f>VLOOKUP(B10,[5]已签订!$F$3:$R$604,13,0)</f>
        <v>0.23699999999999999</v>
      </c>
      <c r="O10" s="96">
        <f t="shared" si="0"/>
        <v>-0.14683544303797469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>
        <f>VLOOKUP(B11,[5]已签订!$F$3:$R$604,13,0)</f>
        <v>0.19</v>
      </c>
      <c r="O11" s="96">
        <f t="shared" si="0"/>
        <v>-0.62210526315789472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>
        <f>VLOOKUP(B12,[5]已签订!$F$3:$R$604,13,0)</f>
        <v>0.19</v>
      </c>
      <c r="O12" s="96">
        <f t="shared" si="0"/>
        <v>-0.29000000000000004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>
        <f>VLOOKUP(B13,[5]已签订!$F$3:$R$604,13,0)</f>
        <v>0.214</v>
      </c>
      <c r="O13" s="96">
        <f t="shared" si="0"/>
        <v>-0.2990654205607477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>
        <f>VLOOKUP(B14,[5]已签订!$F$3:$R$604,13,0)</f>
        <v>0.214</v>
      </c>
      <c r="O14" s="96">
        <f t="shared" si="0"/>
        <v>-0.2990654205607477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>
        <f>VLOOKUP(B15,[5]已签订!$F$3:$R$604,13,0)</f>
        <v>0.185</v>
      </c>
      <c r="O15" s="96">
        <f t="shared" si="0"/>
        <v>-0.15135135135135133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>
        <f>VLOOKUP(B16,[5]已签订!$F$3:$R$604,13,0)</f>
        <v>0.27500000000000002</v>
      </c>
      <c r="O16" s="96">
        <f t="shared" si="0"/>
        <v>-0.7701818181818183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>
        <f>VLOOKUP(B17,[5]已签订!$F$3:$R$604,13,0)</f>
        <v>0.25</v>
      </c>
      <c r="O17" s="96">
        <f t="shared" si="0"/>
        <v>-0.74720000000000009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>
        <f>VLOOKUP(B19,[5]已签订!$F$3:$R$604,13,0)</f>
        <v>0.16800000000000001</v>
      </c>
      <c r="O19" s="96">
        <f t="shared" si="0"/>
        <v>-0.12380952380952372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>
        <f>VLOOKUP(B20,[5]已签订!$F$3:$R$604,13,0)</f>
        <v>0.1</v>
      </c>
      <c r="O20" s="96">
        <f t="shared" si="0"/>
        <v>-0.30099999999999999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>
        <f>VLOOKUP(B21,[5]已签订!$F$3:$R$604,13,0)</f>
        <v>0.12</v>
      </c>
      <c r="O21" s="96">
        <f t="shared" si="0"/>
        <v>-0.35583333333333333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>
        <f>VLOOKUP(B22,[5]已签订!$F$3:$R$604,13,0)</f>
        <v>0.16800000000000001</v>
      </c>
      <c r="O22" s="96">
        <f t="shared" si="0"/>
        <v>-0.12380952380952372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>
        <f>VLOOKUP(B23,[5]已签订!$F$3:$R$604,13,0)</f>
        <v>0.188</v>
      </c>
      <c r="O23" s="96">
        <f t="shared" si="0"/>
        <v>-0.61223404255319158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>
        <f>VLOOKUP(B25,[5]已签订!$F$3:$R$604,13,0)</f>
        <v>9.8448000000000022E-2</v>
      </c>
      <c r="O25" s="96">
        <f t="shared" si="0"/>
        <v>0.31947830326669902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195" t="s">
        <v>456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</row>
    <row r="28" spans="1:16" s="39" customFormat="1" ht="42.6" customHeight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</row>
    <row r="29" spans="1:16" s="39" customFormat="1" ht="93" customHeight="1">
      <c r="A29" s="196" t="s">
        <v>13</v>
      </c>
      <c r="B29" s="197"/>
      <c r="C29" s="198" t="s">
        <v>14</v>
      </c>
      <c r="D29" s="198"/>
      <c r="E29" s="198"/>
      <c r="F29" s="199" t="s">
        <v>15</v>
      </c>
      <c r="G29" s="200"/>
      <c r="H29" s="200"/>
      <c r="I29" s="199" t="s">
        <v>16</v>
      </c>
      <c r="J29" s="200"/>
      <c r="K29" s="195" t="s">
        <v>17</v>
      </c>
      <c r="L29" s="195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VLOOKUP(B4,[6]补差价核算!$C$30:$M$48,11,0)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VLOOKUP(B5,[6]补差价核算!$C$30:$M$48,11,0)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VLOOKUP(B6,[6]补差价核算!$C$30:$M$48,11,0)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VLOOKUP(B7,[6]补差价核算!$C$30:$M$48,11,0)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VLOOKUP(B8,[6]补差价核算!$C$30:$M$48,11,0)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VLOOKUP(B9,[6]补差价核算!$C$30:$M$48,11,0)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VLOOKUP(B10,[6]补差价核算!$C$30:$M$48,11,0)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VLOOKUP(B11,[6]补差价核算!$C$30:$M$48,11,0)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VLOOKUP(B12,[6]补差价核算!$C$30:$M$48,11,0)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VLOOKUP(B13,[6]补差价核算!$C$30:$M$48,11,0)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VLOOKUP(B14,[6]补差价核算!$C$30:$M$48,11,0)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VLOOKUP(B15,[6]补差价核算!$C$30:$M$48,11,0)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VLOOKUP(B16,[6]补差价核算!$C$30:$M$48,11,0)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VLOOKUP(B17,[6]补差价核算!$C$30:$M$48,11,0)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VLOOKUP(B18,[6]补差价核算!$C$30:$M$48,11,0)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VLOOKUP(B19,[6]补差价核算!$C$30:$M$48,11,0)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VLOOKUP(B20,[6]补差价核算!$C$30:$M$48,11,0)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VLOOKUP(B21,[6]补差价核算!$C$30:$M$48,11,0)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VLOOKUP(B22,[6]补差价核算!$C$30:$M$48,11,0)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195" t="s">
        <v>499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</row>
    <row r="25" spans="1:14" s="39" customFormat="1" ht="96.6" customHeight="1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1:14" s="39" customFormat="1" ht="93" customHeight="1">
      <c r="A26" s="196" t="s">
        <v>13</v>
      </c>
      <c r="B26" s="197"/>
      <c r="C26" s="198" t="s">
        <v>14</v>
      </c>
      <c r="D26" s="198"/>
      <c r="E26" s="198"/>
      <c r="F26" s="199" t="s">
        <v>15</v>
      </c>
      <c r="G26" s="200"/>
      <c r="H26" s="200"/>
      <c r="I26" s="199" t="s">
        <v>16</v>
      </c>
      <c r="J26" s="200"/>
      <c r="K26" s="195" t="s">
        <v>17</v>
      </c>
      <c r="L26" s="195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195" t="s">
        <v>509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33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</row>
    <row r="11" spans="1:23" s="39" customFormat="1" ht="93" customHeight="1">
      <c r="A11" s="196" t="s">
        <v>13</v>
      </c>
      <c r="B11" s="197"/>
      <c r="C11" s="198" t="s">
        <v>14</v>
      </c>
      <c r="D11" s="198"/>
      <c r="E11" s="198"/>
      <c r="F11" s="199" t="s">
        <v>15</v>
      </c>
      <c r="G11" s="200"/>
      <c r="H11" s="200"/>
      <c r="I11" s="199" t="s">
        <v>16</v>
      </c>
      <c r="J11" s="200"/>
      <c r="K11" s="195" t="s">
        <v>17</v>
      </c>
      <c r="L11" s="195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195" t="s">
        <v>513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61.2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</row>
    <row r="11" spans="1:23" s="39" customFormat="1" ht="93" customHeight="1">
      <c r="A11" s="196" t="s">
        <v>13</v>
      </c>
      <c r="B11" s="197"/>
      <c r="C11" s="198" t="s">
        <v>14</v>
      </c>
      <c r="D11" s="198"/>
      <c r="E11" s="198"/>
      <c r="F11" s="199" t="s">
        <v>15</v>
      </c>
      <c r="G11" s="200"/>
      <c r="H11" s="200"/>
      <c r="I11" s="199" t="s">
        <v>16</v>
      </c>
      <c r="J11" s="200"/>
      <c r="K11" s="195" t="s">
        <v>17</v>
      </c>
      <c r="L11" s="195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86" t="s">
        <v>42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152.4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93" customHeight="1">
      <c r="A8" s="187" t="s">
        <v>13</v>
      </c>
      <c r="B8" s="188"/>
      <c r="C8" s="189" t="s">
        <v>14</v>
      </c>
      <c r="D8" s="189"/>
      <c r="E8" s="186" t="s">
        <v>15</v>
      </c>
      <c r="F8" s="186"/>
      <c r="G8" s="186"/>
      <c r="H8" s="186" t="s">
        <v>16</v>
      </c>
      <c r="I8" s="186"/>
      <c r="J8" s="186" t="s">
        <v>17</v>
      </c>
      <c r="K8" s="186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195" t="s">
        <v>527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61.2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</row>
    <row r="11" spans="1:23" s="39" customFormat="1" ht="93" customHeight="1">
      <c r="A11" s="196" t="s">
        <v>13</v>
      </c>
      <c r="B11" s="197"/>
      <c r="C11" s="198" t="s">
        <v>14</v>
      </c>
      <c r="D11" s="198"/>
      <c r="E11" s="198"/>
      <c r="F11" s="199" t="s">
        <v>15</v>
      </c>
      <c r="G11" s="200"/>
      <c r="H11" s="200"/>
      <c r="I11" s="199" t="s">
        <v>16</v>
      </c>
      <c r="J11" s="200"/>
      <c r="K11" s="195" t="s">
        <v>17</v>
      </c>
      <c r="L11" s="195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195" t="s">
        <v>544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3" s="39" customFormat="1" ht="101.4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93" customHeight="1">
      <c r="A10" s="196" t="s">
        <v>13</v>
      </c>
      <c r="B10" s="197"/>
      <c r="C10" s="198" t="s">
        <v>14</v>
      </c>
      <c r="D10" s="198"/>
      <c r="E10" s="198"/>
      <c r="F10" s="199" t="s">
        <v>15</v>
      </c>
      <c r="G10" s="200"/>
      <c r="H10" s="200"/>
      <c r="I10" s="199" t="s">
        <v>16</v>
      </c>
      <c r="J10" s="200"/>
      <c r="K10" s="195" t="s">
        <v>17</v>
      </c>
      <c r="L10" s="195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5" t="s">
        <v>548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3" s="39" customFormat="1" ht="42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195" t="s">
        <v>555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3" s="39" customFormat="1" ht="7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23" s="39" customFormat="1" ht="93" customHeight="1">
      <c r="A10" s="196" t="s">
        <v>13</v>
      </c>
      <c r="B10" s="197"/>
      <c r="C10" s="198" t="s">
        <v>14</v>
      </c>
      <c r="D10" s="198"/>
      <c r="E10" s="198"/>
      <c r="F10" s="199" t="s">
        <v>15</v>
      </c>
      <c r="G10" s="200"/>
      <c r="H10" s="200"/>
      <c r="I10" s="199" t="s">
        <v>16</v>
      </c>
      <c r="J10" s="200"/>
      <c r="K10" s="195" t="s">
        <v>17</v>
      </c>
      <c r="L10" s="195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5" t="s">
        <v>563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3" s="39" customFormat="1" ht="42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7" s="39" customFormat="1" ht="27.75" customHeight="1">
      <c r="M2" s="194" t="s">
        <v>1</v>
      </c>
      <c r="N2" s="194"/>
      <c r="O2" s="194"/>
      <c r="P2" s="194"/>
      <c r="X2" s="194"/>
      <c r="Y2" s="194"/>
      <c r="Z2" s="194"/>
      <c r="AA2" s="194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195" t="s">
        <v>608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</row>
    <row r="43" spans="1:18" s="39" customFormat="1" ht="42" customHeight="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</row>
    <row r="44" spans="1:18" s="39" customFormat="1" ht="93" customHeight="1">
      <c r="A44" s="196" t="s">
        <v>13</v>
      </c>
      <c r="B44" s="197"/>
      <c r="C44" s="198" t="s">
        <v>14</v>
      </c>
      <c r="D44" s="198"/>
      <c r="E44" s="198"/>
      <c r="F44" s="198"/>
      <c r="G44" s="199" t="s">
        <v>15</v>
      </c>
      <c r="H44" s="200"/>
      <c r="I44" s="200"/>
      <c r="J44" s="200"/>
      <c r="K44" s="199" t="s">
        <v>16</v>
      </c>
      <c r="L44" s="200"/>
      <c r="M44" s="200"/>
      <c r="N44" s="94"/>
      <c r="O44" s="195" t="s">
        <v>17</v>
      </c>
      <c r="P44" s="195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5" t="s">
        <v>610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3" s="39" customFormat="1" ht="42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5" t="s">
        <v>614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</row>
    <row r="7" spans="1:23" s="39" customFormat="1" ht="42" customHeight="1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23" s="39" customFormat="1" ht="93" customHeight="1">
      <c r="A8" s="196" t="s">
        <v>13</v>
      </c>
      <c r="B8" s="197"/>
      <c r="C8" s="198" t="s">
        <v>14</v>
      </c>
      <c r="D8" s="198"/>
      <c r="E8" s="198"/>
      <c r="F8" s="199" t="s">
        <v>15</v>
      </c>
      <c r="G8" s="200"/>
      <c r="H8" s="200"/>
      <c r="I8" s="199" t="s">
        <v>16</v>
      </c>
      <c r="J8" s="200"/>
      <c r="K8" s="195" t="s">
        <v>17</v>
      </c>
      <c r="L8" s="195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3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VLOOKUP(B4,'[7]恒伟1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VLOOKUP(B5,'[7]恒伟1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VLOOKUP(B6,'[7]恒伟1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VLOOKUP(B7,'[7]恒伟1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VLOOKUP(B8,'[7]恒伟1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VLOOKUP(B9,'[7]恒伟1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VLOOKUP(B10,'[7]恒伟1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VLOOKUP(B11,'[7]恒伟1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VLOOKUP(B12,'[7]恒伟1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VLOOKUP(B13,'[7]恒伟1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VLOOKUP(B14,'[7]恒伟1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VLOOKUP(B15,'[7]恒伟1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VLOOKUP(B16,'[7]恒伟1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VLOOKUP(B17,'[7]恒伟1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VLOOKUP(B18,'[7]恒伟1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VLOOKUP(B19,'[7]恒伟1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VLOOKUP(B20,'[7]恒伟1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VLOOKUP(B21,'[7]恒伟1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VLOOKUP(B22,'[7]恒伟1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VLOOKUP(B23,'[7]恒伟1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195" t="s">
        <v>615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</row>
    <row r="25" spans="1:14" s="39" customFormat="1" ht="96.6" customHeight="1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1:14" s="39" customFormat="1" ht="93" customHeight="1">
      <c r="A26" s="196" t="s">
        <v>13</v>
      </c>
      <c r="B26" s="197"/>
      <c r="C26" s="198" t="s">
        <v>14</v>
      </c>
      <c r="D26" s="198"/>
      <c r="E26" s="198"/>
      <c r="F26" s="199" t="s">
        <v>15</v>
      </c>
      <c r="G26" s="200"/>
      <c r="H26" s="200"/>
      <c r="I26" s="199" t="s">
        <v>16</v>
      </c>
      <c r="J26" s="200"/>
      <c r="K26" s="195" t="s">
        <v>17</v>
      </c>
      <c r="L26" s="195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1" s="39" customFormat="1" ht="27.75" customHeight="1">
      <c r="J2" s="194" t="s">
        <v>1</v>
      </c>
      <c r="K2" s="194"/>
      <c r="L2" s="194"/>
      <c r="N2" s="202" t="s">
        <v>640</v>
      </c>
      <c r="O2" s="202" t="s">
        <v>641</v>
      </c>
      <c r="P2" s="202" t="s">
        <v>642</v>
      </c>
      <c r="Q2" s="202" t="s">
        <v>643</v>
      </c>
      <c r="R2" s="202" t="s">
        <v>641</v>
      </c>
      <c r="S2" s="202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03"/>
      <c r="O3" s="203"/>
      <c r="P3" s="203"/>
      <c r="Q3" s="203"/>
      <c r="R3" s="204"/>
      <c r="S3" s="203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195" t="s">
        <v>637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21" s="39" customFormat="1" ht="96.6" customHeight="1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7" spans="1:12" s="39" customFormat="1" ht="93" customHeight="1">
      <c r="A17" s="196" t="s">
        <v>13</v>
      </c>
      <c r="B17" s="197"/>
      <c r="C17" s="198" t="s">
        <v>14</v>
      </c>
      <c r="D17" s="198"/>
      <c r="E17" s="198"/>
      <c r="F17" s="199" t="s">
        <v>15</v>
      </c>
      <c r="G17" s="200"/>
      <c r="H17" s="200"/>
      <c r="I17" s="199" t="s">
        <v>16</v>
      </c>
      <c r="J17" s="200"/>
      <c r="K17" s="195" t="s">
        <v>17</v>
      </c>
      <c r="L17" s="195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86" t="s">
        <v>49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77.400000000000006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93" customHeight="1">
      <c r="A8" s="187" t="s">
        <v>13</v>
      </c>
      <c r="B8" s="188"/>
      <c r="C8" s="189" t="s">
        <v>14</v>
      </c>
      <c r="D8" s="189"/>
      <c r="E8" s="186" t="s">
        <v>15</v>
      </c>
      <c r="F8" s="186"/>
      <c r="G8" s="186"/>
      <c r="H8" s="186" t="s">
        <v>16</v>
      </c>
      <c r="I8" s="186"/>
      <c r="J8" s="186" t="s">
        <v>17</v>
      </c>
      <c r="K8" s="186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39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05" t="s">
        <v>675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</row>
    <row r="14" spans="1:16" ht="27.7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  <row r="15" spans="1:16" ht="93" customHeight="1">
      <c r="A15" s="186" t="s">
        <v>13</v>
      </c>
      <c r="B15" s="186"/>
      <c r="C15" s="186"/>
      <c r="D15" s="186" t="s">
        <v>14</v>
      </c>
      <c r="E15" s="186"/>
      <c r="F15" s="186"/>
      <c r="G15" s="186"/>
      <c r="H15" s="186"/>
      <c r="I15" s="186" t="s">
        <v>15</v>
      </c>
      <c r="J15" s="186"/>
      <c r="K15" s="186"/>
      <c r="L15" s="186" t="s">
        <v>16</v>
      </c>
      <c r="M15" s="186"/>
      <c r="N15" s="186"/>
      <c r="O15" s="186" t="s">
        <v>17</v>
      </c>
      <c r="P15" s="186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39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86" t="s">
        <v>682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</row>
    <row r="14" spans="1:16" ht="27.7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  <row r="15" spans="1:16" ht="93" customHeight="1">
      <c r="A15" s="186" t="s">
        <v>13</v>
      </c>
      <c r="B15" s="186"/>
      <c r="C15" s="186"/>
      <c r="D15" s="186" t="s">
        <v>14</v>
      </c>
      <c r="E15" s="186"/>
      <c r="F15" s="186"/>
      <c r="G15" s="186"/>
      <c r="H15" s="186"/>
      <c r="I15" s="186" t="s">
        <v>15</v>
      </c>
      <c r="J15" s="186"/>
      <c r="K15" s="186"/>
      <c r="L15" s="186" t="s">
        <v>16</v>
      </c>
      <c r="M15" s="186"/>
      <c r="N15" s="186"/>
      <c r="O15" s="186" t="s">
        <v>17</v>
      </c>
      <c r="P15" s="186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 ht="27.75" customHeight="1">
      <c r="A2" s="1" t="s">
        <v>661</v>
      </c>
      <c r="M2" s="193" t="s">
        <v>1</v>
      </c>
      <c r="N2" s="193"/>
      <c r="O2" s="193"/>
      <c r="P2" s="193"/>
    </row>
    <row r="3" spans="1:17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7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86" t="s">
        <v>701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</row>
    <row r="14" spans="1:17" ht="53.4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  <row r="15" spans="1:17" ht="93" customHeight="1">
      <c r="A15" s="186" t="s">
        <v>13</v>
      </c>
      <c r="B15" s="186"/>
      <c r="C15" s="186"/>
      <c r="D15" s="186" t="s">
        <v>14</v>
      </c>
      <c r="E15" s="186"/>
      <c r="F15" s="186"/>
      <c r="G15" s="186"/>
      <c r="H15" s="186"/>
      <c r="I15" s="186" t="s">
        <v>15</v>
      </c>
      <c r="J15" s="186"/>
      <c r="K15" s="186"/>
      <c r="L15" s="186" t="s">
        <v>16</v>
      </c>
      <c r="M15" s="186"/>
      <c r="N15" s="186"/>
      <c r="O15" s="186" t="s">
        <v>17</v>
      </c>
      <c r="P15" s="186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86" t="s">
        <v>715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6" ht="53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6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6" t="s">
        <v>734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6" ht="53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6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86" t="s">
        <v>733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6" ht="39.6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6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215" t="s">
        <v>735</v>
      </c>
      <c r="C5" s="217" t="s">
        <v>736</v>
      </c>
      <c r="D5" s="213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16"/>
      <c r="C6" s="218"/>
      <c r="D6" s="214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6" t="s">
        <v>741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6" ht="53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6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7.75" customHeight="1">
      <c r="A2" s="1" t="s">
        <v>661</v>
      </c>
      <c r="M2" s="193" t="s">
        <v>1</v>
      </c>
      <c r="N2" s="193"/>
      <c r="O2" s="193"/>
      <c r="P2" s="193"/>
    </row>
    <row r="3" spans="1:1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86" t="s">
        <v>744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6" ht="78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6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761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86" t="s">
        <v>755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</row>
    <row r="10" spans="1:18" ht="33.6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8" ht="93" customHeight="1">
      <c r="A11" s="186" t="s">
        <v>13</v>
      </c>
      <c r="B11" s="186"/>
      <c r="C11" s="186"/>
      <c r="D11" s="186" t="s">
        <v>14</v>
      </c>
      <c r="E11" s="186"/>
      <c r="F11" s="186"/>
      <c r="G11" s="186"/>
      <c r="H11" s="186"/>
      <c r="I11" s="186" t="s">
        <v>15</v>
      </c>
      <c r="J11" s="186"/>
      <c r="K11" s="186"/>
      <c r="L11" s="186" t="s">
        <v>16</v>
      </c>
      <c r="M11" s="186"/>
      <c r="N11" s="186"/>
      <c r="O11" s="186" t="s">
        <v>17</v>
      </c>
      <c r="P11" s="186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761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86" t="s">
        <v>762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</row>
    <row r="10" spans="1:18" ht="54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8" ht="93" customHeight="1">
      <c r="A11" s="186" t="s">
        <v>13</v>
      </c>
      <c r="B11" s="186"/>
      <c r="C11" s="186"/>
      <c r="D11" s="186" t="s">
        <v>14</v>
      </c>
      <c r="E11" s="186"/>
      <c r="F11" s="186"/>
      <c r="G11" s="186"/>
      <c r="H11" s="186"/>
      <c r="I11" s="186" t="s">
        <v>15</v>
      </c>
      <c r="J11" s="186"/>
      <c r="K11" s="186"/>
      <c r="L11" s="186" t="s">
        <v>16</v>
      </c>
      <c r="M11" s="186"/>
      <c r="N11" s="186"/>
      <c r="O11" s="186" t="s">
        <v>17</v>
      </c>
      <c r="P11" s="186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86" t="s">
        <v>56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58.8" customHeight="1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93" customHeight="1">
      <c r="A8" s="187" t="s">
        <v>13</v>
      </c>
      <c r="B8" s="188"/>
      <c r="C8" s="189" t="s">
        <v>14</v>
      </c>
      <c r="D8" s="189"/>
      <c r="E8" s="186" t="s">
        <v>15</v>
      </c>
      <c r="F8" s="186"/>
      <c r="G8" s="186"/>
      <c r="H8" s="186" t="s">
        <v>16</v>
      </c>
      <c r="I8" s="186"/>
      <c r="J8" s="186" t="s">
        <v>17</v>
      </c>
      <c r="K8" s="186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6" ht="27.75" customHeight="1">
      <c r="A2" s="1" t="s">
        <v>761</v>
      </c>
      <c r="M2" s="193" t="s">
        <v>1</v>
      </c>
      <c r="N2" s="193"/>
      <c r="O2" s="193"/>
      <c r="P2" s="193"/>
    </row>
    <row r="3" spans="1:26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26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86" t="s">
        <v>776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26" ht="38.4" customHeight="1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</row>
    <row r="13" spans="1:26" ht="93" customHeight="1">
      <c r="A13" s="186" t="s">
        <v>13</v>
      </c>
      <c r="B13" s="186"/>
      <c r="C13" s="186"/>
      <c r="D13" s="186" t="s">
        <v>14</v>
      </c>
      <c r="E13" s="186"/>
      <c r="F13" s="186"/>
      <c r="G13" s="186"/>
      <c r="H13" s="186"/>
      <c r="I13" s="186" t="s">
        <v>15</v>
      </c>
      <c r="J13" s="186"/>
      <c r="K13" s="186"/>
      <c r="L13" s="186" t="s">
        <v>16</v>
      </c>
      <c r="M13" s="186"/>
      <c r="N13" s="186"/>
      <c r="O13" s="186" t="s">
        <v>17</v>
      </c>
      <c r="P13" s="186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661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86" t="s">
        <v>786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</row>
    <row r="10" spans="1:18" ht="38.4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8" ht="93" customHeight="1">
      <c r="A11" s="186" t="s">
        <v>13</v>
      </c>
      <c r="B11" s="186"/>
      <c r="C11" s="186"/>
      <c r="D11" s="186" t="s">
        <v>14</v>
      </c>
      <c r="E11" s="186"/>
      <c r="F11" s="186"/>
      <c r="G11" s="186"/>
      <c r="H11" s="186"/>
      <c r="I11" s="186" t="s">
        <v>15</v>
      </c>
      <c r="J11" s="186"/>
      <c r="K11" s="186"/>
      <c r="L11" s="186" t="s">
        <v>16</v>
      </c>
      <c r="M11" s="186"/>
      <c r="N11" s="186"/>
      <c r="O11" s="186" t="s">
        <v>17</v>
      </c>
      <c r="P11" s="186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661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86" t="s">
        <v>819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8" ht="38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8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661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0">
        <v>3</v>
      </c>
      <c r="B7" s="190" t="s">
        <v>830</v>
      </c>
      <c r="C7" s="190" t="s">
        <v>831</v>
      </c>
      <c r="D7" s="190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1"/>
      <c r="B8" s="191"/>
      <c r="C8" s="191"/>
      <c r="D8" s="191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19" t="s">
        <v>832</v>
      </c>
      <c r="C9" s="219" t="s">
        <v>833</v>
      </c>
      <c r="D9" s="221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0"/>
      <c r="C10" s="220"/>
      <c r="D10" s="222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86" t="s">
        <v>838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8" ht="124.2" customHeight="1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</row>
    <row r="13" spans="1:18" ht="93" customHeight="1">
      <c r="A13" s="186" t="s">
        <v>13</v>
      </c>
      <c r="B13" s="186"/>
      <c r="C13" s="186"/>
      <c r="D13" s="186" t="s">
        <v>14</v>
      </c>
      <c r="E13" s="186"/>
      <c r="F13" s="186"/>
      <c r="G13" s="186"/>
      <c r="H13" s="186"/>
      <c r="I13" s="186" t="s">
        <v>15</v>
      </c>
      <c r="J13" s="186"/>
      <c r="K13" s="186"/>
      <c r="L13" s="186" t="s">
        <v>16</v>
      </c>
      <c r="M13" s="186"/>
      <c r="N13" s="186"/>
      <c r="O13" s="186" t="s">
        <v>17</v>
      </c>
      <c r="P13" s="186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8" ht="27.75" customHeight="1">
      <c r="A2" s="1" t="s">
        <v>661</v>
      </c>
      <c r="M2" s="193" t="s">
        <v>1</v>
      </c>
      <c r="N2" s="193"/>
      <c r="O2" s="193"/>
      <c r="P2" s="193"/>
    </row>
    <row r="3" spans="1:18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18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86" t="s">
        <v>844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18" ht="38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18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4" s="39" customFormat="1" ht="27.75" customHeight="1">
      <c r="J2" s="194" t="s">
        <v>1</v>
      </c>
      <c r="K2" s="194"/>
      <c r="L2" s="194"/>
      <c r="T2" s="194"/>
      <c r="U2" s="194"/>
      <c r="V2" s="194"/>
      <c r="W2" s="194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195" t="s">
        <v>853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O7" s="39">
        <f>SUM(O4:O6)</f>
        <v>10731.5</v>
      </c>
    </row>
    <row r="8" spans="1:24" s="39" customFormat="1" ht="63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24" s="39" customFormat="1" ht="93" customHeight="1">
      <c r="A9" s="196" t="s">
        <v>13</v>
      </c>
      <c r="B9" s="197"/>
      <c r="C9" s="198" t="s">
        <v>14</v>
      </c>
      <c r="D9" s="198"/>
      <c r="E9" s="198"/>
      <c r="F9" s="199" t="s">
        <v>15</v>
      </c>
      <c r="G9" s="200"/>
      <c r="H9" s="200"/>
      <c r="I9" s="199" t="s">
        <v>16</v>
      </c>
      <c r="J9" s="200"/>
      <c r="K9" s="195" t="s">
        <v>17</v>
      </c>
      <c r="L9" s="195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27.75" customHeight="1">
      <c r="A2" s="1" t="s">
        <v>661</v>
      </c>
      <c r="M2" s="193" t="s">
        <v>1</v>
      </c>
      <c r="N2" s="193"/>
      <c r="O2" s="193"/>
      <c r="P2" s="193"/>
    </row>
    <row r="3" spans="1:20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20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86" t="s">
        <v>862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20" ht="38.4" customHeight="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</row>
    <row r="12" spans="1:20" ht="93" customHeight="1">
      <c r="A12" s="186" t="s">
        <v>13</v>
      </c>
      <c r="B12" s="186"/>
      <c r="C12" s="186"/>
      <c r="D12" s="186" t="s">
        <v>14</v>
      </c>
      <c r="E12" s="186"/>
      <c r="F12" s="186"/>
      <c r="G12" s="186"/>
      <c r="H12" s="186"/>
      <c r="I12" s="186" t="s">
        <v>15</v>
      </c>
      <c r="J12" s="186"/>
      <c r="K12" s="186"/>
      <c r="L12" s="186" t="s">
        <v>16</v>
      </c>
      <c r="M12" s="186"/>
      <c r="N12" s="186"/>
      <c r="O12" s="186" t="s">
        <v>17</v>
      </c>
      <c r="P12" s="186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>
    <pageSetUpPr fitToPage="1"/>
  </sheetPr>
  <dimension ref="A1:T11"/>
  <sheetViews>
    <sheetView tabSelected="1" zoomScale="70" zoomScaleNormal="70" workbookViewId="0">
      <selection activeCell="S8" sqref="S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2" t="s">
        <v>660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27.75" customHeight="1">
      <c r="A2" s="1" t="s">
        <v>661</v>
      </c>
      <c r="M2" s="193" t="s">
        <v>1</v>
      </c>
      <c r="N2" s="193"/>
      <c r="O2" s="193"/>
      <c r="P2" s="193"/>
    </row>
    <row r="3" spans="1:20" s="119" customFormat="1" ht="19.5" customHeight="1">
      <c r="A3" s="206" t="s">
        <v>2</v>
      </c>
      <c r="B3" s="206" t="s">
        <v>3</v>
      </c>
      <c r="C3" s="206" t="s">
        <v>4</v>
      </c>
      <c r="D3" s="206" t="s">
        <v>5</v>
      </c>
      <c r="E3" s="208" t="s">
        <v>662</v>
      </c>
      <c r="F3" s="209"/>
      <c r="G3" s="206" t="s">
        <v>663</v>
      </c>
      <c r="H3" s="206" t="s">
        <v>664</v>
      </c>
      <c r="I3" s="206" t="s">
        <v>665</v>
      </c>
      <c r="J3" s="210" t="s">
        <v>9</v>
      </c>
      <c r="K3" s="211"/>
      <c r="L3" s="212" t="s">
        <v>666</v>
      </c>
      <c r="M3" s="208" t="s">
        <v>10</v>
      </c>
      <c r="N3" s="209"/>
      <c r="O3" s="206" t="s">
        <v>667</v>
      </c>
      <c r="P3" s="206" t="s">
        <v>668</v>
      </c>
    </row>
    <row r="4" spans="1:20" s="119" customFormat="1" ht="48.6" customHeight="1">
      <c r="A4" s="207"/>
      <c r="B4" s="207"/>
      <c r="C4" s="207"/>
      <c r="D4" s="207"/>
      <c r="E4" s="3" t="s">
        <v>669</v>
      </c>
      <c r="F4" s="3" t="s">
        <v>670</v>
      </c>
      <c r="G4" s="207"/>
      <c r="H4" s="207"/>
      <c r="I4" s="207"/>
      <c r="J4" s="3" t="s">
        <v>671</v>
      </c>
      <c r="K4" s="118" t="s">
        <v>672</v>
      </c>
      <c r="L4" s="212"/>
      <c r="M4" s="3" t="s">
        <v>673</v>
      </c>
      <c r="N4" s="3" t="s">
        <v>674</v>
      </c>
      <c r="O4" s="207"/>
      <c r="P4" s="207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/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/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/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/>
    </row>
    <row r="9" spans="1:20" ht="54" customHeight="1">
      <c r="A9" s="186" t="s">
        <v>863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</row>
    <row r="10" spans="1:20" ht="38.4" customHeight="1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</row>
    <row r="11" spans="1:20" ht="93" customHeight="1">
      <c r="A11" s="186" t="s">
        <v>13</v>
      </c>
      <c r="B11" s="186"/>
      <c r="C11" s="186"/>
      <c r="D11" s="186" t="s">
        <v>14</v>
      </c>
      <c r="E11" s="186"/>
      <c r="F11" s="186"/>
      <c r="G11" s="186"/>
      <c r="H11" s="186"/>
      <c r="I11" s="186" t="s">
        <v>15</v>
      </c>
      <c r="J11" s="186"/>
      <c r="K11" s="186"/>
      <c r="L11" s="186" t="s">
        <v>16</v>
      </c>
      <c r="M11" s="186"/>
      <c r="N11" s="186"/>
      <c r="O11" s="186" t="s">
        <v>17</v>
      </c>
      <c r="P11" s="186"/>
    </row>
  </sheetData>
  <mergeCells count="21">
    <mergeCell ref="A11:C11"/>
    <mergeCell ref="D11:H11"/>
    <mergeCell ref="I11:K11"/>
    <mergeCell ref="L11:N11"/>
    <mergeCell ref="O11:P11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27" t="s">
        <v>787</v>
      </c>
      <c r="B1" s="227" t="s">
        <v>788</v>
      </c>
      <c r="C1" s="227" t="s">
        <v>789</v>
      </c>
      <c r="D1" s="227" t="s">
        <v>790</v>
      </c>
      <c r="E1" s="228" t="s">
        <v>791</v>
      </c>
      <c r="F1" s="223" t="s">
        <v>792</v>
      </c>
      <c r="G1" s="223"/>
      <c r="H1" s="223" t="s">
        <v>793</v>
      </c>
      <c r="I1" s="223"/>
    </row>
    <row r="2" spans="1:9" ht="15.6">
      <c r="A2" s="227"/>
      <c r="B2" s="227"/>
      <c r="C2" s="227"/>
      <c r="D2" s="227"/>
      <c r="E2" s="228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24">
        <v>1</v>
      </c>
      <c r="B3" s="168" t="s">
        <v>503</v>
      </c>
      <c r="C3" s="168" t="s">
        <v>796</v>
      </c>
      <c r="D3" s="225" t="s">
        <v>798</v>
      </c>
      <c r="E3" s="223">
        <v>50000</v>
      </c>
      <c r="F3" s="223">
        <v>7.0000000000000007E-2</v>
      </c>
      <c r="G3" s="223">
        <v>7.9100000000000004E-2</v>
      </c>
      <c r="H3" s="223">
        <v>3500</v>
      </c>
      <c r="I3" s="226">
        <v>3955</v>
      </c>
    </row>
    <row r="4" spans="1:9" ht="15.6">
      <c r="A4" s="224"/>
      <c r="B4" s="168" t="s">
        <v>500</v>
      </c>
      <c r="C4" s="168" t="s">
        <v>797</v>
      </c>
      <c r="D4" s="225"/>
      <c r="E4" s="223"/>
      <c r="F4" s="223"/>
      <c r="G4" s="223"/>
      <c r="H4" s="223"/>
      <c r="I4" s="226"/>
    </row>
    <row r="5" spans="1:9" ht="15.6">
      <c r="A5" s="224"/>
      <c r="B5" s="172"/>
      <c r="C5" s="168" t="s">
        <v>799</v>
      </c>
      <c r="D5" s="225"/>
      <c r="E5" s="223"/>
      <c r="F5" s="223">
        <v>0.13</v>
      </c>
      <c r="G5" s="223">
        <v>0.1469</v>
      </c>
      <c r="H5" s="223">
        <v>6500</v>
      </c>
      <c r="I5" s="226">
        <v>7345</v>
      </c>
    </row>
    <row r="6" spans="1:9" ht="15.6">
      <c r="A6" s="224"/>
      <c r="B6" s="172"/>
      <c r="C6" s="168" t="s">
        <v>800</v>
      </c>
      <c r="D6" s="225"/>
      <c r="E6" s="223"/>
      <c r="F6" s="223"/>
      <c r="G6" s="223"/>
      <c r="H6" s="223"/>
      <c r="I6" s="226"/>
    </row>
    <row r="7" spans="1:9" ht="15.6">
      <c r="A7" s="224"/>
      <c r="B7" s="172"/>
      <c r="C7" s="168" t="s">
        <v>801</v>
      </c>
      <c r="D7" s="225"/>
      <c r="E7" s="223"/>
      <c r="F7" s="223">
        <v>0.06</v>
      </c>
      <c r="G7" s="223">
        <v>6.7799999999999999E-2</v>
      </c>
      <c r="H7" s="223">
        <v>3000</v>
      </c>
      <c r="I7" s="226">
        <v>3390</v>
      </c>
    </row>
    <row r="8" spans="1:9" ht="15.6">
      <c r="A8" s="224"/>
      <c r="B8" s="172"/>
      <c r="C8" s="168" t="s">
        <v>802</v>
      </c>
      <c r="D8" s="225"/>
      <c r="E8" s="223"/>
      <c r="F8" s="223"/>
      <c r="G8" s="223"/>
      <c r="H8" s="223"/>
      <c r="I8" s="226"/>
    </row>
    <row r="9" spans="1:9" ht="15.6">
      <c r="A9" s="224"/>
      <c r="B9" s="172"/>
      <c r="C9" s="168" t="s">
        <v>803</v>
      </c>
      <c r="D9" s="225"/>
      <c r="E9" s="223"/>
      <c r="F9" s="223">
        <v>0.12</v>
      </c>
      <c r="G9" s="223">
        <v>0.1356</v>
      </c>
      <c r="H9" s="223">
        <v>6000</v>
      </c>
      <c r="I9" s="226">
        <v>6780</v>
      </c>
    </row>
    <row r="10" spans="1:9" ht="15.6">
      <c r="A10" s="224"/>
      <c r="B10" s="172"/>
      <c r="C10" s="168" t="s">
        <v>804</v>
      </c>
      <c r="D10" s="225"/>
      <c r="E10" s="223"/>
      <c r="F10" s="223"/>
      <c r="G10" s="223"/>
      <c r="H10" s="223"/>
      <c r="I10" s="226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24">
        <v>2</v>
      </c>
      <c r="B12" s="168" t="s">
        <v>503</v>
      </c>
      <c r="C12" s="168" t="s">
        <v>799</v>
      </c>
      <c r="D12" s="223" t="s">
        <v>798</v>
      </c>
      <c r="E12" s="223">
        <v>50000</v>
      </c>
      <c r="F12" s="223">
        <v>0.13</v>
      </c>
      <c r="G12" s="223">
        <v>0.1469</v>
      </c>
      <c r="H12" s="223">
        <v>6500</v>
      </c>
      <c r="I12" s="226">
        <v>7345</v>
      </c>
    </row>
    <row r="13" spans="1:9" ht="15.6">
      <c r="A13" s="224"/>
      <c r="B13" s="168" t="s">
        <v>502</v>
      </c>
      <c r="C13" s="168" t="s">
        <v>805</v>
      </c>
      <c r="D13" s="223"/>
      <c r="E13" s="223"/>
      <c r="F13" s="223"/>
      <c r="G13" s="223"/>
      <c r="H13" s="223"/>
      <c r="I13" s="226"/>
    </row>
    <row r="14" spans="1:9" ht="15.6">
      <c r="A14" s="224"/>
      <c r="B14" s="172"/>
      <c r="C14" s="168" t="s">
        <v>801</v>
      </c>
      <c r="D14" s="223"/>
      <c r="E14" s="223"/>
      <c r="F14" s="223">
        <v>0.06</v>
      </c>
      <c r="G14" s="223">
        <v>6.7799999999999999E-2</v>
      </c>
      <c r="H14" s="223">
        <v>3000</v>
      </c>
      <c r="I14" s="226">
        <v>3390</v>
      </c>
    </row>
    <row r="15" spans="1:9" ht="15.6">
      <c r="A15" s="224"/>
      <c r="B15" s="172"/>
      <c r="C15" s="168" t="s">
        <v>806</v>
      </c>
      <c r="D15" s="223"/>
      <c r="E15" s="223"/>
      <c r="F15" s="223"/>
      <c r="G15" s="223"/>
      <c r="H15" s="223"/>
      <c r="I15" s="226"/>
    </row>
    <row r="16" spans="1:9" ht="15.6">
      <c r="A16" s="224">
        <v>3</v>
      </c>
      <c r="B16" s="168" t="s">
        <v>503</v>
      </c>
      <c r="C16" s="168" t="s">
        <v>799</v>
      </c>
      <c r="D16" s="223" t="s">
        <v>798</v>
      </c>
      <c r="E16" s="223">
        <v>50000</v>
      </c>
      <c r="F16" s="223">
        <v>7.0000000000000007E-2</v>
      </c>
      <c r="G16" s="223">
        <v>7.9100000000000004E-2</v>
      </c>
      <c r="H16" s="223">
        <v>3500</v>
      </c>
      <c r="I16" s="226">
        <v>3955</v>
      </c>
    </row>
    <row r="17" spans="1:9" ht="15.6">
      <c r="A17" s="224"/>
      <c r="B17" s="168" t="s">
        <v>504</v>
      </c>
      <c r="C17" s="168" t="s">
        <v>807</v>
      </c>
      <c r="D17" s="223"/>
      <c r="E17" s="223"/>
      <c r="F17" s="223"/>
      <c r="G17" s="223"/>
      <c r="H17" s="223"/>
      <c r="I17" s="226"/>
    </row>
    <row r="18" spans="1:9" ht="15.6">
      <c r="A18" s="224"/>
      <c r="B18" s="172"/>
      <c r="C18" s="168" t="s">
        <v>803</v>
      </c>
      <c r="D18" s="223"/>
      <c r="E18" s="223"/>
      <c r="F18" s="223">
        <v>0.06</v>
      </c>
      <c r="G18" s="223">
        <v>6.7799999999999999E-2</v>
      </c>
      <c r="H18" s="223">
        <v>3000</v>
      </c>
      <c r="I18" s="226">
        <v>3390</v>
      </c>
    </row>
    <row r="19" spans="1:9" ht="15.6">
      <c r="A19" s="224"/>
      <c r="B19" s="172"/>
      <c r="C19" s="168" t="s">
        <v>808</v>
      </c>
      <c r="D19" s="223"/>
      <c r="E19" s="223"/>
      <c r="F19" s="223"/>
      <c r="G19" s="223"/>
      <c r="H19" s="223"/>
      <c r="I19" s="226"/>
    </row>
    <row r="20" spans="1:9" ht="15.6">
      <c r="A20" s="224">
        <v>4</v>
      </c>
      <c r="B20" s="168" t="s">
        <v>503</v>
      </c>
      <c r="C20" s="168" t="s">
        <v>803</v>
      </c>
      <c r="D20" s="223" t="s">
        <v>798</v>
      </c>
      <c r="E20" s="223">
        <v>50000</v>
      </c>
      <c r="F20" s="223">
        <v>0.06</v>
      </c>
      <c r="G20" s="223">
        <v>6.7799999999999999E-2</v>
      </c>
      <c r="H20" s="223">
        <v>3000</v>
      </c>
      <c r="I20" s="223">
        <v>3390</v>
      </c>
    </row>
    <row r="21" spans="1:9" ht="15.6">
      <c r="A21" s="224"/>
      <c r="B21" s="168" t="s">
        <v>506</v>
      </c>
      <c r="C21" s="168" t="s">
        <v>809</v>
      </c>
      <c r="D21" s="223"/>
      <c r="E21" s="223"/>
      <c r="F21" s="223"/>
      <c r="G21" s="223"/>
      <c r="H21" s="223"/>
      <c r="I21" s="223"/>
    </row>
    <row r="22" spans="1:9" ht="15.6">
      <c r="A22" s="224">
        <v>5</v>
      </c>
      <c r="B22" s="168" t="s">
        <v>503</v>
      </c>
      <c r="C22" s="168" t="s">
        <v>799</v>
      </c>
      <c r="D22" s="223" t="s">
        <v>798</v>
      </c>
      <c r="E22" s="223">
        <v>50000</v>
      </c>
      <c r="F22" s="223">
        <v>0.1</v>
      </c>
      <c r="G22" s="223">
        <v>0.113</v>
      </c>
      <c r="H22" s="223">
        <v>5000</v>
      </c>
      <c r="I22" s="226">
        <v>5650</v>
      </c>
    </row>
    <row r="23" spans="1:9" ht="15.6">
      <c r="A23" s="224"/>
      <c r="B23" s="168" t="s">
        <v>508</v>
      </c>
      <c r="C23" s="168" t="s">
        <v>810</v>
      </c>
      <c r="D23" s="223"/>
      <c r="E23" s="223"/>
      <c r="F23" s="223"/>
      <c r="G23" s="223"/>
      <c r="H23" s="223"/>
      <c r="I23" s="226"/>
    </row>
    <row r="24" spans="1:9" ht="15.6">
      <c r="A24" s="224"/>
      <c r="B24" s="172"/>
      <c r="C24" s="168" t="s">
        <v>803</v>
      </c>
      <c r="D24" s="223"/>
      <c r="E24" s="223"/>
      <c r="F24" s="223">
        <v>0.09</v>
      </c>
      <c r="G24" s="223">
        <v>0.1017</v>
      </c>
      <c r="H24" s="223">
        <v>4500</v>
      </c>
      <c r="I24" s="226">
        <v>5085</v>
      </c>
    </row>
    <row r="25" spans="1:9" ht="15.6">
      <c r="A25" s="224"/>
      <c r="B25" s="172"/>
      <c r="C25" s="168" t="s">
        <v>811</v>
      </c>
      <c r="D25" s="223"/>
      <c r="E25" s="223"/>
      <c r="F25" s="223"/>
      <c r="G25" s="223"/>
      <c r="H25" s="223"/>
      <c r="I25" s="226"/>
    </row>
    <row r="26" spans="1:9" ht="15.6">
      <c r="A26" s="224" t="s">
        <v>812</v>
      </c>
      <c r="B26" s="224"/>
      <c r="C26" s="224"/>
      <c r="D26" s="224"/>
      <c r="E26" s="224"/>
      <c r="F26" s="224"/>
      <c r="G26" s="224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86" t="s">
        <v>74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spans="1:12" ht="58.8" customHeight="1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pans="1:12" ht="93" customHeight="1">
      <c r="A14" s="187" t="s">
        <v>13</v>
      </c>
      <c r="B14" s="188"/>
      <c r="C14" s="189" t="s">
        <v>14</v>
      </c>
      <c r="D14" s="189"/>
      <c r="E14" s="186" t="s">
        <v>15</v>
      </c>
      <c r="F14" s="186"/>
      <c r="G14" s="186"/>
      <c r="H14" s="186" t="s">
        <v>16</v>
      </c>
      <c r="I14" s="186"/>
      <c r="J14" s="186" t="s">
        <v>17</v>
      </c>
      <c r="K14" s="186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ht="27.75" customHeight="1">
      <c r="I2" s="193" t="s">
        <v>1</v>
      </c>
      <c r="J2" s="193"/>
      <c r="K2" s="193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86" t="s">
        <v>75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2" ht="79.2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93" customHeight="1">
      <c r="A7" s="187" t="s">
        <v>13</v>
      </c>
      <c r="B7" s="188"/>
      <c r="C7" s="189" t="s">
        <v>14</v>
      </c>
      <c r="D7" s="189"/>
      <c r="E7" s="186" t="s">
        <v>15</v>
      </c>
      <c r="F7" s="186"/>
      <c r="G7" s="186"/>
      <c r="H7" s="186" t="s">
        <v>16</v>
      </c>
      <c r="I7" s="186"/>
      <c r="J7" s="186" t="s">
        <v>17</v>
      </c>
      <c r="K7" s="186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 ht="27.75" customHeight="1">
      <c r="M2" s="193" t="s">
        <v>1</v>
      </c>
      <c r="N2" s="193"/>
      <c r="O2" s="193"/>
      <c r="P2" s="193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86" t="s">
        <v>143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1:17" ht="79.2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1:17" ht="93" customHeight="1">
      <c r="A41" s="187" t="s">
        <v>13</v>
      </c>
      <c r="B41" s="188"/>
      <c r="C41" s="189" t="s">
        <v>14</v>
      </c>
      <c r="D41" s="189"/>
      <c r="E41" s="189"/>
      <c r="F41" s="186" t="s">
        <v>15</v>
      </c>
      <c r="G41" s="186"/>
      <c r="H41" s="186"/>
      <c r="I41" s="186"/>
      <c r="J41" s="25"/>
      <c r="K41" s="186" t="s">
        <v>16</v>
      </c>
      <c r="L41" s="186"/>
      <c r="M41" s="186"/>
      <c r="N41" s="25"/>
      <c r="O41" s="186" t="s">
        <v>17</v>
      </c>
      <c r="P41" s="186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 ht="27.75" customHeight="1">
      <c r="M2" s="193" t="s">
        <v>1</v>
      </c>
      <c r="N2" s="193"/>
      <c r="O2" s="193"/>
      <c r="P2" s="193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86" t="s">
        <v>143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1:17" ht="79.2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1:17" ht="93" customHeight="1">
      <c r="A41" s="187" t="s">
        <v>13</v>
      </c>
      <c r="B41" s="188"/>
      <c r="C41" s="189" t="s">
        <v>14</v>
      </c>
      <c r="D41" s="189"/>
      <c r="E41" s="189"/>
      <c r="F41" s="186" t="s">
        <v>15</v>
      </c>
      <c r="G41" s="186"/>
      <c r="H41" s="186"/>
      <c r="I41" s="186"/>
      <c r="J41" s="25"/>
      <c r="K41" s="186" t="s">
        <v>16</v>
      </c>
      <c r="L41" s="186"/>
      <c r="M41" s="186"/>
      <c r="N41" s="25"/>
      <c r="O41" s="186" t="s">
        <v>17</v>
      </c>
      <c r="P41" s="186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59</vt:i4>
      </vt:variant>
      <vt:variant>
        <vt:lpstr>命名范围</vt:lpstr>
      </vt:variant>
      <vt:variant>
        <vt:i4>1</vt:i4>
      </vt:variant>
    </vt:vector>
  </HeadingPairs>
  <TitlesOfParts>
    <vt:vector size="60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2023-07-13T08:43:10Z</dcterms:modified>
</cp:coreProperties>
</file>