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definedNames>
    <definedName name="_xlnm.Print_Area" localSheetId="0">Sheet1!$A$1:$G$33</definedName>
  </definedNames>
  <calcPr calcId="144525"/>
</workbook>
</file>

<file path=xl/sharedStrings.xml><?xml version="1.0" encoding="utf-8"?>
<sst xmlns="http://schemas.openxmlformats.org/spreadsheetml/2006/main" count="63" uniqueCount="50">
  <si>
    <t>施工预算单</t>
  </si>
  <si>
    <t>客户名称：河北光华荣昌汽车部件有限公司</t>
  </si>
  <si>
    <t>项目名称: 光华荣昌展厅</t>
  </si>
  <si>
    <t>面积：40.5㎡</t>
  </si>
  <si>
    <t>设  计  师：</t>
  </si>
  <si>
    <t>联系方式：</t>
  </si>
  <si>
    <t>工程负责人：</t>
  </si>
  <si>
    <t>序号</t>
  </si>
  <si>
    <t>项 目 名 称</t>
  </si>
  <si>
    <t>单位</t>
  </si>
  <si>
    <t>数量</t>
  </si>
  <si>
    <t>单价</t>
  </si>
  <si>
    <t>合价</t>
  </si>
  <si>
    <t>材料备注及施工说明</t>
  </si>
  <si>
    <t>一</t>
  </si>
  <si>
    <t>拆除工程</t>
  </si>
  <si>
    <t>不锈钢包边背漆玻璃拆除</t>
  </si>
  <si>
    <t>项</t>
  </si>
  <si>
    <t>小计</t>
  </si>
  <si>
    <t>二</t>
  </si>
  <si>
    <t>装修工程</t>
  </si>
  <si>
    <t>造型墙</t>
  </si>
  <si>
    <t>㎡</t>
  </si>
  <si>
    <t>乳胶漆喷涂</t>
  </si>
  <si>
    <t>地台</t>
  </si>
  <si>
    <t>展示台</t>
  </si>
  <si>
    <t>个</t>
  </si>
  <si>
    <t>630*630*100</t>
  </si>
  <si>
    <t>展柜</t>
  </si>
  <si>
    <t>7640mm*750mm</t>
  </si>
  <si>
    <t>灯带</t>
  </si>
  <si>
    <t>亚克力字</t>
  </si>
  <si>
    <t>含安装</t>
  </si>
  <si>
    <t>PVC展板</t>
  </si>
  <si>
    <t>立牌</t>
  </si>
  <si>
    <t>含画面</t>
  </si>
  <si>
    <t>三</t>
  </si>
  <si>
    <t>其他工程</t>
  </si>
  <si>
    <t>电路改造</t>
  </si>
  <si>
    <t>垃圾清运</t>
  </si>
  <si>
    <t>工程直接费用</t>
  </si>
  <si>
    <t>设计费</t>
  </si>
  <si>
    <t>税金=A*0.06</t>
  </si>
  <si>
    <t>管理费=A*0.08</t>
  </si>
  <si>
    <t>工程总造价</t>
  </si>
  <si>
    <t>备注：</t>
  </si>
  <si>
    <t>报价说明</t>
  </si>
  <si>
    <t xml:space="preserve">1、本报价不含装修期间室内产生之水、电费。
2、工程总造价按签约合同项目的单价与实际尺寸进行结算。
3、施工按照平面布局，参照立面设计图，施工现场若有更改须双方商定确认。
4、施工项目及材料按工程预算报价为依据。
5、预算外项目均为业主自购乙方不予代购，预算书中所列非业主自购项目材料由乙方购买。
6、工艺做法以业主确认的图纸为准。施工内容以报价内的“项目名称及施工内容”为准。
</t>
  </si>
  <si>
    <t>业主签字：</t>
  </si>
  <si>
    <t>公司签章：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</si>
</sst>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4" borderId="10" applyNumberFormat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19" fillId="15" borderId="11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/>
    <xf numFmtId="0" fontId="1" fillId="0" borderId="0" xfId="0" applyFont="1" applyFill="1" applyBorder="1" applyAlignment="1"/>
    <xf numFmtId="0" fontId="0" fillId="0" borderId="0" xfId="0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176" fontId="3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34"/>
  <sheetViews>
    <sheetView tabSelected="1" view="pageBreakPreview" zoomScaleNormal="130" workbookViewId="0">
      <selection activeCell="I13" sqref="I13"/>
    </sheetView>
  </sheetViews>
  <sheetFormatPr defaultColWidth="9" defaultRowHeight="13.5"/>
  <cols>
    <col min="1" max="1" width="9" customWidth="1"/>
    <col min="2" max="2" width="33" customWidth="1"/>
    <col min="3" max="5" width="9" customWidth="1"/>
    <col min="6" max="6" width="18.25" customWidth="1"/>
    <col min="7" max="7" width="43.0916666666667" customWidth="1"/>
  </cols>
  <sheetData>
    <row r="1" s="1" customFormat="1" ht="49" customHeight="1" spans="1:7">
      <c r="A1" s="7" t="s">
        <v>0</v>
      </c>
      <c r="B1" s="8"/>
      <c r="C1" s="8"/>
      <c r="D1" s="8"/>
      <c r="E1" s="8"/>
      <c r="F1" s="8"/>
      <c r="G1" s="8"/>
    </row>
    <row r="2" s="2" customFormat="1" ht="24" customHeight="1" spans="1:230">
      <c r="A2" s="9" t="s">
        <v>1</v>
      </c>
      <c r="B2" s="10"/>
      <c r="C2" s="10"/>
      <c r="D2" s="10"/>
      <c r="E2" s="10"/>
      <c r="F2" s="10"/>
      <c r="G2" s="11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</row>
    <row r="3" s="2" customFormat="1" ht="24" customHeight="1" spans="1:230">
      <c r="A3" s="9" t="s">
        <v>2</v>
      </c>
      <c r="B3" s="10"/>
      <c r="C3" s="10"/>
      <c r="D3" s="10"/>
      <c r="E3" s="11"/>
      <c r="F3" s="9" t="s">
        <v>3</v>
      </c>
      <c r="G3" s="1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</row>
    <row r="4" s="3" customFormat="1" ht="24" customHeight="1" spans="1:251">
      <c r="A4" s="12" t="s">
        <v>4</v>
      </c>
      <c r="B4" s="12"/>
      <c r="C4" s="12"/>
      <c r="D4" s="12"/>
      <c r="E4" s="12"/>
      <c r="F4" s="13" t="s">
        <v>5</v>
      </c>
      <c r="G4" s="13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2" customFormat="1" ht="24" customHeight="1" spans="1:230">
      <c r="A5" s="12" t="s">
        <v>6</v>
      </c>
      <c r="B5" s="12"/>
      <c r="C5" s="12"/>
      <c r="D5" s="12"/>
      <c r="E5" s="12"/>
      <c r="F5" s="13" t="s">
        <v>5</v>
      </c>
      <c r="G5" s="1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</row>
    <row r="6" s="3" customFormat="1" ht="14.25" spans="1:7">
      <c r="A6" s="14" t="s">
        <v>7</v>
      </c>
      <c r="B6" s="12" t="s">
        <v>8</v>
      </c>
      <c r="C6" s="14" t="s">
        <v>9</v>
      </c>
      <c r="D6" s="14" t="s">
        <v>10</v>
      </c>
      <c r="E6" s="14" t="s">
        <v>11</v>
      </c>
      <c r="F6" s="14" t="s">
        <v>12</v>
      </c>
      <c r="G6" s="12" t="s">
        <v>13</v>
      </c>
    </row>
    <row r="7" s="2" customFormat="1" ht="14.25" spans="1:230">
      <c r="A7" s="15" t="s">
        <v>14</v>
      </c>
      <c r="B7" s="16" t="s">
        <v>15</v>
      </c>
      <c r="C7" s="16"/>
      <c r="D7" s="16"/>
      <c r="E7" s="16"/>
      <c r="F7" s="16"/>
      <c r="G7" s="16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</row>
    <row r="8" s="2" customFormat="1" ht="14.25" spans="1:230">
      <c r="A8" s="14">
        <v>1</v>
      </c>
      <c r="B8" s="12" t="s">
        <v>16</v>
      </c>
      <c r="C8" s="12" t="s">
        <v>17</v>
      </c>
      <c r="D8" s="12">
        <v>1</v>
      </c>
      <c r="E8" s="12">
        <v>300</v>
      </c>
      <c r="F8" s="12">
        <f>D8*E8</f>
        <v>300</v>
      </c>
      <c r="G8" s="1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</row>
    <row r="9" s="2" customFormat="1" ht="14.25" spans="1:230">
      <c r="A9" s="14"/>
      <c r="B9" s="12"/>
      <c r="C9" s="12"/>
      <c r="D9" s="12"/>
      <c r="E9" s="17" t="s">
        <v>18</v>
      </c>
      <c r="F9" s="17">
        <f>SUM(F8:F8)</f>
        <v>300</v>
      </c>
      <c r="G9" s="1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</row>
    <row r="10" s="2" customFormat="1" ht="14.25" spans="1:230">
      <c r="A10" s="15" t="s">
        <v>19</v>
      </c>
      <c r="B10" s="16" t="s">
        <v>20</v>
      </c>
      <c r="C10" s="16"/>
      <c r="D10" s="16"/>
      <c r="E10" s="16"/>
      <c r="F10" s="16"/>
      <c r="G10" s="16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</row>
    <row r="11" s="2" customFormat="1" ht="14.25" spans="1:230">
      <c r="A11" s="14">
        <v>1</v>
      </c>
      <c r="B11" s="12" t="s">
        <v>21</v>
      </c>
      <c r="C11" s="12" t="s">
        <v>22</v>
      </c>
      <c r="D11" s="12">
        <v>19.48</v>
      </c>
      <c r="E11" s="12">
        <v>200</v>
      </c>
      <c r="F11" s="12">
        <f>D11*E11</f>
        <v>3896</v>
      </c>
      <c r="G11" s="1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</row>
    <row r="12" s="2" customFormat="1" ht="14.25" spans="1:230">
      <c r="A12" s="14">
        <v>2</v>
      </c>
      <c r="B12" s="12" t="s">
        <v>23</v>
      </c>
      <c r="C12" s="12" t="s">
        <v>22</v>
      </c>
      <c r="D12" s="12">
        <v>40.49</v>
      </c>
      <c r="E12" s="12">
        <v>32</v>
      </c>
      <c r="F12" s="12">
        <f t="shared" ref="F12:F19" si="0">D12*E12</f>
        <v>1295.68</v>
      </c>
      <c r="G12" s="1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</row>
    <row r="13" s="2" customFormat="1" ht="14.25" spans="1:230">
      <c r="A13" s="14">
        <v>3</v>
      </c>
      <c r="B13" s="12" t="s">
        <v>24</v>
      </c>
      <c r="C13" s="12" t="s">
        <v>22</v>
      </c>
      <c r="D13" s="12">
        <v>40.49</v>
      </c>
      <c r="E13" s="12">
        <v>130</v>
      </c>
      <c r="F13" s="12">
        <f t="shared" si="0"/>
        <v>5263.7</v>
      </c>
      <c r="G13" s="1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</row>
    <row r="14" s="2" customFormat="1" ht="14.25" spans="1:230">
      <c r="A14" s="14">
        <v>4</v>
      </c>
      <c r="B14" s="12" t="s">
        <v>25</v>
      </c>
      <c r="C14" s="12" t="s">
        <v>26</v>
      </c>
      <c r="D14" s="12">
        <v>8</v>
      </c>
      <c r="E14" s="12">
        <v>350</v>
      </c>
      <c r="F14" s="12">
        <f t="shared" si="0"/>
        <v>2800</v>
      </c>
      <c r="G14" s="12" t="s">
        <v>27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</row>
    <row r="15" s="2" customFormat="1" ht="14.25" spans="1:230">
      <c r="A15" s="14">
        <v>5</v>
      </c>
      <c r="B15" s="12" t="s">
        <v>28</v>
      </c>
      <c r="C15" s="12" t="s">
        <v>22</v>
      </c>
      <c r="D15" s="12">
        <v>5.74</v>
      </c>
      <c r="E15" s="12">
        <v>700</v>
      </c>
      <c r="F15" s="12">
        <f t="shared" si="0"/>
        <v>4018</v>
      </c>
      <c r="G15" s="12" t="s">
        <v>29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</row>
    <row r="16" s="2" customFormat="1" ht="14.25" spans="1:230">
      <c r="A16" s="14">
        <v>6</v>
      </c>
      <c r="B16" s="12" t="s">
        <v>30</v>
      </c>
      <c r="C16" s="12" t="s">
        <v>22</v>
      </c>
      <c r="D16" s="12">
        <f>15.8+12.94</f>
        <v>28.74</v>
      </c>
      <c r="E16" s="12">
        <v>40</v>
      </c>
      <c r="F16" s="12">
        <f t="shared" si="0"/>
        <v>1149.6</v>
      </c>
      <c r="G16" s="12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</row>
    <row r="17" s="2" customFormat="1" ht="14.25" spans="1:230">
      <c r="A17" s="14">
        <v>7</v>
      </c>
      <c r="B17" s="12" t="s">
        <v>31</v>
      </c>
      <c r="C17" s="12" t="s">
        <v>26</v>
      </c>
      <c r="D17" s="12">
        <v>14</v>
      </c>
      <c r="E17" s="12">
        <v>50</v>
      </c>
      <c r="F17" s="12">
        <f t="shared" si="0"/>
        <v>700</v>
      </c>
      <c r="G17" s="12" t="s">
        <v>32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</row>
    <row r="18" s="2" customFormat="1" ht="14.25" spans="1:230">
      <c r="A18" s="14">
        <v>8</v>
      </c>
      <c r="B18" s="12" t="s">
        <v>33</v>
      </c>
      <c r="C18" s="12" t="s">
        <v>22</v>
      </c>
      <c r="D18" s="12">
        <v>5.78</v>
      </c>
      <c r="E18" s="12">
        <v>87</v>
      </c>
      <c r="F18" s="12">
        <f t="shared" si="0"/>
        <v>502.86</v>
      </c>
      <c r="G18" s="18" t="s">
        <v>32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</row>
    <row r="19" s="2" customFormat="1" ht="14.25" spans="1:230">
      <c r="A19" s="14">
        <v>9</v>
      </c>
      <c r="B19" s="12" t="s">
        <v>34</v>
      </c>
      <c r="C19" s="12" t="s">
        <v>26</v>
      </c>
      <c r="D19" s="12">
        <v>8</v>
      </c>
      <c r="E19" s="12">
        <v>150</v>
      </c>
      <c r="F19" s="12">
        <f t="shared" si="0"/>
        <v>1200</v>
      </c>
      <c r="G19" s="12" t="s">
        <v>35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</row>
    <row r="20" s="2" customFormat="1" ht="14.25" spans="1:230">
      <c r="A20" s="14"/>
      <c r="B20" s="12"/>
      <c r="C20" s="12"/>
      <c r="D20" s="12"/>
      <c r="E20" s="17" t="s">
        <v>18</v>
      </c>
      <c r="F20" s="17">
        <f>SUM(F11:F19)</f>
        <v>20825.84</v>
      </c>
      <c r="G20" s="12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</row>
    <row r="21" s="2" customFormat="1" ht="14.25" spans="1:230">
      <c r="A21" s="15" t="s">
        <v>36</v>
      </c>
      <c r="B21" s="16" t="s">
        <v>37</v>
      </c>
      <c r="C21" s="16"/>
      <c r="D21" s="16"/>
      <c r="E21" s="16"/>
      <c r="F21" s="16"/>
      <c r="G21" s="16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</row>
    <row r="22" s="2" customFormat="1" ht="14.25" spans="1:230">
      <c r="A22" s="14">
        <v>1</v>
      </c>
      <c r="B22" s="12" t="s">
        <v>38</v>
      </c>
      <c r="C22" s="12" t="s">
        <v>17</v>
      </c>
      <c r="D22" s="12">
        <v>1</v>
      </c>
      <c r="E22" s="12">
        <v>500</v>
      </c>
      <c r="F22" s="12">
        <f>D22*E22</f>
        <v>500</v>
      </c>
      <c r="G22" s="1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</row>
    <row r="23" s="2" customFormat="1" ht="14.25" spans="1:230">
      <c r="A23" s="14">
        <v>2</v>
      </c>
      <c r="B23" s="12" t="s">
        <v>39</v>
      </c>
      <c r="C23" s="12" t="s">
        <v>17</v>
      </c>
      <c r="D23" s="12">
        <v>1</v>
      </c>
      <c r="E23" s="12">
        <v>300</v>
      </c>
      <c r="F23" s="12">
        <v>300</v>
      </c>
      <c r="G23" s="1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</row>
    <row r="24" s="2" customFormat="1" ht="14.25" spans="1:230">
      <c r="A24" s="19"/>
      <c r="B24" s="20"/>
      <c r="C24" s="19"/>
      <c r="D24" s="19"/>
      <c r="E24" s="17" t="s">
        <v>18</v>
      </c>
      <c r="F24" s="17">
        <f>SUM(F22:F23)</f>
        <v>800</v>
      </c>
      <c r="G24" s="20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</row>
    <row r="25" s="2" customFormat="1" ht="14.25" spans="1:230">
      <c r="A25" s="21" t="s">
        <v>40</v>
      </c>
      <c r="B25" s="21"/>
      <c r="C25" s="21"/>
      <c r="D25" s="21"/>
      <c r="E25" s="21"/>
      <c r="F25" s="22">
        <f>F24+F20+F9</f>
        <v>21925.84</v>
      </c>
      <c r="G25" s="2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</row>
    <row r="26" s="2" customFormat="1" ht="14.25" spans="1:230">
      <c r="A26" s="21" t="s">
        <v>41</v>
      </c>
      <c r="B26" s="21"/>
      <c r="C26" s="21"/>
      <c r="D26" s="21"/>
      <c r="E26" s="21"/>
      <c r="F26" s="22">
        <v>2000</v>
      </c>
      <c r="G26" s="24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</row>
    <row r="27" s="2" customFormat="1" ht="14.25" spans="1:230">
      <c r="A27" s="21" t="s">
        <v>42</v>
      </c>
      <c r="B27" s="21"/>
      <c r="C27" s="21"/>
      <c r="D27" s="21"/>
      <c r="E27" s="21"/>
      <c r="F27" s="22">
        <f>F25*0.06</f>
        <v>1315.5504</v>
      </c>
      <c r="G27" s="24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</row>
    <row r="28" s="2" customFormat="1" ht="14.25" spans="1:230">
      <c r="A28" s="21" t="s">
        <v>43</v>
      </c>
      <c r="B28" s="21"/>
      <c r="C28" s="21"/>
      <c r="D28" s="21"/>
      <c r="E28" s="21"/>
      <c r="F28" s="22">
        <f>F25*0.08</f>
        <v>1754.0672</v>
      </c>
      <c r="G28" s="24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</row>
    <row r="29" s="2" customFormat="1" ht="14.25" spans="1:230">
      <c r="A29" s="21" t="s">
        <v>44</v>
      </c>
      <c r="B29" s="21"/>
      <c r="C29" s="21"/>
      <c r="D29" s="21"/>
      <c r="E29" s="21"/>
      <c r="F29" s="25">
        <f>F25+F26+F27+F28</f>
        <v>26995.4576</v>
      </c>
      <c r="G29" s="24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</row>
    <row r="30" s="2" customFormat="1" ht="14.25" spans="1:230">
      <c r="A30" s="12" t="s">
        <v>45</v>
      </c>
      <c r="B30" s="23"/>
      <c r="C30" s="21"/>
      <c r="D30" s="21"/>
      <c r="E30" s="21"/>
      <c r="F30" s="21"/>
      <c r="G30" s="2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</row>
    <row r="31" s="2" customFormat="1" ht="14.25" spans="1:230">
      <c r="A31" s="23" t="s">
        <v>46</v>
      </c>
      <c r="B31" s="23"/>
      <c r="C31" s="23"/>
      <c r="D31" s="23"/>
      <c r="E31" s="23"/>
      <c r="F31" s="23"/>
      <c r="G31" s="2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</row>
    <row r="32" s="4" customFormat="1" ht="104" customHeight="1" spans="1:230">
      <c r="A32" s="20" t="s">
        <v>47</v>
      </c>
      <c r="B32" s="20"/>
      <c r="C32" s="20"/>
      <c r="D32" s="20"/>
      <c r="E32" s="20"/>
      <c r="F32" s="20"/>
      <c r="G32" s="20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</row>
    <row r="33" s="5" customFormat="1" ht="46" customHeight="1" spans="1:230">
      <c r="A33" s="27" t="s">
        <v>48</v>
      </c>
      <c r="B33" s="27"/>
      <c r="C33" s="27"/>
      <c r="D33" s="28"/>
      <c r="E33" s="28"/>
      <c r="F33" s="28" t="s">
        <v>49</v>
      </c>
      <c r="G33" s="28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</row>
    <row r="34" s="6" customFormat="1"/>
  </sheetData>
  <mergeCells count="21">
    <mergeCell ref="A1:G1"/>
    <mergeCell ref="A2:G2"/>
    <mergeCell ref="A3:E3"/>
    <mergeCell ref="F3:G3"/>
    <mergeCell ref="A4:E4"/>
    <mergeCell ref="F4:G4"/>
    <mergeCell ref="A5:E5"/>
    <mergeCell ref="F5:G5"/>
    <mergeCell ref="B7:G7"/>
    <mergeCell ref="B10:G10"/>
    <mergeCell ref="B21:G21"/>
    <mergeCell ref="A25:E25"/>
    <mergeCell ref="A26:E26"/>
    <mergeCell ref="A27:E27"/>
    <mergeCell ref="A28:E28"/>
    <mergeCell ref="A29:E29"/>
    <mergeCell ref="B30:G30"/>
    <mergeCell ref="A31:G31"/>
    <mergeCell ref="A32:G32"/>
    <mergeCell ref="A33:C33"/>
    <mergeCell ref="F33:G33"/>
  </mergeCells>
  <pageMargins left="0.75" right="0.75" top="1" bottom="1" header="0.5" footer="0.5"/>
  <pageSetup paperSize="9" scale="6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2023-05-08T02:35:00Z</dcterms:created>
  <dcterms:modified xsi:type="dcterms:W3CDTF">2023-07-21T10:03:27Z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0DEB08AD25E340CC9581E0224973A128</vt:lpwstr>
  </property>
  <property fmtid="{D5CDD505-2E9C-101B-9397-08002B2CF9AE}" pid="3" name="KSOProductBuildVer">
    <vt:lpwstr>2052-11.1.0.13703</vt:lpwstr>
  </property>
</Properties>
</file>